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sicni\Desktop\"/>
    </mc:Choice>
  </mc:AlternateContent>
  <xr:revisionPtr revIDLastSave="0" documentId="8_{9FF881EA-7DFC-4025-A668-9003C71EA9F8}" xr6:coauthVersionLast="45" xr6:coauthVersionMax="45" xr10:uidLastSave="{00000000-0000-0000-0000-000000000000}"/>
  <workbookProtection workbookAlgorithmName="SHA-512" workbookHashValue="L581yq8e+MFVdwCQPUN3T3Sx5Hbr9cO3aPa0F3XgBplkexDPUHEo8aktm2FvOQh4jIpPLV2gRAv8ewaZpsEfNg==" workbookSaltValue="xwSXdDsGKZoCSkSzUXoCIA==" workbookSpinCount="100000" lockStructure="1"/>
  <bookViews>
    <workbookView xWindow="-108" yWindow="-108" windowWidth="23256" windowHeight="12576" xr2:uid="{00000000-000D-0000-FFFF-FFFF00000000}"/>
  </bookViews>
  <sheets>
    <sheet name="Cover" sheetId="11" r:id="rId1"/>
    <sheet name="TRA_SUM" sheetId="1" r:id="rId2"/>
    <sheet name="TRA_CR_IRB" sheetId="2" r:id="rId3"/>
    <sheet name="TRA_CR_STA" sheetId="3" r:id="rId4"/>
    <sheet name="TRA_CR_COVID19_IRB" sheetId="4" r:id="rId5"/>
    <sheet name="TRA_CR_COVID19_STA" sheetId="5" r:id="rId6"/>
    <sheet name="TRA_CR_SEC" sheetId="6" r:id="rId7"/>
    <sheet name="TRA_REA" sheetId="7" r:id="rId8"/>
    <sheet name="TRA_CAP" sheetId="8" r:id="rId9"/>
    <sheet name="TRA_P&amp;L" sheetId="9" r:id="rId10"/>
    <sheet name="TRA_CAPMEAS" sheetId="10" r:id="rId11"/>
  </sheets>
  <definedNames>
    <definedName name="_xlnm._FilterDatabase" localSheetId="4" hidden="1">TRA_CR_COVID19_IRB!$A$15:$EP$273</definedName>
    <definedName name="_xlnm._FilterDatabase" localSheetId="5" hidden="1">TRA_CR_COVID19_STA!$A$14:$EN$533</definedName>
    <definedName name="_xlnm._FilterDatabase" localSheetId="2" hidden="1">TRA_CR_IRB!$A$14:$BN$282</definedName>
    <definedName name="_xlnm._FilterDatabase" localSheetId="3" hidden="1">TRA_CR_STA!$A$12:$BI$303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0">Cover!$A$1:$D$17</definedName>
    <definedName name="_xlnm.Print_Area" localSheetId="8">TRA_CAP!$A$1:$S$102</definedName>
    <definedName name="_xlnm.Print_Area" localSheetId="10">TRA_CAPMEAS!$A$1:$E$26</definedName>
    <definedName name="_xlnm.Print_Area" localSheetId="4">TRA_CR_COVID19_IRB!$A$1:$EP$274</definedName>
    <definedName name="_xlnm.Print_Area" localSheetId="5">TRA_CR_COVID19_STA!$A$1:$EJ$285</definedName>
    <definedName name="_xlnm.Print_Area" localSheetId="6">TRA_CR_SEC!$A$1:$L$24</definedName>
    <definedName name="_xlnm.Print_Area" localSheetId="9">'TRA_P&amp;L'!$A$1:$M$31</definedName>
    <definedName name="_xlnm.Print_Area" localSheetId="7">TRA_REA!$B$1:$L$20</definedName>
    <definedName name="_xlnm.Print_Area" localSheetId="1">TRA_SUM!$A$1:$L$34</definedName>
    <definedName name="_xlnm.Print_Titles" localSheetId="8">TRA_CAP!$1:$6</definedName>
    <definedName name="_xlnm.Print_Titles" localSheetId="4">TRA_CR_COVID19_IRB!$B:$K,TRA_CR_COVID19_IRB!$1:$4</definedName>
    <definedName name="_xlnm.Print_Titles" localSheetId="5">TRA_CR_COVID19_STA!$B:$I,TRA_CR_COVID19_STA!$1:$4</definedName>
    <definedName name="_xlnm.Print_Titles" localSheetId="2">TRA_CR_IRB!$B:$G,TRA_CR_IRB!$1:$4</definedName>
    <definedName name="_xlnm.Print_Titles" localSheetId="3">TRA_CR_STA!$B:$F,TRA_CR_STA!$1:$4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U2" i="5" l="1"/>
  <c r="CU2" i="5"/>
  <c r="BT2" i="5"/>
  <c r="AS2" i="5"/>
  <c r="EB2" i="4"/>
  <c r="DA2" i="4"/>
  <c r="CA2" i="4"/>
  <c r="AZ2" i="4"/>
  <c r="AG2" i="4"/>
  <c r="C4" i="10" l="1"/>
  <c r="E3" i="9" l="1"/>
  <c r="J2" i="8"/>
  <c r="G3" i="7"/>
  <c r="E3" i="6"/>
  <c r="N3" i="5"/>
  <c r="S3" i="4"/>
  <c r="F3" i="3"/>
  <c r="EB3" i="4" l="1"/>
  <c r="CA3" i="4"/>
  <c r="AG3" i="4"/>
  <c r="DA3" i="4"/>
  <c r="AZ3" i="4"/>
  <c r="DU3" i="5"/>
  <c r="BT3" i="5"/>
  <c r="CU3" i="5"/>
  <c r="AS3" i="5"/>
  <c r="G3" i="2"/>
  <c r="G3" i="1"/>
  <c r="F285" i="5" l="1"/>
  <c r="F284" i="5"/>
  <c r="F283" i="5"/>
  <c r="F282" i="5"/>
  <c r="F281" i="5"/>
  <c r="F280" i="5"/>
  <c r="F279" i="5"/>
  <c r="F278" i="5"/>
  <c r="F277" i="5"/>
  <c r="F276" i="5"/>
  <c r="F275" i="5"/>
  <c r="F274" i="5"/>
  <c r="F273" i="5"/>
  <c r="G272" i="5"/>
  <c r="F272" i="5"/>
  <c r="F271" i="5"/>
  <c r="F270" i="5"/>
  <c r="F269" i="5"/>
  <c r="G268" i="5"/>
  <c r="F268" i="5"/>
  <c r="F267" i="5"/>
  <c r="G266" i="5"/>
  <c r="F266" i="5"/>
  <c r="G282" i="5"/>
  <c r="G265" i="5"/>
  <c r="F265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G241" i="5"/>
  <c r="F241" i="5"/>
  <c r="G253" i="5"/>
  <c r="F240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G140" i="5"/>
  <c r="F140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G134" i="5"/>
  <c r="F115" i="5"/>
  <c r="F110" i="5"/>
  <c r="F109" i="5"/>
  <c r="F108" i="5"/>
  <c r="F107" i="5"/>
  <c r="F106" i="5"/>
  <c r="F105" i="5"/>
  <c r="G104" i="5"/>
  <c r="F104" i="5"/>
  <c r="F103" i="5"/>
  <c r="F102" i="5"/>
  <c r="F101" i="5"/>
  <c r="F100" i="5"/>
  <c r="F99" i="5"/>
  <c r="F98" i="5"/>
  <c r="F97" i="5"/>
  <c r="F96" i="5"/>
  <c r="G95" i="5"/>
  <c r="F95" i="5"/>
  <c r="F94" i="5"/>
  <c r="F93" i="5"/>
  <c r="F92" i="5"/>
  <c r="F91" i="5"/>
  <c r="G97" i="5"/>
  <c r="F90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G70" i="5"/>
  <c r="F70" i="5"/>
  <c r="F69" i="5"/>
  <c r="F68" i="5"/>
  <c r="F67" i="5"/>
  <c r="F66" i="5"/>
  <c r="G65" i="5"/>
  <c r="F65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G53" i="5"/>
  <c r="F40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EJ11" i="5"/>
  <c r="EI11" i="5"/>
  <c r="EH11" i="5"/>
  <c r="EG11" i="5"/>
  <c r="EF11" i="5"/>
  <c r="EE11" i="5"/>
  <c r="ED11" i="5"/>
  <c r="EC11" i="5"/>
  <c r="EB11" i="5"/>
  <c r="EA11" i="5"/>
  <c r="DZ11" i="5"/>
  <c r="DY11" i="5"/>
  <c r="DX11" i="5"/>
  <c r="DW11" i="5"/>
  <c r="DV11" i="5"/>
  <c r="DU11" i="5"/>
  <c r="DT11" i="5"/>
  <c r="DS11" i="5"/>
  <c r="DR11" i="5"/>
  <c r="DQ11" i="5"/>
  <c r="DP11" i="5"/>
  <c r="DO11" i="5"/>
  <c r="DN11" i="5"/>
  <c r="DM11" i="5"/>
  <c r="DL11" i="5"/>
  <c r="DK11" i="5"/>
  <c r="DJ11" i="5"/>
  <c r="DI11" i="5"/>
  <c r="DH11" i="5"/>
  <c r="DG11" i="5"/>
  <c r="DE11" i="5"/>
  <c r="DD11" i="5"/>
  <c r="DC11" i="5"/>
  <c r="DB11" i="5"/>
  <c r="DA11" i="5"/>
  <c r="CZ11" i="5"/>
  <c r="CY11" i="5"/>
  <c r="CX11" i="5"/>
  <c r="CW11" i="5"/>
  <c r="CV11" i="5"/>
  <c r="CU11" i="5"/>
  <c r="CT11" i="5"/>
  <c r="CS11" i="5"/>
  <c r="CR11" i="5"/>
  <c r="CQ11" i="5"/>
  <c r="CP11" i="5"/>
  <c r="CO11" i="5"/>
  <c r="CN11" i="5"/>
  <c r="CM11" i="5"/>
  <c r="CL11" i="5"/>
  <c r="CK11" i="5"/>
  <c r="CI11" i="5"/>
  <c r="CH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U11" i="5"/>
  <c r="T11" i="5"/>
  <c r="S11" i="5"/>
  <c r="R11" i="5"/>
  <c r="Q11" i="5"/>
  <c r="P11" i="5"/>
  <c r="O11" i="5"/>
  <c r="N11" i="5"/>
  <c r="M11" i="5"/>
  <c r="L11" i="5"/>
  <c r="K11" i="5"/>
  <c r="J11" i="5"/>
  <c r="H273" i="4"/>
  <c r="I272" i="4"/>
  <c r="H272" i="4"/>
  <c r="H271" i="4"/>
  <c r="H270" i="4"/>
  <c r="H269" i="4"/>
  <c r="H268" i="4"/>
  <c r="H267" i="4"/>
  <c r="I266" i="4"/>
  <c r="H266" i="4"/>
  <c r="I265" i="4"/>
  <c r="H265" i="4"/>
  <c r="H264" i="4"/>
  <c r="H263" i="4"/>
  <c r="H262" i="4"/>
  <c r="H261" i="4"/>
  <c r="I260" i="4"/>
  <c r="H260" i="4"/>
  <c r="H259" i="4"/>
  <c r="H258" i="4"/>
  <c r="H257" i="4"/>
  <c r="I268" i="4"/>
  <c r="I256" i="4"/>
  <c r="H256" i="4"/>
  <c r="H249" i="4"/>
  <c r="I248" i="4"/>
  <c r="H248" i="4"/>
  <c r="H247" i="4"/>
  <c r="I246" i="4"/>
  <c r="H246" i="4"/>
  <c r="H245" i="4"/>
  <c r="I244" i="4"/>
  <c r="H244" i="4"/>
  <c r="H243" i="4"/>
  <c r="I242" i="4"/>
  <c r="H242" i="4"/>
  <c r="H241" i="4"/>
  <c r="I240" i="4"/>
  <c r="H240" i="4"/>
  <c r="H239" i="4"/>
  <c r="H238" i="4"/>
  <c r="I237" i="4"/>
  <c r="H237" i="4"/>
  <c r="H236" i="4"/>
  <c r="I235" i="4"/>
  <c r="H235" i="4"/>
  <c r="H234" i="4"/>
  <c r="I233" i="4"/>
  <c r="H233" i="4"/>
  <c r="I232" i="4"/>
  <c r="H232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I201" i="4"/>
  <c r="H184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I125" i="4"/>
  <c r="H112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I90" i="4"/>
  <c r="H88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I66" i="4"/>
  <c r="H64" i="4"/>
  <c r="I57" i="4"/>
  <c r="H57" i="4"/>
  <c r="H56" i="4"/>
  <c r="H55" i="4"/>
  <c r="H54" i="4"/>
  <c r="H53" i="4"/>
  <c r="H52" i="4"/>
  <c r="I51" i="4"/>
  <c r="H51" i="4"/>
  <c r="H50" i="4"/>
  <c r="H49" i="4"/>
  <c r="I48" i="4"/>
  <c r="H48" i="4"/>
  <c r="H47" i="4"/>
  <c r="I46" i="4"/>
  <c r="H46" i="4"/>
  <c r="H45" i="4"/>
  <c r="H44" i="4"/>
  <c r="I43" i="4"/>
  <c r="H43" i="4"/>
  <c r="H42" i="4"/>
  <c r="I41" i="4"/>
  <c r="H41" i="4"/>
  <c r="I40" i="4"/>
  <c r="H40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EP11" i="4"/>
  <c r="EO11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I225" i="4" l="1"/>
  <c r="I223" i="4"/>
  <c r="I221" i="4"/>
  <c r="I210" i="4"/>
  <c r="I208" i="4"/>
  <c r="I167" i="4"/>
  <c r="I169" i="4"/>
  <c r="I172" i="4"/>
  <c r="I166" i="4"/>
  <c r="I160" i="4"/>
  <c r="I176" i="4"/>
  <c r="G129" i="5"/>
  <c r="G98" i="5"/>
  <c r="G118" i="5"/>
  <c r="I53" i="4"/>
  <c r="I236" i="4"/>
  <c r="I238" i="4"/>
  <c r="I243" i="4"/>
  <c r="I245" i="4"/>
  <c r="I247" i="4"/>
  <c r="I249" i="4"/>
  <c r="G116" i="5"/>
  <c r="G91" i="5"/>
  <c r="G123" i="5"/>
  <c r="G126" i="5"/>
  <c r="G131" i="5"/>
  <c r="G243" i="5"/>
  <c r="G273" i="5"/>
  <c r="I129" i="4"/>
  <c r="I190" i="4"/>
  <c r="I187" i="4"/>
  <c r="I197" i="4"/>
  <c r="I191" i="4"/>
  <c r="I193" i="4"/>
  <c r="I185" i="4"/>
  <c r="I195" i="4"/>
  <c r="I123" i="4"/>
  <c r="I153" i="4"/>
  <c r="I141" i="4"/>
  <c r="I138" i="4"/>
  <c r="I151" i="4"/>
  <c r="G44" i="5"/>
  <c r="G50" i="5"/>
  <c r="G55" i="5"/>
  <c r="G84" i="5"/>
  <c r="G81" i="5"/>
  <c r="G66" i="5"/>
  <c r="G68" i="5"/>
  <c r="G73" i="5"/>
  <c r="G76" i="5"/>
  <c r="G222" i="5"/>
  <c r="G215" i="5"/>
  <c r="G216" i="5"/>
  <c r="G218" i="5"/>
  <c r="I44" i="4"/>
  <c r="I55" i="4"/>
  <c r="I177" i="4"/>
  <c r="I170" i="4"/>
  <c r="I161" i="4"/>
  <c r="I163" i="4"/>
  <c r="I164" i="4"/>
  <c r="I174" i="4"/>
  <c r="I262" i="4"/>
  <c r="I257" i="4"/>
  <c r="I259" i="4"/>
  <c r="G79" i="5"/>
  <c r="G85" i="5"/>
  <c r="G90" i="5"/>
  <c r="G106" i="5"/>
  <c r="G108" i="5"/>
  <c r="G100" i="5"/>
  <c r="G93" i="5"/>
  <c r="G149" i="5"/>
  <c r="G141" i="5"/>
  <c r="G143" i="5"/>
  <c r="G155" i="5"/>
  <c r="G72" i="5"/>
  <c r="G83" i="5"/>
  <c r="G110" i="5"/>
  <c r="G147" i="5"/>
  <c r="G150" i="5"/>
  <c r="G153" i="5"/>
  <c r="G57" i="5"/>
  <c r="G42" i="5"/>
  <c r="G46" i="5"/>
  <c r="G49" i="5"/>
  <c r="G145" i="5"/>
  <c r="G220" i="5"/>
  <c r="G115" i="5"/>
  <c r="G122" i="5"/>
  <c r="G135" i="5"/>
  <c r="G240" i="5"/>
  <c r="G255" i="5"/>
  <c r="G270" i="5"/>
  <c r="G275" i="5"/>
  <c r="G120" i="5"/>
  <c r="G133" i="5"/>
  <c r="G245" i="5"/>
  <c r="I64" i="4"/>
  <c r="I144" i="4"/>
  <c r="I81" i="4"/>
  <c r="I79" i="4"/>
  <c r="I77" i="4"/>
  <c r="I75" i="4"/>
  <c r="I72" i="4"/>
  <c r="I76" i="4"/>
  <c r="I70" i="4"/>
  <c r="I68" i="4"/>
  <c r="I67" i="4"/>
  <c r="I65" i="4"/>
  <c r="I71" i="4"/>
  <c r="I78" i="4"/>
  <c r="I73" i="4"/>
  <c r="I69" i="4"/>
  <c r="I74" i="4"/>
  <c r="I80" i="4"/>
  <c r="I96" i="4"/>
  <c r="I136" i="4"/>
  <c r="I152" i="4"/>
  <c r="I150" i="4"/>
  <c r="I148" i="4"/>
  <c r="I146" i="4"/>
  <c r="I145" i="4"/>
  <c r="I143" i="4"/>
  <c r="I142" i="4"/>
  <c r="I140" i="4"/>
  <c r="I139" i="4"/>
  <c r="I137" i="4"/>
  <c r="I147" i="4"/>
  <c r="I149" i="4"/>
  <c r="I88" i="4"/>
  <c r="I105" i="4"/>
  <c r="I103" i="4"/>
  <c r="I101" i="4"/>
  <c r="I99" i="4"/>
  <c r="I94" i="4"/>
  <c r="I92" i="4"/>
  <c r="I102" i="4"/>
  <c r="I97" i="4"/>
  <c r="I95" i="4"/>
  <c r="I93" i="4"/>
  <c r="I91" i="4"/>
  <c r="I89" i="4"/>
  <c r="I104" i="4"/>
  <c r="I100" i="4"/>
  <c r="I98" i="4"/>
  <c r="I45" i="4"/>
  <c r="I50" i="4"/>
  <c r="I52" i="4"/>
  <c r="I54" i="4"/>
  <c r="I56" i="4"/>
  <c r="I224" i="4"/>
  <c r="I222" i="4"/>
  <c r="I220" i="4"/>
  <c r="I218" i="4"/>
  <c r="I217" i="4"/>
  <c r="I215" i="4"/>
  <c r="I214" i="4"/>
  <c r="I212" i="4"/>
  <c r="I211" i="4"/>
  <c r="I209" i="4"/>
  <c r="I219" i="4"/>
  <c r="I213" i="4"/>
  <c r="I216" i="4"/>
  <c r="I42" i="4"/>
  <c r="I47" i="4"/>
  <c r="I49" i="4"/>
  <c r="I128" i="4"/>
  <c r="I126" i="4"/>
  <c r="I124" i="4"/>
  <c r="I122" i="4"/>
  <c r="I121" i="4"/>
  <c r="I119" i="4"/>
  <c r="I118" i="4"/>
  <c r="I116" i="4"/>
  <c r="I115" i="4"/>
  <c r="I113" i="4"/>
  <c r="I127" i="4"/>
  <c r="I120" i="4"/>
  <c r="I114" i="4"/>
  <c r="I112" i="4"/>
  <c r="I117" i="4"/>
  <c r="I184" i="4"/>
  <c r="I200" i="4"/>
  <c r="I198" i="4"/>
  <c r="I196" i="4"/>
  <c r="I194" i="4"/>
  <c r="I189" i="4"/>
  <c r="I186" i="4"/>
  <c r="I188" i="4"/>
  <c r="I192" i="4"/>
  <c r="I199" i="4"/>
  <c r="I234" i="4"/>
  <c r="I239" i="4"/>
  <c r="I241" i="4"/>
  <c r="G185" i="5"/>
  <c r="G183" i="5"/>
  <c r="G181" i="5"/>
  <c r="G179" i="5"/>
  <c r="G184" i="5"/>
  <c r="G177" i="5"/>
  <c r="G165" i="5"/>
  <c r="G178" i="5"/>
  <c r="G176" i="5"/>
  <c r="G173" i="5"/>
  <c r="G172" i="5"/>
  <c r="G170" i="5"/>
  <c r="G168" i="5"/>
  <c r="G166" i="5"/>
  <c r="G174" i="5"/>
  <c r="G169" i="5"/>
  <c r="G171" i="5"/>
  <c r="G182" i="5"/>
  <c r="G167" i="5"/>
  <c r="G175" i="5"/>
  <c r="G180" i="5"/>
  <c r="G40" i="5"/>
  <c r="G60" i="5"/>
  <c r="G58" i="5"/>
  <c r="G56" i="5"/>
  <c r="G54" i="5"/>
  <c r="G51" i="5"/>
  <c r="G48" i="5"/>
  <c r="G47" i="5"/>
  <c r="G45" i="5"/>
  <c r="G43" i="5"/>
  <c r="G41" i="5"/>
  <c r="G52" i="5"/>
  <c r="G59" i="5"/>
  <c r="G209" i="5"/>
  <c r="G207" i="5"/>
  <c r="G205" i="5"/>
  <c r="G203" i="5"/>
  <c r="G202" i="5"/>
  <c r="G190" i="5"/>
  <c r="G204" i="5"/>
  <c r="G200" i="5"/>
  <c r="G198" i="5"/>
  <c r="G197" i="5"/>
  <c r="G195" i="5"/>
  <c r="G193" i="5"/>
  <c r="G191" i="5"/>
  <c r="G206" i="5"/>
  <c r="G201" i="5"/>
  <c r="G199" i="5"/>
  <c r="G192" i="5"/>
  <c r="G208" i="5"/>
  <c r="G194" i="5"/>
  <c r="G196" i="5"/>
  <c r="G210" i="5"/>
  <c r="I162" i="4"/>
  <c r="I165" i="4"/>
  <c r="I168" i="4"/>
  <c r="I171" i="4"/>
  <c r="I173" i="4"/>
  <c r="I175" i="4"/>
  <c r="I273" i="4"/>
  <c r="I271" i="4"/>
  <c r="I269" i="4"/>
  <c r="I267" i="4"/>
  <c r="I264" i="4"/>
  <c r="I261" i="4"/>
  <c r="I258" i="4"/>
  <c r="I263" i="4"/>
  <c r="I270" i="4"/>
  <c r="G92" i="5"/>
  <c r="G94" i="5"/>
  <c r="G96" i="5"/>
  <c r="G67" i="5"/>
  <c r="G69" i="5"/>
  <c r="G71" i="5"/>
  <c r="G74" i="5"/>
  <c r="G75" i="5"/>
  <c r="G77" i="5"/>
  <c r="G78" i="5"/>
  <c r="G80" i="5"/>
  <c r="G82" i="5"/>
  <c r="G99" i="5"/>
  <c r="G101" i="5"/>
  <c r="G102" i="5"/>
  <c r="G103" i="5"/>
  <c r="G105" i="5"/>
  <c r="G107" i="5"/>
  <c r="G109" i="5"/>
  <c r="G160" i="5"/>
  <c r="G158" i="5"/>
  <c r="G156" i="5"/>
  <c r="G154" i="5"/>
  <c r="G151" i="5"/>
  <c r="G148" i="5"/>
  <c r="G142" i="5"/>
  <c r="G144" i="5"/>
  <c r="G146" i="5"/>
  <c r="G152" i="5"/>
  <c r="G159" i="5"/>
  <c r="G117" i="5"/>
  <c r="G119" i="5"/>
  <c r="G121" i="5"/>
  <c r="G124" i="5"/>
  <c r="G125" i="5"/>
  <c r="G127" i="5"/>
  <c r="G128" i="5"/>
  <c r="G130" i="5"/>
  <c r="G132" i="5"/>
  <c r="G157" i="5"/>
  <c r="G234" i="5"/>
  <c r="G232" i="5"/>
  <c r="G230" i="5"/>
  <c r="G228" i="5"/>
  <c r="G227" i="5"/>
  <c r="G225" i="5"/>
  <c r="G224" i="5"/>
  <c r="G235" i="5"/>
  <c r="G233" i="5"/>
  <c r="G231" i="5"/>
  <c r="G229" i="5"/>
  <c r="G226" i="5"/>
  <c r="G217" i="5"/>
  <c r="G219" i="5"/>
  <c r="G221" i="5"/>
  <c r="G223" i="5"/>
  <c r="G260" i="5"/>
  <c r="G258" i="5"/>
  <c r="G256" i="5"/>
  <c r="G254" i="5"/>
  <c r="G251" i="5"/>
  <c r="G248" i="5"/>
  <c r="G247" i="5"/>
  <c r="G242" i="5"/>
  <c r="G244" i="5"/>
  <c r="G246" i="5"/>
  <c r="G249" i="5"/>
  <c r="G250" i="5"/>
  <c r="G259" i="5"/>
  <c r="G252" i="5"/>
  <c r="G257" i="5"/>
  <c r="G285" i="5"/>
  <c r="G283" i="5"/>
  <c r="G281" i="5"/>
  <c r="G279" i="5"/>
  <c r="G276" i="5"/>
  <c r="G284" i="5"/>
  <c r="G277" i="5"/>
  <c r="G278" i="5"/>
  <c r="G274" i="5"/>
  <c r="G267" i="5"/>
  <c r="G269" i="5"/>
  <c r="G271" i="5"/>
  <c r="G280" i="5"/>
</calcChain>
</file>

<file path=xl/sharedStrings.xml><?xml version="1.0" encoding="utf-8"?>
<sst xmlns="http://schemas.openxmlformats.org/spreadsheetml/2006/main" count="9847" uniqueCount="396">
  <si>
    <t>h</t>
  </si>
  <si>
    <t>2021 EU-wide Stress Test: Summary</t>
  </si>
  <si>
    <t>Actual</t>
  </si>
  <si>
    <t>Baseline Scenario</t>
  </si>
  <si>
    <t>Adverse Scenario</t>
  </si>
  <si>
    <t>RowNum</t>
  </si>
  <si>
    <t>(mln EUR, %)</t>
  </si>
  <si>
    <t>Net interest income</t>
  </si>
  <si>
    <t xml:space="preserve">Gains or losses on financial assets and liabilities held for trading and trading financial assets and trading financial liabilities </t>
  </si>
  <si>
    <t>Impairment or (-) reversal of impairment on financial assets not measured at fair value through profit or loss</t>
  </si>
  <si>
    <t>Profit or (-) loss for the year</t>
  </si>
  <si>
    <t>Coverage ratio - Default stock</t>
  </si>
  <si>
    <t>Coverage ratio: non-performing exposure (%)</t>
  </si>
  <si>
    <t>Common Equity Tier 1 capital</t>
  </si>
  <si>
    <t>Total Risk exposure amount</t>
  </si>
  <si>
    <t>Total Risk exposure amount (all transitional adjustments included)</t>
  </si>
  <si>
    <t xml:space="preserve">Common Equity Tier 1 ratio, % </t>
  </si>
  <si>
    <t xml:space="preserve">Fully loaded Common Equity Tier 1 ratio, % </t>
  </si>
  <si>
    <t>Tier 1 capital</t>
  </si>
  <si>
    <t>Total leverage ratio exposures</t>
  </si>
  <si>
    <t xml:space="preserve">Leverage ratio, % </t>
  </si>
  <si>
    <t xml:space="preserve">Fully loaded leverage ratio, % </t>
  </si>
  <si>
    <t>Memorandum items</t>
  </si>
  <si>
    <r>
      <t>Total amount of instruments with mandatory conversion into ordinary shares upon a fixed date in the 2021 -2023 period (cumulative conversions)</t>
    </r>
    <r>
      <rPr>
        <vertAlign val="superscript"/>
        <sz val="10"/>
        <color theme="0"/>
        <rFont val="Tahoma"/>
        <family val="2"/>
      </rPr>
      <t xml:space="preserve">1 </t>
    </r>
  </si>
  <si>
    <r>
      <t>Total amount of instruments with mandatory conversion into ordinary shares upon a fixed date in the 2021-2023 period (cumulative conversions)</t>
    </r>
    <r>
      <rPr>
        <vertAlign val="superscript"/>
        <sz val="10"/>
        <color theme="0"/>
        <rFont val="Tahoma"/>
        <family val="2"/>
      </rPr>
      <t xml:space="preserve">1 </t>
    </r>
  </si>
  <si>
    <r>
      <t>Total Additional Tier 1 and Tier 2 instruments eligible as regulatory capital under the CRR provisions that convert into Common Equity Tier 1 or are written down upon a trigger event</t>
    </r>
    <r>
      <rPr>
        <vertAlign val="superscript"/>
        <sz val="10"/>
        <color theme="0"/>
        <rFont val="Tahoma"/>
        <family val="2"/>
      </rPr>
      <t>2</t>
    </r>
  </si>
  <si>
    <t>Total Additional Tier 1 and Tier 2 instruments eligible as regulatory capital under the CRR provisions that convert into Common Equity Tier 1 or are written down upon a trigger event2</t>
  </si>
  <si>
    <r>
      <t>Of which: eligible instruments whose trigger is above CET1 capital ratio in the adverse scenario</t>
    </r>
    <r>
      <rPr>
        <vertAlign val="superscript"/>
        <sz val="10"/>
        <color theme="0"/>
        <rFont val="Tahoma"/>
        <family val="2"/>
      </rPr>
      <t>2</t>
    </r>
  </si>
  <si>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 xml:space="preserve"> Conversions not considered for CET1 computation</t>
    </r>
  </si>
  <si>
    <r>
      <rPr>
        <vertAlign val="superscript"/>
        <sz val="10"/>
        <color indexed="8"/>
        <rFont val="Tahoma"/>
        <family val="2"/>
      </rPr>
      <t>2</t>
    </r>
    <r>
      <rPr>
        <sz val="10"/>
        <color indexed="8"/>
        <rFont val="Tahoma"/>
        <family val="2"/>
      </rPr>
      <t xml:space="preserve"> Excluding instruments with mandatory conversion into ordinary shares upon a fixed date in the 2021-2023 period</t>
    </r>
  </si>
  <si>
    <t>IFRS 9 transitional arrangements?</t>
  </si>
  <si>
    <t>New definition of default?</t>
  </si>
  <si>
    <t>2021 EU-wide Stress Test: Credit risk IRB</t>
  </si>
  <si>
    <t>A-IRB</t>
  </si>
  <si>
    <t>F-IRB</t>
  </si>
  <si>
    <t>Exposure values</t>
  </si>
  <si>
    <t>Risk exposure amounts</t>
  </si>
  <si>
    <t>Stage 1 exposure</t>
  </si>
  <si>
    <t>Stage 2 exposure</t>
  </si>
  <si>
    <t>Stage 3 exposure</t>
  </si>
  <si>
    <t>Stock of provisions</t>
  </si>
  <si>
    <t>Coverage Ratio - Stage 3 exposure</t>
  </si>
  <si>
    <t>Non-defaulted</t>
  </si>
  <si>
    <t xml:space="preserve">Defaulted </t>
  </si>
  <si>
    <t>Stock of provisions for Stage 1 exposure</t>
  </si>
  <si>
    <t>Stock of provisions for Stage 2 exposure</t>
  </si>
  <si>
    <t>Stock of provisions for Stage 3 exposure</t>
  </si>
  <si>
    <t>Stock of provisions  for Stage 3 exposure</t>
  </si>
  <si>
    <t>(mln EUR,  %)</t>
  </si>
  <si>
    <t>Central banks</t>
  </si>
  <si>
    <t>Central governments</t>
  </si>
  <si>
    <t>Institutions</t>
  </si>
  <si>
    <t>Corporates</t>
  </si>
  <si>
    <t>Of Which: Specialised Lending</t>
  </si>
  <si>
    <t>Corporates - Of Which: Specialised Lending</t>
  </si>
  <si>
    <t>Of Which: SME</t>
  </si>
  <si>
    <t>Corporates - Of Which: SME</t>
  </si>
  <si>
    <t>Retail</t>
  </si>
  <si>
    <t>Secured on real estate property</t>
  </si>
  <si>
    <t>Retail - Secured on real estate property</t>
  </si>
  <si>
    <t>Retail - Secured on real estate property - Of Which: SME</t>
  </si>
  <si>
    <t>Of Which: non-SME</t>
  </si>
  <si>
    <t>Retail - Secured on real estate property - Of Which: non-SME</t>
  </si>
  <si>
    <t>Qualifying Revolving</t>
  </si>
  <si>
    <t>Retail - Qualifying Revolving</t>
  </si>
  <si>
    <t>Other Retail</t>
  </si>
  <si>
    <t>Retail - Other Retail</t>
  </si>
  <si>
    <t>Retail - Other Retail - Of Which: SME</t>
  </si>
  <si>
    <t>Retail - Other Retail - Of Which: non-SME</t>
  </si>
  <si>
    <t>Equity</t>
  </si>
  <si>
    <t>Securitisation</t>
  </si>
  <si>
    <t>Other non-credit obligation assets</t>
  </si>
  <si>
    <t>IRB TOTAL</t>
  </si>
  <si>
    <t>2021 EU-wide Stress Test: Credit risk STA</t>
  </si>
  <si>
    <t xml:space="preserve">Regional governments or local authorities </t>
  </si>
  <si>
    <t>Public sector entities</t>
  </si>
  <si>
    <t xml:space="preserve">Multilateral Development Banks </t>
  </si>
  <si>
    <t>International Organisations</t>
  </si>
  <si>
    <t xml:space="preserve">Corporates </t>
  </si>
  <si>
    <t>of which: SME</t>
  </si>
  <si>
    <t xml:space="preserve">     of which: SME</t>
  </si>
  <si>
    <t>Secured by mortgages on immovable property</t>
  </si>
  <si>
    <t>Items associated with particularly high risk</t>
  </si>
  <si>
    <t>Covered bonds</t>
  </si>
  <si>
    <t>Claims on institutions and corporates with a ST credit assessment</t>
  </si>
  <si>
    <t>Collective investments undertakings (CIU)</t>
  </si>
  <si>
    <t>Other exposures</t>
  </si>
  <si>
    <t>Standardised Total</t>
  </si>
  <si>
    <t>2021 EU-wide Stress Test: Credit risk COVID-19 IRB</t>
  </si>
  <si>
    <t>Baseline</t>
  </si>
  <si>
    <t>Adverse</t>
  </si>
  <si>
    <t>Moratoria</t>
  </si>
  <si>
    <t>Public guarantees</t>
  </si>
  <si>
    <t>Stage 1 exposure, of which expired moratoria</t>
  </si>
  <si>
    <t>Stage 2 exposure, of which expired moratoria</t>
  </si>
  <si>
    <t>Stage 3 exposure, of which expired moratoria</t>
  </si>
  <si>
    <t>Stage 1 exposure, of which guaranteed amount</t>
  </si>
  <si>
    <t>Stage 2 exposure, of which guaranteed amount</t>
  </si>
  <si>
    <t>Stage 3 exposure, of which guaranteed amount</t>
  </si>
  <si>
    <t>Moratoria - Actual</t>
  </si>
  <si>
    <t>Public guarantees - Actual</t>
  </si>
  <si>
    <t>Moratoria - Baseline Scenario</t>
  </si>
  <si>
    <t>Public guarantees - Baseline Scenario</t>
  </si>
  <si>
    <t>Moratoria - Adverse Scenario</t>
  </si>
  <si>
    <t>Public guarantees - Adverse Scenario</t>
  </si>
  <si>
    <t>Specialised Lending</t>
  </si>
  <si>
    <t>SME</t>
  </si>
  <si>
    <t>Non SME</t>
  </si>
  <si>
    <t>Secured by real estate property</t>
  </si>
  <si>
    <t>2021 EU-wide Stress Test: Credit risk COVID-19 STA</t>
  </si>
  <si>
    <t>STA</t>
  </si>
  <si>
    <t>`</t>
  </si>
  <si>
    <t>of which: non-SME</t>
  </si>
  <si>
    <t xml:space="preserve">     of which: non-SME</t>
  </si>
  <si>
    <t>J</t>
  </si>
  <si>
    <t>2021 EU-wide Stress Test: Securitisations</t>
  </si>
  <si>
    <t>(mln EUR)</t>
  </si>
  <si>
    <t>SEC-IRBA</t>
  </si>
  <si>
    <t>SEC-SA</t>
  </si>
  <si>
    <t>SEC-ERBA</t>
  </si>
  <si>
    <t>SEC-IAA</t>
  </si>
  <si>
    <t>Total</t>
  </si>
  <si>
    <t>REA</t>
  </si>
  <si>
    <t>Additional risk exposure amounts</t>
  </si>
  <si>
    <t>Impairments</t>
  </si>
  <si>
    <t>Total banking book others than assessed at fair value</t>
  </si>
  <si>
    <t xml:space="preserve"> 2021 EU-wide Stress Test: Risk exposure amounts</t>
  </si>
  <si>
    <t>Baseline scenario</t>
  </si>
  <si>
    <t>Adverse scenario</t>
  </si>
  <si>
    <t xml:space="preserve"> 31/12/2020</t>
  </si>
  <si>
    <t xml:space="preserve"> 31/12/2021</t>
  </si>
  <si>
    <t xml:space="preserve"> 31/12/2022</t>
  </si>
  <si>
    <t xml:space="preserve">  31/12/2023</t>
  </si>
  <si>
    <t>Risk exposure amount for credit risk</t>
  </si>
  <si>
    <t>Risk exposure amount for securitisations and re-securitisations</t>
  </si>
  <si>
    <t xml:space="preserve">  Risk exposure amount for securitisations and re-securitisations</t>
  </si>
  <si>
    <t>Risk exposure amount other credit risk</t>
  </si>
  <si>
    <t xml:space="preserve">  Risk exposure amount other credit risk</t>
  </si>
  <si>
    <t>Risk exposure amount for market risk</t>
  </si>
  <si>
    <t>Risk exposure amount for operational risk</t>
  </si>
  <si>
    <t>Other risk exposure amounts</t>
  </si>
  <si>
    <t>Total risk exposure amount</t>
  </si>
  <si>
    <t>Total Risk exposure amount (transitional)</t>
  </si>
  <si>
    <t>Total Risk exposure amount (fully loaded)</t>
  </si>
  <si>
    <t>2021 EU-wide Stress Test: Capital</t>
  </si>
  <si>
    <t>IFRS 9 first implementation</t>
  </si>
  <si>
    <t>(mln EUR,%)</t>
  </si>
  <si>
    <t xml:space="preserve">OWN FUNDS </t>
  </si>
  <si>
    <t>OWN FUNDS</t>
  </si>
  <si>
    <t xml:space="preserve">OWN FUNDS 
</t>
  </si>
  <si>
    <t>A</t>
  </si>
  <si>
    <t>COMMON EQUITY TIER 1 CAPITAL (net of deductions and after applying transitional adjustments)</t>
  </si>
  <si>
    <t>A.1</t>
  </si>
  <si>
    <t>Capital instruments eligible as CET1 Capital (including share premium and net own capital instruments)</t>
  </si>
  <si>
    <t>A.1.1</t>
  </si>
  <si>
    <t>Of which: CET1 instruments subscribed by Government</t>
  </si>
  <si>
    <t>A.1.1.1</t>
  </si>
  <si>
    <t xml:space="preserve">  Of which: CET1 instruments subscribed by Government</t>
  </si>
  <si>
    <t>Retained earnings</t>
  </si>
  <si>
    <t>A.1.2</t>
  </si>
  <si>
    <t>Accumulated other comprehensive income</t>
  </si>
  <si>
    <t>A.1.3</t>
  </si>
  <si>
    <t>Arising from unrealised gains/losses</t>
  </si>
  <si>
    <t>A.1.3.1</t>
  </si>
  <si>
    <t>Arising from full revaluation, cash flow hedge and liquidity reserves</t>
  </si>
  <si>
    <t>OCI Impact of defined benefit pension plans [gain or (-) loss]</t>
  </si>
  <si>
    <t>A.1.3.2</t>
  </si>
  <si>
    <t>Other OCI contributions</t>
  </si>
  <si>
    <t>A.1.3.3</t>
  </si>
  <si>
    <t>Other Reserves</t>
  </si>
  <si>
    <t>A.1.4</t>
  </si>
  <si>
    <t>Funds for general banking risk</t>
  </si>
  <si>
    <t>A.1.5</t>
  </si>
  <si>
    <t>Minority interest given recognition in CET1 capital</t>
  </si>
  <si>
    <t>A.1.6</t>
  </si>
  <si>
    <t>Adjustments to CET1 due to prudential filters</t>
  </si>
  <si>
    <t>A.1.7</t>
  </si>
  <si>
    <t>(-) Value adjustments due to the requirements for prudent valuation (AVA)</t>
  </si>
  <si>
    <t>A.1.7.1</t>
  </si>
  <si>
    <t>Cash flow hedge reserve</t>
  </si>
  <si>
    <t>A.1.7.2</t>
  </si>
  <si>
    <t xml:space="preserve">Other adjustments </t>
  </si>
  <si>
    <t>A.1.7.3</t>
  </si>
  <si>
    <t xml:space="preserve">(-) Intangible assets (including Goodwill) </t>
  </si>
  <si>
    <t>A.1.8</t>
  </si>
  <si>
    <t xml:space="preserve">(-) DTAs that rely on future profitability and do not arise from temporary differences net of associated DTLs </t>
  </si>
  <si>
    <t>A.1.9</t>
  </si>
  <si>
    <t>(-) IRB shortfall of credit risk adjustments to expected losses</t>
  </si>
  <si>
    <t>A.1.10</t>
  </si>
  <si>
    <t>(-) Deduction due to the application of Regulation (EU) No 2019/630 amending Regulation (EU) No 575/2013 as regards minimum loss coverage for non-performing exposures (“NPL calendar”)</t>
  </si>
  <si>
    <t>A.1.11</t>
  </si>
  <si>
    <t>(-) Defined benefit pension fund assets</t>
  </si>
  <si>
    <t>A.1.12</t>
  </si>
  <si>
    <t>(-) Reciprocal cross holdings in CET1 Capital</t>
  </si>
  <si>
    <t>A.1.13</t>
  </si>
  <si>
    <t>(-) Excess deduction from AT1 items over AT1 Capital</t>
  </si>
  <si>
    <t>A.1.14</t>
  </si>
  <si>
    <t>(-) Deductions related to assets which can alternatively be subject to a 1.250% risk weight</t>
  </si>
  <si>
    <t>A.1.15</t>
  </si>
  <si>
    <t>Of which: from securitisation positions (-)</t>
  </si>
  <si>
    <t>A.1.15.1</t>
  </si>
  <si>
    <t xml:space="preserve">  Of which: from securitisation positions (-)</t>
  </si>
  <si>
    <t>(-) Holdings of CET1 capital instruments of financial sector entities where the institiution does not have a significant investment</t>
  </si>
  <si>
    <t>A.1.16</t>
  </si>
  <si>
    <t>(-) Holdings of CET1 capital instruments of financial sector entities where the institution does not have a significant investment</t>
  </si>
  <si>
    <t>(-) Deductible DTAs that rely on future profitability and arise from temporary differences</t>
  </si>
  <si>
    <t>A.1.17</t>
  </si>
  <si>
    <t>(-) CET1 instruments of financial sector entities where the institiution has a significant investment</t>
  </si>
  <si>
    <t>A.1.18</t>
  </si>
  <si>
    <t>(-) CET1 instruments of financial sector entities where the institution has a significant investment</t>
  </si>
  <si>
    <t xml:space="preserve">(-) Amount exceding the 17.65% threshold </t>
  </si>
  <si>
    <t>A.1.19</t>
  </si>
  <si>
    <t xml:space="preserve">(-) Amount exceeding the 17.65% threshold </t>
  </si>
  <si>
    <t>(-) Additional deductions of CET1 Capital due to Article 3 CRR</t>
  </si>
  <si>
    <t>A.1.20</t>
  </si>
  <si>
    <t>CET1 capital elements or deductions - other</t>
  </si>
  <si>
    <t>A.1.21</t>
  </si>
  <si>
    <t>Of which: subject to transtional arrangements</t>
  </si>
  <si>
    <t>A.1.22</t>
  </si>
  <si>
    <t>Amount subject to IFRS 9 transitional arrangements</t>
  </si>
  <si>
    <t>Increase in IFRS 9 ECL provisions net of EL as of 01/01/2018 compared to related IAS 39 figures as at 31/12/17 ("static part")</t>
  </si>
  <si>
    <t>A.1.22.1</t>
  </si>
  <si>
    <t>Increase in non-credit-impaired IFRS 9 ECL provisions net of EL compared to related IFRS 9 figures as at between  01/01/2018 and 31/12/2019 ("old dynamic part")</t>
  </si>
  <si>
    <t>A.1.22.2</t>
  </si>
  <si>
    <t>Increase of CET1 capital due to the tax deductibility of the amounts above ("static part + old dynamic part")</t>
  </si>
  <si>
    <t>A.1.22.3</t>
  </si>
  <si>
    <t>Increase in non-credit-impaired IFRS 9 ECL provisions net of EL compared to related IFRS 9 figures as at 01/01/2020 ("new dynamic part")</t>
  </si>
  <si>
    <t>A.1.22.4</t>
  </si>
  <si>
    <t>A.1.22.4.1</t>
  </si>
  <si>
    <t>Increase of CET1 capital due to the tax deductibility of the amounts above ("new dynamic part")</t>
  </si>
  <si>
    <t>Transitional adjustments</t>
  </si>
  <si>
    <t>A.1.23</t>
  </si>
  <si>
    <t>Transitional adjustments due to grandfathered CET1 Capital instruments (+/-)</t>
  </si>
  <si>
    <t>A.1.23.1</t>
  </si>
  <si>
    <t>Transitional adjustments due to additional minority interests (+/-)</t>
  </si>
  <si>
    <t>A.1.23.2</t>
  </si>
  <si>
    <t>Adjustments due to IFRS 9 transitional arrangements</t>
  </si>
  <si>
    <t>A.1.23.3</t>
  </si>
  <si>
    <t>of which: From the increased IFRS 9 ECL provisions net of EL</t>
  </si>
  <si>
    <t>A.1.23.3.1</t>
  </si>
  <si>
    <t>From the increased IFRS 9 ECL provisions net of EL</t>
  </si>
  <si>
    <t>of which: From the amount of DTAs that is deducted from CET1 capital</t>
  </si>
  <si>
    <t>A.1.23.3.2</t>
  </si>
  <si>
    <t>From the amount of DTAs that is deducted from CET1 capital</t>
  </si>
  <si>
    <t>Other transitional adjustments to CET1 Capital</t>
  </si>
  <si>
    <t>A.1.23.4</t>
  </si>
  <si>
    <t>Of which: due to DTAs that rely on future profitability and do not arise from temporary differences</t>
  </si>
  <si>
    <t>A.1.23.4.1</t>
  </si>
  <si>
    <t>Of which: due to DTAs that rely on future profitability and arise from temporary differences and CET1 instruments of financial sector entities where the institution has a significant investment</t>
  </si>
  <si>
    <t>A.1.23.4.2</t>
  </si>
  <si>
    <t xml:space="preserve">Of which: due to unrealised gains and losses measured at fair value through other comprehensive income in view of COVID-19 pandemic </t>
  </si>
  <si>
    <t>A.1.23.4.3</t>
  </si>
  <si>
    <t>ADDITIONAL TIER 1 CAPITAL (net of deductions and after transitional adjustments)</t>
  </si>
  <si>
    <t>A.2</t>
  </si>
  <si>
    <t>Additional Tier 1 Capital instruments</t>
  </si>
  <si>
    <t>A.2.1</t>
  </si>
  <si>
    <t>(-) Excess deduction from T2 items over T2 capital</t>
  </si>
  <si>
    <t>A.2.2</t>
  </si>
  <si>
    <t>Other Additional Tier 1 Capital components and deductions</t>
  </si>
  <si>
    <t>A.2.3</t>
  </si>
  <si>
    <t>Additional Tier 1 transitional adjustments</t>
  </si>
  <si>
    <t>A.2.4</t>
  </si>
  <si>
    <t>Of which: adjustments due to IFRS 9 transitional arrangements</t>
  </si>
  <si>
    <t>A.2.4.1</t>
  </si>
  <si>
    <t>TIER 1 CAPITAL (net of deductions and after transitional adjustments)</t>
  </si>
  <si>
    <t>A.3</t>
  </si>
  <si>
    <t>TIER 2 CAPITAL (net of deductions and after transitional adjustments)</t>
  </si>
  <si>
    <t>A.4</t>
  </si>
  <si>
    <t>Tier 2 Capital instruments</t>
  </si>
  <si>
    <t>A.4.1</t>
  </si>
  <si>
    <t>Other Tier 2 Capital components and deductions</t>
  </si>
  <si>
    <t>A.4.2</t>
  </si>
  <si>
    <t>Tier 2 transitional adjustments</t>
  </si>
  <si>
    <t>A.4.3</t>
  </si>
  <si>
    <t>A.4.3.1</t>
  </si>
  <si>
    <t>Grandfathered Additional Tier 1 Capital instruments eligible as Tier 2</t>
  </si>
  <si>
    <t>A.5</t>
  </si>
  <si>
    <t>TOTAL RISK EXPOSURE AMOUNT</t>
  </si>
  <si>
    <t>B</t>
  </si>
  <si>
    <t>Of which: Transitional adjustments included</t>
  </si>
  <si>
    <t>B.1</t>
  </si>
  <si>
    <t>B.2</t>
  </si>
  <si>
    <t>CAPITAL RATIOS (%)
Transitional period</t>
  </si>
  <si>
    <t>Common Equity Tier 1 Capital ratio</t>
  </si>
  <si>
    <t>C.1</t>
  </si>
  <si>
    <t>Tier 1 Capital ratio</t>
  </si>
  <si>
    <t>C.2</t>
  </si>
  <si>
    <t>Total Capital ratio</t>
  </si>
  <si>
    <t>C.3</t>
  </si>
  <si>
    <t>Fully loaded 
CAPITAL</t>
  </si>
  <si>
    <t>COMMON EQUITY TIER 1 CAPITAL (fully loaded)</t>
  </si>
  <si>
    <t>D.1</t>
  </si>
  <si>
    <t>TIER 1 CAPITAL (fully loaded)</t>
  </si>
  <si>
    <t>D.2</t>
  </si>
  <si>
    <t>TOTAL CAPITAL (fully loaded)</t>
  </si>
  <si>
    <t>D.3</t>
  </si>
  <si>
    <t>CAPITAL RATIOS (%)
Fully loaded</t>
  </si>
  <si>
    <t>E.1</t>
  </si>
  <si>
    <t>E.2</t>
  </si>
  <si>
    <t>E.3</t>
  </si>
  <si>
    <t>Total amount of instruments with mandatory conversion into ordinary shares upon a fixed date in the 2021 -2023 period (cumulative conversions) (1)</t>
  </si>
  <si>
    <t>F</t>
  </si>
  <si>
    <t>Total Additional Tier 1 and Tier 2 instruments eligible as regulatory capital under the CRR provisions that convert into Common Equity Tier 1 or are written down upon a trigger event (2)</t>
  </si>
  <si>
    <t>G</t>
  </si>
  <si>
    <t>Of which: eligible instruments whose trigger is above CET1 capital ratio in the adverse scenario (2)</t>
  </si>
  <si>
    <t>G.1</t>
  </si>
  <si>
    <t>Total leverage ratio exposures (transitional)</t>
  </si>
  <si>
    <t>H.1</t>
  </si>
  <si>
    <t>Total leverage ratio exposures (fully loaded)</t>
  </si>
  <si>
    <t>H.2</t>
  </si>
  <si>
    <t>Leverage ratio (transitional)</t>
  </si>
  <si>
    <t>H.3</t>
  </si>
  <si>
    <t>Leverage ratio (fully loaded)</t>
  </si>
  <si>
    <t>H.4</t>
  </si>
  <si>
    <t>Transitional combined buffer
requirements (%)</t>
  </si>
  <si>
    <t>Capital conservation buffer</t>
  </si>
  <si>
    <t>P.1</t>
  </si>
  <si>
    <t>Countercyclical capital buffer</t>
  </si>
  <si>
    <t>P.2</t>
  </si>
  <si>
    <t>O-SII buffer</t>
  </si>
  <si>
    <t>P.3</t>
  </si>
  <si>
    <t>G-SII buffer</t>
  </si>
  <si>
    <t>P.4</t>
  </si>
  <si>
    <t>Systemic risk buffer applied to all exposures according to article 133 (4) of CRD IV</t>
  </si>
  <si>
    <t>P.5</t>
  </si>
  <si>
    <t>Systemic risk buffer applied to domestic exposures only according to article 133 (5) of CRD IV</t>
  </si>
  <si>
    <t>P.5.1</t>
  </si>
  <si>
    <t>Combined buffer</t>
  </si>
  <si>
    <t>P.6</t>
  </si>
  <si>
    <t>Pillar 2 (%)</t>
  </si>
  <si>
    <t>Pillar 2 capital requirement</t>
  </si>
  <si>
    <t xml:space="preserve">Pillar 2 (%) 
</t>
  </si>
  <si>
    <t>R.1</t>
  </si>
  <si>
    <t>Of which: CET1</t>
  </si>
  <si>
    <t>R.1.1</t>
  </si>
  <si>
    <t>Total SREP capital requirement</t>
  </si>
  <si>
    <t>R.2</t>
  </si>
  <si>
    <r>
      <t xml:space="preserve">Total SREP capital requirement
</t>
    </r>
    <r>
      <rPr>
        <sz val="10"/>
        <color theme="0"/>
        <rFont val="Tahoma"/>
        <family val="2"/>
      </rPr>
      <t>(applicable requirement to be met at all times - including adverse scenario - according to EBA/GL/2018/03)</t>
    </r>
  </si>
  <si>
    <t>R.2.1</t>
  </si>
  <si>
    <t>Overall capital requirements</t>
  </si>
  <si>
    <t>R.3</t>
  </si>
  <si>
    <r>
      <t xml:space="preserve">Overall capital requirement 
</t>
    </r>
    <r>
      <rPr>
        <sz val="10"/>
        <color theme="0"/>
        <rFont val="Tahoma"/>
        <family val="2"/>
      </rPr>
      <t>(applicable requirement under the baseline scenario according to EBA/GL/2018/03)</t>
    </r>
  </si>
  <si>
    <t>R.3.1</t>
  </si>
  <si>
    <t>2021 EU-wide Stress Test: P&amp;L</t>
  </si>
  <si>
    <t>31/12/2021</t>
  </si>
  <si>
    <t>31/12/2022</t>
  </si>
  <si>
    <t>31/12/2023</t>
  </si>
  <si>
    <t>Interest income</t>
  </si>
  <si>
    <t>Interest expense</t>
  </si>
  <si>
    <t>Dividend income</t>
  </si>
  <si>
    <t>Net fee and commission income</t>
  </si>
  <si>
    <t>Gains or losses on non-trading financial assets mandatorily at fair value through profit or loss by instrument and Gains or losses on financial assets and liabilities designated at fair value through profit or loss</t>
  </si>
  <si>
    <t>Other operating income not listed above, net</t>
  </si>
  <si>
    <t>Total operating income, net</t>
  </si>
  <si>
    <t>Other income and expenses not listed above, net</t>
  </si>
  <si>
    <t>Profit or (-) loss before tax from continuing operations</t>
  </si>
  <si>
    <t>Tax expenses or (-) income related to profit or loss from continuing operations</t>
  </si>
  <si>
    <t>Profit or (-) loss after tax from discontinued operations</t>
  </si>
  <si>
    <t>Amount of dividends paid and minority interests after MDA-related adjustments</t>
  </si>
  <si>
    <t>Attributable to owners of the parent net of estimated dividends</t>
  </si>
  <si>
    <t>Memo row: Impact of one-off adjustments</t>
  </si>
  <si>
    <t>Total post-tax MDA-related adjustment</t>
  </si>
  <si>
    <t>Issuance of CET 1 Instruments 01 January to 31 March 2021</t>
  </si>
  <si>
    <t>Impact on Common Equity Tier 1</t>
  </si>
  <si>
    <t>Raising of capital instruments eligible as CET1 capital (+)</t>
  </si>
  <si>
    <t>Repayment of CET1 capital, buybacks (-)</t>
  </si>
  <si>
    <t>Conversion to CET1 of hybrid instruments (+)</t>
  </si>
  <si>
    <t>Net issuance of Additional Tier 1 and Tier 2 Instruments 01 January to 31 March 2021</t>
  </si>
  <si>
    <t>Impact on Additional Tier 1 and Tier 2</t>
  </si>
  <si>
    <t>Net issuance of Additional Tier 1 and T2 Instruments with a trigger at or above bank's post stress test CET1 ratio in the adverse scenario during the stress test horizon (+/-)</t>
  </si>
  <si>
    <t>Net issuance of Additional Tier 1 and T2 Instrument with a trigger below bank's post stress test CET1 ratio in the adverse scenario during the stress test horizon (+/-)</t>
  </si>
  <si>
    <t>Realised losses 01 January to 31 March 2021</t>
  </si>
  <si>
    <t>Realised fines/litigation costs (net of provisions) (-)</t>
  </si>
  <si>
    <t>Other material losses and provisions (-)</t>
  </si>
  <si>
    <t>2021 EU-wide Stress Test</t>
  </si>
  <si>
    <t xml:space="preserve">Bank Name </t>
  </si>
  <si>
    <t>LEI Code</t>
  </si>
  <si>
    <t>Country Code</t>
  </si>
  <si>
    <t xml:space="preserve"> Major capital measures and realised losses</t>
  </si>
  <si>
    <r>
      <t xml:space="preserve">Of which: CET1
</t>
    </r>
    <r>
      <rPr>
        <sz val="10"/>
        <color theme="0"/>
        <rFont val="Tahoma"/>
        <family val="2"/>
      </rPr>
      <t>(relevant input for maximum distributable amount calculation according to Art 141 CRD)</t>
    </r>
  </si>
  <si>
    <t>Intesa Sanpaolo S.p.A.</t>
  </si>
  <si>
    <t>2W8N8UU78PMDQKZENC08</t>
  </si>
  <si>
    <t>IT</t>
  </si>
  <si>
    <t>Yes (static only)</t>
  </si>
  <si>
    <t>Yes</t>
  </si>
  <si>
    <t>-</t>
  </si>
  <si>
    <t>ITALY</t>
  </si>
  <si>
    <t>SLOVAKIA</t>
  </si>
  <si>
    <t>UNITED STATES</t>
  </si>
  <si>
    <t>CROATIA</t>
  </si>
  <si>
    <t>SPAIN</t>
  </si>
  <si>
    <t>SERBIA</t>
  </si>
  <si>
    <t>FRANCE</t>
  </si>
  <si>
    <t>UNITED KINGDOM</t>
  </si>
  <si>
    <t>LUXEMBOURG</t>
  </si>
  <si>
    <t>QATAR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</si>
</sst>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dd/mm/yyyy;@"/>
    <numFmt numFmtId="167" formatCode="_-* #,##0_-;\-* #,##0_-;_-* &quot;-&quot;??_-;_-@_-"/>
    <numFmt numFmtId="168" formatCode="#,##0_ ;\-#,##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24"/>
      <name val="Tahoma"/>
      <family val="2"/>
    </font>
    <font>
      <b/>
      <sz val="28"/>
      <name val="Tahoma"/>
      <family val="2"/>
    </font>
    <font>
      <sz val="11"/>
      <name val="Tahoma"/>
      <family val="2"/>
    </font>
    <font>
      <sz val="10"/>
      <color theme="0"/>
      <name val="Tahoma"/>
      <family val="2"/>
    </font>
    <font>
      <sz val="10"/>
      <name val="Tahoma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vertAlign val="superscript"/>
      <sz val="10"/>
      <color theme="0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i/>
      <sz val="11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sz val="18"/>
      <color theme="1"/>
      <name val="Tahoma"/>
      <family val="2"/>
    </font>
    <font>
      <sz val="11"/>
      <color theme="1"/>
      <name val="Tahoma"/>
      <family val="2"/>
    </font>
    <font>
      <sz val="11"/>
      <color theme="0" tint="-0.249977111117893"/>
      <name val="Tahoma"/>
      <family val="2"/>
    </font>
    <font>
      <sz val="11"/>
      <color rgb="FFFF0000"/>
      <name val="Tahoma"/>
      <family val="2"/>
    </font>
    <font>
      <sz val="18"/>
      <name val="Tahoma"/>
      <family val="2"/>
    </font>
    <font>
      <sz val="11"/>
      <color theme="7"/>
      <name val="Tahoma"/>
      <family val="2"/>
    </font>
    <font>
      <sz val="11"/>
      <color theme="6" tint="-0.499984740745262"/>
      <name val="Tahoma"/>
      <family val="2"/>
    </font>
    <font>
      <b/>
      <sz val="11"/>
      <color theme="0"/>
      <name val="Tahoma"/>
      <family val="2"/>
    </font>
    <font>
      <sz val="18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28"/>
      <name val="Tahoma"/>
      <family val="2"/>
    </font>
    <font>
      <b/>
      <sz val="22"/>
      <name val="Tahoma"/>
      <family val="2"/>
    </font>
    <font>
      <b/>
      <sz val="28"/>
      <color theme="1"/>
      <name val="Tahoma"/>
      <family val="2"/>
    </font>
    <font>
      <sz val="10"/>
      <color theme="0" tint="-0.249977111117893"/>
      <name val="Arial"/>
      <family val="2"/>
    </font>
    <font>
      <sz val="10"/>
      <color theme="0" tint="-0.249977111117893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/>
      <sz val="9"/>
      <color indexed="8"/>
      <name val="Tahoma"/>
      <family val="2"/>
    </font>
    <font>
      <sz val="12"/>
      <color indexed="8"/>
      <name val="Tahoma"/>
      <family val="2"/>
    </font>
    <font>
      <sz val="16"/>
      <name val="Tahoma"/>
      <family val="2"/>
    </font>
    <font>
      <u/>
      <sz val="10"/>
      <name val="Tahoma"/>
      <family val="2"/>
    </font>
    <font>
      <b/>
      <sz val="14"/>
      <color theme="0"/>
      <name val="Tahoma"/>
      <family val="2"/>
    </font>
    <font>
      <sz val="8"/>
      <color theme="1"/>
      <name val="Tahoma"/>
      <family val="2"/>
    </font>
    <font>
      <sz val="14"/>
      <name val="Tahoma"/>
      <family val="2"/>
    </font>
    <font>
      <b/>
      <sz val="24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4794C9"/>
        <bgColor indexed="64"/>
      </patternFill>
    </fill>
    <fill>
      <patternFill patternType="solid">
        <fgColor rgb="FF247198"/>
        <bgColor indexed="64"/>
      </patternFill>
    </fill>
    <fill>
      <patternFill patternType="solid">
        <fgColor rgb="FF236C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6587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937">
    <xf numFmtId="0" fontId="0" fillId="0" borderId="0" xfId="0"/>
    <xf numFmtId="0" fontId="9" fillId="0" borderId="0" xfId="2" applyFont="1" applyFill="1" applyProtection="1"/>
    <xf numFmtId="0" fontId="10" fillId="2" borderId="2" xfId="3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wrapText="1"/>
    </xf>
    <xf numFmtId="0" fontId="12" fillId="3" borderId="4" xfId="3" applyFont="1" applyFill="1" applyBorder="1" applyAlignment="1" applyProtection="1">
      <alignment horizontal="center" vertical="center" wrapText="1"/>
    </xf>
    <xf numFmtId="0" fontId="9" fillId="0" borderId="0" xfId="2" applyFont="1" applyProtection="1"/>
    <xf numFmtId="0" fontId="12" fillId="2" borderId="4" xfId="0" applyFont="1" applyFill="1" applyBorder="1" applyAlignment="1" applyProtection="1">
      <alignment horizontal="center" vertical="center" wrapText="1"/>
    </xf>
    <xf numFmtId="0" fontId="11" fillId="0" borderId="0" xfId="4" applyFont="1" applyFill="1" applyBorder="1" applyAlignment="1" applyProtection="1">
      <alignment horizontal="right" vertical="center"/>
    </xf>
    <xf numFmtId="0" fontId="11" fillId="0" borderId="0" xfId="4" applyFont="1" applyFill="1" applyBorder="1" applyAlignment="1" applyProtection="1">
      <alignment horizontal="right"/>
    </xf>
    <xf numFmtId="14" fontId="12" fillId="3" borderId="4" xfId="3" applyNumberFormat="1" applyFont="1" applyFill="1" applyBorder="1" applyAlignment="1" applyProtection="1">
      <alignment horizontal="center" vertical="center"/>
    </xf>
    <xf numFmtId="14" fontId="12" fillId="3" borderId="5" xfId="3" applyNumberFormat="1" applyFont="1" applyFill="1" applyBorder="1" applyAlignment="1" applyProtection="1">
      <alignment horizontal="center" vertical="center"/>
    </xf>
    <xf numFmtId="14" fontId="12" fillId="3" borderId="6" xfId="3" applyNumberFormat="1" applyFont="1" applyFill="1" applyBorder="1" applyAlignment="1" applyProtection="1">
      <alignment horizontal="center" vertical="center"/>
    </xf>
    <xf numFmtId="14" fontId="12" fillId="3" borderId="7" xfId="3" applyNumberFormat="1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8" xfId="2" applyFont="1" applyFill="1" applyBorder="1" applyAlignment="1" applyProtection="1">
      <alignment vertical="center" wrapText="1"/>
    </xf>
    <xf numFmtId="0" fontId="10" fillId="4" borderId="9" xfId="2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15" xfId="2" applyFont="1" applyFill="1" applyBorder="1" applyAlignment="1" applyProtection="1">
      <alignment vertical="center" wrapText="1"/>
    </xf>
    <xf numFmtId="0" fontId="10" fillId="4" borderId="16" xfId="2" applyFont="1" applyFill="1" applyBorder="1" applyAlignment="1" applyProtection="1">
      <alignment vertical="center" wrapText="1"/>
    </xf>
    <xf numFmtId="0" fontId="10" fillId="2" borderId="21" xfId="2" applyFont="1" applyFill="1" applyBorder="1" applyAlignment="1" applyProtection="1">
      <alignment vertical="center" wrapText="1"/>
    </xf>
    <xf numFmtId="0" fontId="12" fillId="4" borderId="22" xfId="2" applyFont="1" applyFill="1" applyBorder="1" applyAlignment="1" applyProtection="1">
      <alignment vertical="center" wrapText="1"/>
    </xf>
    <xf numFmtId="0" fontId="10" fillId="2" borderId="4" xfId="2" applyFont="1" applyFill="1" applyBorder="1" applyAlignment="1" applyProtection="1">
      <alignment vertical="center" wrapText="1"/>
    </xf>
    <xf numFmtId="0" fontId="10" fillId="4" borderId="4" xfId="2" applyFont="1" applyFill="1" applyBorder="1" applyAlignment="1" applyProtection="1">
      <alignment vertical="center" wrapText="1"/>
    </xf>
    <xf numFmtId="0" fontId="10" fillId="2" borderId="15" xfId="5" applyFont="1" applyFill="1" applyBorder="1" applyAlignment="1" applyProtection="1">
      <alignment vertical="center"/>
    </xf>
    <xf numFmtId="0" fontId="10" fillId="2" borderId="28" xfId="5" applyFont="1" applyFill="1" applyBorder="1" applyAlignment="1" applyProtection="1">
      <alignment vertical="center"/>
    </xf>
    <xf numFmtId="0" fontId="10" fillId="4" borderId="9" xfId="5" applyFont="1" applyFill="1" applyBorder="1" applyAlignment="1" applyProtection="1">
      <alignment vertical="center"/>
    </xf>
    <xf numFmtId="0" fontId="10" fillId="2" borderId="15" xfId="5" applyFont="1" applyFill="1" applyBorder="1" applyAlignment="1" applyProtection="1">
      <alignment vertical="center" wrapText="1"/>
    </xf>
    <xf numFmtId="0" fontId="10" fillId="2" borderId="28" xfId="5" applyFont="1" applyFill="1" applyBorder="1" applyAlignment="1" applyProtection="1">
      <alignment vertical="center" wrapText="1"/>
    </xf>
    <xf numFmtId="0" fontId="10" fillId="4" borderId="16" xfId="5" applyFont="1" applyFill="1" applyBorder="1" applyAlignment="1" applyProtection="1">
      <alignment vertical="center" wrapText="1"/>
    </xf>
    <xf numFmtId="0" fontId="12" fillId="2" borderId="8" xfId="5" applyFont="1" applyFill="1" applyBorder="1" applyAlignment="1" applyProtection="1">
      <alignment vertical="center" wrapText="1"/>
    </xf>
    <xf numFmtId="0" fontId="12" fillId="2" borderId="33" xfId="5" applyFont="1" applyFill="1" applyBorder="1" applyAlignment="1" applyProtection="1">
      <alignment vertical="center" wrapText="1"/>
    </xf>
    <xf numFmtId="0" fontId="12" fillId="4" borderId="10" xfId="5" applyFont="1" applyFill="1" applyBorder="1" applyAlignment="1" applyProtection="1">
      <alignment vertical="center" wrapText="1"/>
    </xf>
    <xf numFmtId="0" fontId="12" fillId="2" borderId="21" xfId="5" applyFont="1" applyFill="1" applyBorder="1" applyAlignment="1" applyProtection="1">
      <alignment vertical="center" wrapText="1"/>
    </xf>
    <xf numFmtId="0" fontId="12" fillId="2" borderId="34" xfId="5" applyFont="1" applyFill="1" applyBorder="1" applyAlignment="1" applyProtection="1">
      <alignment vertical="center" wrapText="1"/>
    </xf>
    <xf numFmtId="0" fontId="12" fillId="4" borderId="35" xfId="5" applyFont="1" applyFill="1" applyBorder="1" applyAlignment="1" applyProtection="1">
      <alignment vertical="center" wrapText="1"/>
    </xf>
    <xf numFmtId="0" fontId="10" fillId="2" borderId="8" xfId="5" applyFont="1" applyFill="1" applyBorder="1" applyAlignment="1" applyProtection="1">
      <alignment vertical="center"/>
    </xf>
    <xf numFmtId="0" fontId="10" fillId="4" borderId="10" xfId="5" applyFont="1" applyFill="1" applyBorder="1" applyAlignment="1" applyProtection="1">
      <alignment vertical="center"/>
    </xf>
    <xf numFmtId="0" fontId="10" fillId="2" borderId="21" xfId="5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vertical="center" wrapText="1"/>
    </xf>
    <xf numFmtId="0" fontId="10" fillId="0" borderId="3" xfId="2" applyFont="1" applyFill="1" applyBorder="1" applyAlignment="1" applyProtection="1">
      <alignment vertical="center" wrapText="1"/>
    </xf>
    <xf numFmtId="0" fontId="10" fillId="2" borderId="40" xfId="5" applyFont="1" applyFill="1" applyBorder="1" applyAlignment="1" applyProtection="1">
      <alignment vertical="center" wrapText="1"/>
    </xf>
    <xf numFmtId="0" fontId="10" fillId="4" borderId="9" xfId="5" applyFont="1" applyFill="1" applyBorder="1" applyAlignment="1" applyProtection="1">
      <alignment vertical="center" wrapText="1"/>
    </xf>
    <xf numFmtId="3" fontId="11" fillId="5" borderId="9" xfId="2" applyNumberFormat="1" applyFont="1" applyFill="1" applyBorder="1" applyAlignment="1" applyProtection="1">
      <alignment horizontal="center" vertical="center" wrapText="1"/>
    </xf>
    <xf numFmtId="0" fontId="10" fillId="2" borderId="28" xfId="2" applyFont="1" applyFill="1" applyBorder="1" applyAlignment="1" applyProtection="1">
      <alignment horizontal="left" vertical="center" wrapText="1"/>
    </xf>
    <xf numFmtId="0" fontId="10" fillId="4" borderId="16" xfId="2" applyFont="1" applyFill="1" applyBorder="1" applyAlignment="1" applyProtection="1">
      <alignment horizontal="left" vertical="center" wrapText="1"/>
    </xf>
    <xf numFmtId="3" fontId="11" fillId="5" borderId="16" xfId="2" applyNumberFormat="1" applyFont="1" applyFill="1" applyBorder="1" applyAlignment="1" applyProtection="1">
      <alignment horizontal="center" vertical="center" wrapText="1"/>
    </xf>
    <xf numFmtId="0" fontId="10" fillId="2" borderId="34" xfId="2" applyFont="1" applyFill="1" applyBorder="1" applyAlignment="1" applyProtection="1">
      <alignment horizontal="left" vertical="center" wrapText="1"/>
    </xf>
    <xf numFmtId="0" fontId="10" fillId="4" borderId="35" xfId="2" applyFont="1" applyFill="1" applyBorder="1" applyAlignment="1" applyProtection="1">
      <alignment horizontal="left" vertical="center" wrapText="1"/>
    </xf>
    <xf numFmtId="3" fontId="11" fillId="5" borderId="35" xfId="2" applyNumberFormat="1" applyFont="1" applyFill="1" applyBorder="1" applyAlignment="1" applyProtection="1">
      <alignment horizontal="center" vertical="center" wrapText="1"/>
    </xf>
    <xf numFmtId="0" fontId="15" fillId="0" borderId="0" xfId="2" quotePrefix="1" applyFont="1" applyFill="1" applyAlignment="1" applyProtection="1">
      <alignment horizontal="left" vertical="center" wrapText="1"/>
    </xf>
    <xf numFmtId="0" fontId="17" fillId="0" borderId="0" xfId="2" applyFont="1" applyFill="1" applyBorder="1" applyAlignment="1" applyProtection="1">
      <alignment horizontal="center"/>
    </xf>
    <xf numFmtId="0" fontId="18" fillId="0" borderId="0" xfId="2" quotePrefix="1" applyFont="1" applyFill="1" applyAlignment="1" applyProtection="1">
      <alignment horizontal="left" vertical="center"/>
    </xf>
    <xf numFmtId="0" fontId="9" fillId="0" borderId="0" xfId="2" applyFont="1" applyAlignment="1" applyProtection="1">
      <alignment wrapText="1"/>
    </xf>
    <xf numFmtId="0" fontId="9" fillId="0" borderId="0" xfId="2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1" xfId="2" applyFont="1" applyFill="1" applyBorder="1" applyAlignment="1" applyProtection="1">
      <alignment horizontal="left" vertical="center" wrapText="1"/>
    </xf>
    <xf numFmtId="0" fontId="10" fillId="2" borderId="4" xfId="2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/>
    <xf numFmtId="0" fontId="21" fillId="0" borderId="0" xfId="0" applyFont="1" applyFill="1" applyProtection="1"/>
    <xf numFmtId="165" fontId="21" fillId="0" borderId="0" xfId="0" applyNumberFormat="1" applyFont="1" applyFill="1" applyProtection="1"/>
    <xf numFmtId="0" fontId="21" fillId="6" borderId="0" xfId="0" applyFont="1" applyFill="1" applyProtection="1"/>
    <xf numFmtId="165" fontId="22" fillId="6" borderId="0" xfId="0" applyNumberFormat="1" applyFont="1" applyFill="1" applyProtection="1"/>
    <xf numFmtId="165" fontId="21" fillId="6" borderId="0" xfId="0" applyNumberFormat="1" applyFont="1" applyFill="1" applyProtection="1"/>
    <xf numFmtId="0" fontId="21" fillId="0" borderId="0" xfId="0" applyFont="1" applyFill="1" applyAlignment="1" applyProtection="1">
      <alignment horizontal="right"/>
    </xf>
    <xf numFmtId="0" fontId="8" fillId="6" borderId="0" xfId="0" applyFont="1" applyFill="1" applyAlignment="1" applyProtection="1">
      <alignment horizontal="left" vertical="center"/>
    </xf>
    <xf numFmtId="17" fontId="23" fillId="0" borderId="0" xfId="0" quotePrefix="1" applyNumberFormat="1" applyFont="1" applyFill="1" applyAlignment="1" applyProtection="1">
      <alignment horizontal="center"/>
    </xf>
    <xf numFmtId="0" fontId="24" fillId="6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/>
    </xf>
    <xf numFmtId="165" fontId="27" fillId="2" borderId="1" xfId="0" applyNumberFormat="1" applyFont="1" applyFill="1" applyBorder="1" applyAlignment="1" applyProtection="1">
      <alignment horizontal="center" vertical="center" wrapText="1"/>
    </xf>
    <xf numFmtId="165" fontId="27" fillId="2" borderId="2" xfId="0" applyNumberFormat="1" applyFont="1" applyFill="1" applyBorder="1" applyAlignment="1" applyProtection="1">
      <alignment horizontal="center" vertical="center" wrapText="1"/>
    </xf>
    <xf numFmtId="165" fontId="27" fillId="2" borderId="3" xfId="0" applyNumberFormat="1" applyFont="1" applyFill="1" applyBorder="1" applyAlignment="1" applyProtection="1">
      <alignment horizontal="center" vertical="center" wrapText="1"/>
    </xf>
    <xf numFmtId="14" fontId="12" fillId="2" borderId="1" xfId="0" applyNumberFormat="1" applyFont="1" applyFill="1" applyBorder="1" applyAlignment="1" applyProtection="1">
      <alignment horizontal="center" vertical="center"/>
    </xf>
    <xf numFmtId="14" fontId="12" fillId="2" borderId="2" xfId="0" applyNumberFormat="1" applyFont="1" applyFill="1" applyBorder="1" applyAlignment="1" applyProtection="1">
      <alignment horizontal="center" vertical="center"/>
    </xf>
    <xf numFmtId="14" fontId="12" fillId="2" borderId="3" xfId="0" applyNumberFormat="1" applyFont="1" applyFill="1" applyBorder="1" applyAlignment="1" applyProtection="1">
      <alignment horizontal="center" vertical="center"/>
    </xf>
    <xf numFmtId="14" fontId="12" fillId="2" borderId="1" xfId="0" applyNumberFormat="1" applyFont="1" applyFill="1" applyBorder="1" applyAlignment="1" applyProtection="1">
      <alignment horizontal="center" vertical="center" wrapText="1"/>
    </xf>
    <xf numFmtId="14" fontId="12" fillId="2" borderId="2" xfId="0" applyNumberFormat="1" applyFont="1" applyFill="1" applyBorder="1" applyAlignment="1" applyProtection="1">
      <alignment horizontal="center" vertical="center" wrapText="1"/>
    </xf>
    <xf numFmtId="14" fontId="12" fillId="2" borderId="3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left" wrapText="1"/>
    </xf>
    <xf numFmtId="0" fontId="21" fillId="0" borderId="0" xfId="0" applyFont="1" applyFill="1" applyAlignment="1" applyProtection="1">
      <alignment horizontal="left" wrapText="1"/>
    </xf>
    <xf numFmtId="0" fontId="19" fillId="6" borderId="0" xfId="0" applyFont="1" applyFill="1" applyAlignment="1" applyProtection="1">
      <alignment horizontal="center" wrapText="1"/>
    </xf>
    <xf numFmtId="0" fontId="19" fillId="6" borderId="0" xfId="0" applyFont="1" applyFill="1" applyAlignment="1" applyProtection="1">
      <alignment horizontal="right" wrapText="1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50" xfId="0" applyFont="1" applyFill="1" applyBorder="1" applyAlignment="1" applyProtection="1">
      <alignment horizontal="center" vertical="center"/>
    </xf>
    <xf numFmtId="0" fontId="10" fillId="4" borderId="51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wrapText="1"/>
    </xf>
    <xf numFmtId="0" fontId="12" fillId="2" borderId="8" xfId="0" applyFont="1" applyFill="1" applyBorder="1" applyAlignment="1" applyProtection="1">
      <alignment vertical="top" wrapText="1"/>
    </xf>
    <xf numFmtId="0" fontId="12" fillId="4" borderId="9" xfId="0" applyFont="1" applyFill="1" applyBorder="1" applyAlignment="1" applyProtection="1">
      <alignment vertical="top" wrapText="1"/>
    </xf>
    <xf numFmtId="0" fontId="12" fillId="2" borderId="15" xfId="0" applyFont="1" applyFill="1" applyBorder="1" applyAlignment="1" applyProtection="1">
      <alignment vertical="top" wrapText="1"/>
    </xf>
    <xf numFmtId="0" fontId="12" fillId="4" borderId="10" xfId="0" applyFont="1" applyFill="1" applyBorder="1" applyAlignment="1" applyProtection="1">
      <alignment vertical="top" wrapText="1"/>
    </xf>
    <xf numFmtId="0" fontId="12" fillId="2" borderId="15" xfId="0" applyFont="1" applyFill="1" applyBorder="1" applyAlignment="1" applyProtection="1">
      <alignment horizontal="left" vertical="top" wrapText="1"/>
    </xf>
    <xf numFmtId="0" fontId="12" fillId="4" borderId="16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 indent="2"/>
    </xf>
    <xf numFmtId="0" fontId="10" fillId="4" borderId="16" xfId="0" applyFont="1" applyFill="1" applyBorder="1" applyAlignment="1" applyProtection="1">
      <alignment horizontal="left" vertical="top" wrapText="1" indent="2"/>
    </xf>
    <xf numFmtId="0" fontId="12" fillId="2" borderId="15" xfId="0" applyFont="1" applyFill="1" applyBorder="1" applyAlignment="1" applyProtection="1">
      <alignment horizontal="left" vertical="top" wrapText="1" indent="2"/>
    </xf>
    <xf numFmtId="0" fontId="12" fillId="4" borderId="16" xfId="0" applyFont="1" applyFill="1" applyBorder="1" applyAlignment="1" applyProtection="1">
      <alignment horizontal="left" vertical="top" wrapText="1" indent="2"/>
    </xf>
    <xf numFmtId="0" fontId="10" fillId="2" borderId="15" xfId="0" applyFont="1" applyFill="1" applyBorder="1" applyAlignment="1" applyProtection="1">
      <alignment horizontal="left" vertical="top" wrapText="1" indent="4"/>
    </xf>
    <xf numFmtId="0" fontId="10" fillId="4" borderId="16" xfId="0" applyFont="1" applyFill="1" applyBorder="1" applyAlignment="1" applyProtection="1">
      <alignment horizontal="left" vertical="top" wrapText="1" indent="4"/>
    </xf>
    <xf numFmtId="3" fontId="19" fillId="5" borderId="20" xfId="0" applyNumberFormat="1" applyFont="1" applyFill="1" applyBorder="1" applyAlignment="1" applyProtection="1">
      <alignment horizontal="right"/>
    </xf>
    <xf numFmtId="3" fontId="19" fillId="5" borderId="19" xfId="0" applyNumberFormat="1" applyFont="1" applyFill="1" applyBorder="1" applyAlignment="1" applyProtection="1">
      <alignment horizontal="right"/>
    </xf>
    <xf numFmtId="0" fontId="19" fillId="6" borderId="0" xfId="0" applyFont="1" applyFill="1" applyProtection="1"/>
    <xf numFmtId="0" fontId="12" fillId="2" borderId="35" xfId="0" applyFont="1" applyFill="1" applyBorder="1" applyAlignment="1" applyProtection="1">
      <alignment horizontal="left" vertical="top" wrapText="1"/>
    </xf>
    <xf numFmtId="0" fontId="12" fillId="4" borderId="35" xfId="0" applyFont="1" applyFill="1" applyBorder="1" applyAlignment="1" applyProtection="1">
      <alignment horizontal="left" vertical="top" wrapText="1"/>
    </xf>
    <xf numFmtId="0" fontId="29" fillId="0" borderId="0" xfId="0" applyFont="1" applyFill="1" applyProtection="1"/>
    <xf numFmtId="0" fontId="15" fillId="0" borderId="0" xfId="2" quotePrefix="1" applyFont="1" applyFill="1" applyAlignment="1" applyProtection="1">
      <alignment horizontal="left" vertical="center"/>
    </xf>
    <xf numFmtId="0" fontId="10" fillId="4" borderId="34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vertical="top" wrapText="1"/>
    </xf>
    <xf numFmtId="0" fontId="12" fillId="2" borderId="48" xfId="0" applyFont="1" applyFill="1" applyBorder="1" applyAlignment="1" applyProtection="1">
      <alignment vertical="top" wrapText="1"/>
    </xf>
    <xf numFmtId="0" fontId="12" fillId="2" borderId="48" xfId="0" applyFont="1" applyFill="1" applyBorder="1" applyAlignment="1" applyProtection="1">
      <alignment horizontal="left" vertical="top" wrapText="1"/>
    </xf>
    <xf numFmtId="0" fontId="12" fillId="2" borderId="58" xfId="0" applyFont="1" applyFill="1" applyBorder="1" applyAlignment="1" applyProtection="1">
      <alignment horizontal="left" vertical="top" wrapText="1"/>
    </xf>
    <xf numFmtId="0" fontId="10" fillId="4" borderId="28" xfId="0" applyFont="1" applyFill="1" applyBorder="1" applyAlignment="1" applyProtection="1">
      <alignment horizontal="center" vertical="center"/>
    </xf>
    <xf numFmtId="0" fontId="10" fillId="4" borderId="49" xfId="0" applyFont="1" applyFill="1" applyBorder="1" applyAlignment="1" applyProtection="1">
      <alignment horizontal="center" vertical="center"/>
    </xf>
    <xf numFmtId="0" fontId="10" fillId="4" borderId="63" xfId="0" applyFont="1" applyFill="1" applyBorder="1" applyAlignment="1" applyProtection="1">
      <alignment horizontal="center" vertical="center"/>
    </xf>
    <xf numFmtId="165" fontId="21" fillId="0" borderId="0" xfId="1" applyNumberFormat="1" applyFont="1" applyFill="1" applyProtection="1"/>
    <xf numFmtId="1" fontId="21" fillId="0" borderId="0" xfId="0" applyNumberFormat="1" applyFont="1" applyFill="1" applyProtection="1"/>
    <xf numFmtId="0" fontId="22" fillId="6" borderId="0" xfId="0" applyFont="1" applyFill="1" applyProtection="1"/>
    <xf numFmtId="1" fontId="21" fillId="6" borderId="0" xfId="0" applyNumberFormat="1" applyFont="1" applyFill="1" applyProtection="1"/>
    <xf numFmtId="165" fontId="25" fillId="0" borderId="0" xfId="1" applyNumberFormat="1" applyFont="1" applyFill="1" applyAlignment="1" applyProtection="1">
      <alignment horizontal="center"/>
    </xf>
    <xf numFmtId="1" fontId="23" fillId="0" borderId="0" xfId="0" applyNumberFormat="1" applyFont="1" applyFill="1" applyAlignment="1" applyProtection="1">
      <alignment horizontal="center"/>
    </xf>
    <xf numFmtId="1" fontId="26" fillId="0" borderId="0" xfId="0" applyNumberFormat="1" applyFont="1" applyFill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 applyProtection="1">
      <alignment horizontal="center" vertical="center"/>
    </xf>
    <xf numFmtId="0" fontId="27" fillId="2" borderId="2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center" vertical="center" wrapText="1"/>
    </xf>
    <xf numFmtId="14" fontId="12" fillId="2" borderId="60" xfId="0" applyNumberFormat="1" applyFont="1" applyFill="1" applyBorder="1" applyAlignment="1" applyProtection="1">
      <alignment horizontal="center" vertical="center" wrapText="1"/>
    </xf>
    <xf numFmtId="14" fontId="12" fillId="2" borderId="64" xfId="0" applyNumberFormat="1" applyFont="1" applyFill="1" applyBorder="1" applyAlignment="1" applyProtection="1">
      <alignment horizontal="center" vertical="center" wrapText="1"/>
    </xf>
    <xf numFmtId="14" fontId="12" fillId="2" borderId="40" xfId="0" applyNumberFormat="1" applyFont="1" applyFill="1" applyBorder="1" applyAlignment="1" applyProtection="1">
      <alignment horizontal="center" vertical="center" wrapText="1"/>
    </xf>
    <xf numFmtId="0" fontId="12" fillId="2" borderId="41" xfId="0" applyFont="1" applyFill="1" applyBorder="1" applyAlignment="1" applyProtection="1">
      <alignment horizontal="center" vertical="center" wrapText="1"/>
    </xf>
    <xf numFmtId="14" fontId="12" fillId="2" borderId="41" xfId="0" applyNumberFormat="1" applyFont="1" applyFill="1" applyBorder="1" applyAlignment="1" applyProtection="1">
      <alignment horizontal="center" vertical="center" wrapText="1"/>
    </xf>
    <xf numFmtId="0" fontId="12" fillId="2" borderId="42" xfId="0" applyFont="1" applyFill="1" applyBorder="1" applyAlignment="1" applyProtection="1">
      <alignment horizontal="center" vertical="center" wrapText="1"/>
    </xf>
    <xf numFmtId="0" fontId="12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right"/>
    </xf>
    <xf numFmtId="0" fontId="12" fillId="2" borderId="44" xfId="0" applyFont="1" applyFill="1" applyBorder="1" applyAlignment="1" applyProtection="1">
      <alignment vertical="center" wrapText="1"/>
    </xf>
    <xf numFmtId="0" fontId="12" fillId="2" borderId="8" xfId="0" applyFont="1" applyFill="1" applyBorder="1" applyAlignment="1" applyProtection="1">
      <alignment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2" borderId="48" xfId="0" applyFont="1" applyFill="1" applyBorder="1" applyAlignment="1" applyProtection="1">
      <alignment vertical="center" wrapText="1"/>
    </xf>
    <xf numFmtId="0" fontId="12" fillId="2" borderId="15" xfId="0" applyFont="1" applyFill="1" applyBorder="1" applyAlignment="1" applyProtection="1">
      <alignment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12" fillId="4" borderId="16" xfId="0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vertical="center" wrapText="1"/>
    </xf>
    <xf numFmtId="0" fontId="10" fillId="4" borderId="16" xfId="0" applyFont="1" applyFill="1" applyBorder="1" applyAlignment="1" applyProtection="1">
      <alignment vertical="center" wrapText="1"/>
    </xf>
    <xf numFmtId="0" fontId="12" fillId="2" borderId="65" xfId="0" applyFont="1" applyFill="1" applyBorder="1" applyAlignment="1" applyProtection="1">
      <alignment vertical="center" wrapText="1"/>
    </xf>
    <xf numFmtId="0" fontId="12" fillId="2" borderId="10" xfId="0" applyFont="1" applyFill="1" applyBorder="1" applyAlignment="1" applyProtection="1">
      <alignment vertical="center" wrapText="1"/>
    </xf>
    <xf numFmtId="0" fontId="12" fillId="2" borderId="42" xfId="0" applyFont="1" applyFill="1" applyBorder="1" applyAlignment="1" applyProtection="1">
      <alignment horizontal="left" vertical="center" wrapText="1"/>
    </xf>
    <xf numFmtId="0" fontId="12" fillId="2" borderId="21" xfId="0" applyFont="1" applyFill="1" applyBorder="1" applyAlignment="1" applyProtection="1">
      <alignment horizontal="left" vertical="center" wrapText="1"/>
    </xf>
    <xf numFmtId="0" fontId="12" fillId="4" borderId="35" xfId="0" applyFont="1" applyFill="1" applyBorder="1" applyAlignment="1" applyProtection="1">
      <alignment horizontal="left" vertical="center" wrapText="1"/>
    </xf>
    <xf numFmtId="0" fontId="19" fillId="6" borderId="0" xfId="0" applyFont="1" applyFill="1" applyAlignment="1" applyProtection="1">
      <alignment horizontal="right"/>
    </xf>
    <xf numFmtId="0" fontId="21" fillId="0" borderId="0" xfId="0" applyFont="1" applyFill="1" applyAlignment="1" applyProtection="1"/>
    <xf numFmtId="0" fontId="10" fillId="2" borderId="3" xfId="3" applyFont="1" applyFill="1" applyBorder="1" applyAlignment="1" applyProtection="1">
      <alignment horizontal="center" vertical="center" wrapText="1"/>
    </xf>
    <xf numFmtId="14" fontId="10" fillId="2" borderId="2" xfId="0" applyNumberFormat="1" applyFont="1" applyFill="1" applyBorder="1" applyAlignment="1" applyProtection="1">
      <alignment horizontal="center" vertical="center"/>
    </xf>
    <xf numFmtId="14" fontId="10" fillId="2" borderId="1" xfId="0" applyNumberFormat="1" applyFont="1" applyFill="1" applyBorder="1" applyAlignment="1" applyProtection="1">
      <alignment horizontal="center" vertical="center" wrapText="1"/>
    </xf>
    <xf numFmtId="14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/>
    </xf>
    <xf numFmtId="0" fontId="19" fillId="6" borderId="0" xfId="0" applyFont="1" applyFill="1" applyAlignment="1" applyProtection="1">
      <alignment horizontal="center"/>
    </xf>
    <xf numFmtId="0" fontId="12" fillId="2" borderId="8" xfId="0" applyFont="1" applyFill="1" applyBorder="1" applyAlignment="1" applyProtection="1">
      <alignment vertical="top"/>
    </xf>
    <xf numFmtId="0" fontId="10" fillId="2" borderId="8" xfId="0" applyFont="1" applyFill="1" applyBorder="1" applyAlignment="1" applyProtection="1">
      <alignment vertical="center"/>
    </xf>
    <xf numFmtId="3" fontId="19" fillId="5" borderId="53" xfId="0" applyNumberFormat="1" applyFont="1" applyFill="1" applyBorder="1" applyAlignment="1" applyProtection="1">
      <alignment horizontal="right"/>
    </xf>
    <xf numFmtId="0" fontId="12" fillId="2" borderId="15" xfId="0" applyFont="1" applyFill="1" applyBorder="1" applyAlignment="1" applyProtection="1">
      <alignment vertical="top"/>
    </xf>
    <xf numFmtId="0" fontId="10" fillId="2" borderId="15" xfId="0" applyFont="1" applyFill="1" applyBorder="1" applyAlignment="1" applyProtection="1">
      <alignment vertical="center"/>
    </xf>
    <xf numFmtId="0" fontId="12" fillId="2" borderId="15" xfId="0" applyFont="1" applyFill="1" applyBorder="1" applyAlignment="1" applyProtection="1">
      <alignment horizontal="left" vertical="top"/>
    </xf>
    <xf numFmtId="0" fontId="10" fillId="2" borderId="15" xfId="0" applyFont="1" applyFill="1" applyBorder="1" applyAlignment="1" applyProtection="1">
      <alignment horizontal="left" vertical="top"/>
    </xf>
    <xf numFmtId="0" fontId="10" fillId="2" borderId="15" xfId="0" applyFont="1" applyFill="1" applyBorder="1" applyAlignment="1" applyProtection="1">
      <alignment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12" fillId="2" borderId="21" xfId="0" applyFont="1" applyFill="1" applyBorder="1" applyAlignment="1" applyProtection="1">
      <alignment horizontal="left" vertical="top"/>
    </xf>
    <xf numFmtId="0" fontId="12" fillId="2" borderId="21" xfId="0" applyFont="1" applyFill="1" applyBorder="1" applyAlignment="1" applyProtection="1">
      <alignment horizontal="left" vertical="top" wrapText="1"/>
    </xf>
    <xf numFmtId="0" fontId="10" fillId="2" borderId="21" xfId="0" applyFont="1" applyFill="1" applyBorder="1" applyAlignment="1" applyProtection="1">
      <alignment horizontal="left" vertical="top" wrapText="1"/>
    </xf>
    <xf numFmtId="0" fontId="12" fillId="2" borderId="8" xfId="0" applyFont="1" applyFill="1" applyBorder="1" applyAlignment="1" applyProtection="1">
      <alignment horizontal="center" vertical="top" wrapText="1"/>
    </xf>
    <xf numFmtId="0" fontId="12" fillId="2" borderId="15" xfId="0" applyFont="1" applyFill="1" applyBorder="1" applyAlignment="1" applyProtection="1">
      <alignment horizontal="center" vertical="top" wrapText="1"/>
    </xf>
    <xf numFmtId="0" fontId="10" fillId="2" borderId="15" xfId="0" applyFont="1" applyFill="1" applyBorder="1" applyAlignment="1" applyProtection="1">
      <alignment horizontal="center" vertical="top" wrapText="1"/>
    </xf>
    <xf numFmtId="0" fontId="12" fillId="2" borderId="21" xfId="0" applyFont="1" applyFill="1" applyBorder="1" applyAlignment="1" applyProtection="1">
      <alignment horizontal="center" vertical="top" wrapText="1"/>
    </xf>
    <xf numFmtId="0" fontId="12" fillId="2" borderId="8" xfId="0" applyFont="1" applyFill="1" applyBorder="1" applyAlignment="1" applyProtection="1">
      <alignment vertical="center"/>
    </xf>
    <xf numFmtId="3" fontId="19" fillId="5" borderId="32" xfId="0" applyNumberFormat="1" applyFont="1" applyFill="1" applyBorder="1" applyAlignment="1" applyProtection="1">
      <alignment horizontal="right"/>
    </xf>
    <xf numFmtId="0" fontId="12" fillId="2" borderId="15" xfId="0" applyFont="1" applyFill="1" applyBorder="1" applyAlignment="1" applyProtection="1">
      <alignment vertical="center"/>
    </xf>
    <xf numFmtId="3" fontId="11" fillId="5" borderId="20" xfId="0" applyNumberFormat="1" applyFont="1" applyFill="1" applyBorder="1" applyAlignment="1" applyProtection="1">
      <alignment horizontal="right"/>
    </xf>
    <xf numFmtId="0" fontId="12" fillId="2" borderId="10" xfId="0" applyFont="1" applyFill="1" applyBorder="1" applyAlignment="1" applyProtection="1">
      <alignment vertical="center"/>
    </xf>
    <xf numFmtId="0" fontId="12" fillId="2" borderId="21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12" fillId="4" borderId="53" xfId="0" applyFont="1" applyFill="1" applyBorder="1" applyAlignment="1" applyProtection="1">
      <alignment horizontal="center" vertical="center" wrapText="1"/>
    </xf>
    <xf numFmtId="0" fontId="10" fillId="2" borderId="1" xfId="3" applyFont="1" applyFill="1" applyBorder="1" applyAlignment="1" applyProtection="1">
      <alignment horizontal="center" vertical="center" wrapText="1"/>
    </xf>
    <xf numFmtId="3" fontId="11" fillId="5" borderId="32" xfId="0" applyNumberFormat="1" applyFont="1" applyFill="1" applyBorder="1" applyAlignment="1" applyProtection="1">
      <alignment horizontal="center" vertical="center"/>
    </xf>
    <xf numFmtId="3" fontId="11" fillId="5" borderId="30" xfId="0" applyNumberFormat="1" applyFont="1" applyFill="1" applyBorder="1" applyAlignment="1" applyProtection="1">
      <alignment horizontal="center" vertical="center"/>
    </xf>
    <xf numFmtId="3" fontId="11" fillId="5" borderId="66" xfId="0" applyNumberFormat="1" applyFont="1" applyFill="1" applyBorder="1" applyAlignment="1" applyProtection="1">
      <alignment horizontal="center" vertical="center"/>
    </xf>
    <xf numFmtId="3" fontId="11" fillId="5" borderId="31" xfId="0" applyNumberFormat="1" applyFont="1" applyFill="1" applyBorder="1" applyAlignment="1" applyProtection="1">
      <alignment horizontal="center" vertical="center"/>
    </xf>
    <xf numFmtId="3" fontId="11" fillId="5" borderId="20" xfId="0" applyNumberFormat="1" applyFont="1" applyFill="1" applyBorder="1" applyAlignment="1" applyProtection="1">
      <alignment horizontal="center" vertical="center"/>
    </xf>
    <xf numFmtId="3" fontId="11" fillId="5" borderId="18" xfId="0" applyNumberFormat="1" applyFont="1" applyFill="1" applyBorder="1" applyAlignment="1" applyProtection="1">
      <alignment horizontal="center" vertical="center"/>
    </xf>
    <xf numFmtId="3" fontId="11" fillId="5" borderId="67" xfId="0" applyNumberFormat="1" applyFont="1" applyFill="1" applyBorder="1" applyAlignment="1" applyProtection="1">
      <alignment horizontal="center" vertical="center"/>
    </xf>
    <xf numFmtId="3" fontId="11" fillId="5" borderId="19" xfId="0" applyNumberFormat="1" applyFont="1" applyFill="1" applyBorder="1" applyAlignment="1" applyProtection="1">
      <alignment horizontal="center" vertical="center"/>
    </xf>
    <xf numFmtId="3" fontId="11" fillId="5" borderId="39" xfId="0" applyNumberFormat="1" applyFont="1" applyFill="1" applyBorder="1" applyAlignment="1" applyProtection="1">
      <alignment horizontal="center" vertical="center"/>
    </xf>
    <xf numFmtId="3" fontId="11" fillId="5" borderId="37" xfId="0" applyNumberFormat="1" applyFont="1" applyFill="1" applyBorder="1" applyAlignment="1" applyProtection="1">
      <alignment horizontal="center" vertical="center"/>
    </xf>
    <xf numFmtId="3" fontId="11" fillId="5" borderId="68" xfId="0" applyNumberFormat="1" applyFont="1" applyFill="1" applyBorder="1" applyAlignment="1" applyProtection="1">
      <alignment horizontal="center" vertical="center"/>
    </xf>
    <xf numFmtId="3" fontId="11" fillId="5" borderId="38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/>
    </xf>
    <xf numFmtId="0" fontId="12" fillId="2" borderId="1" xfId="3" applyFont="1" applyFill="1" applyBorder="1" applyAlignment="1" applyProtection="1">
      <alignment horizontal="center" vertical="center" wrapText="1"/>
    </xf>
    <xf numFmtId="0" fontId="12" fillId="2" borderId="2" xfId="3" applyFont="1" applyFill="1" applyBorder="1" applyAlignment="1" applyProtection="1">
      <alignment horizontal="center" vertical="center" wrapText="1"/>
    </xf>
    <xf numFmtId="0" fontId="12" fillId="2" borderId="3" xfId="3" applyFont="1" applyFill="1" applyBorder="1" applyAlignment="1" applyProtection="1">
      <alignment horizontal="center" vertical="center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14" fontId="12" fillId="3" borderId="1" xfId="3" applyNumberFormat="1" applyFont="1" applyFill="1" applyBorder="1" applyAlignment="1" applyProtection="1">
      <alignment horizontal="center" vertical="center"/>
    </xf>
    <xf numFmtId="14" fontId="12" fillId="3" borderId="27" xfId="3" applyNumberFormat="1" applyFont="1" applyFill="1" applyBorder="1" applyAlignment="1" applyProtection="1">
      <alignment horizontal="center" vertical="center"/>
    </xf>
    <xf numFmtId="0" fontId="10" fillId="2" borderId="8" xfId="3" applyFont="1" applyFill="1" applyBorder="1" applyAlignment="1" applyProtection="1">
      <alignment horizontal="left" vertical="center" wrapText="1"/>
    </xf>
    <xf numFmtId="0" fontId="10" fillId="4" borderId="9" xfId="3" applyFont="1" applyFill="1" applyBorder="1" applyAlignment="1" applyProtection="1">
      <alignment horizontal="left" vertical="center" wrapText="1"/>
    </xf>
    <xf numFmtId="0" fontId="10" fillId="2" borderId="15" xfId="3" applyFont="1" applyFill="1" applyBorder="1" applyAlignment="1" applyProtection="1">
      <alignment horizontal="left" vertical="center" wrapText="1"/>
    </xf>
    <xf numFmtId="0" fontId="10" fillId="4" borderId="16" xfId="3" applyFont="1" applyFill="1" applyBorder="1" applyAlignment="1" applyProtection="1">
      <alignment horizontal="left" vertical="center" wrapText="1"/>
    </xf>
    <xf numFmtId="0" fontId="12" fillId="2" borderId="35" xfId="3" applyFont="1" applyFill="1" applyBorder="1" applyAlignment="1" applyProtection="1">
      <alignment horizontal="left" vertical="center"/>
    </xf>
    <xf numFmtId="0" fontId="12" fillId="4" borderId="35" xfId="3" applyFont="1" applyFill="1" applyBorder="1" applyAlignment="1" applyProtection="1">
      <alignment horizontal="left" vertical="center"/>
    </xf>
    <xf numFmtId="0" fontId="12" fillId="2" borderId="35" xfId="3" quotePrefix="1" applyFont="1" applyFill="1" applyBorder="1" applyAlignment="1" applyProtection="1">
      <alignment horizontal="left" vertical="center"/>
    </xf>
    <xf numFmtId="0" fontId="12" fillId="4" borderId="35" xfId="3" quotePrefix="1" applyFont="1" applyFill="1" applyBorder="1" applyAlignment="1" applyProtection="1">
      <alignment horizontal="left" vertical="center"/>
    </xf>
    <xf numFmtId="0" fontId="35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36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wrapText="1"/>
    </xf>
    <xf numFmtId="0" fontId="12" fillId="2" borderId="1" xfId="3" applyFont="1" applyFill="1" applyBorder="1" applyAlignment="1" applyProtection="1">
      <alignment vertical="center" wrapText="1"/>
    </xf>
    <xf numFmtId="0" fontId="12" fillId="2" borderId="3" xfId="3" applyFont="1" applyFill="1" applyBorder="1" applyAlignment="1" applyProtection="1">
      <alignment vertical="center" wrapText="1"/>
    </xf>
    <xf numFmtId="0" fontId="12" fillId="2" borderId="2" xfId="3" applyFont="1" applyFill="1" applyBorder="1" applyAlignment="1" applyProtection="1">
      <alignment vertical="center" wrapText="1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2" fillId="3" borderId="4" xfId="3" applyNumberFormat="1" applyFont="1" applyFill="1" applyBorder="1" applyAlignment="1" applyProtection="1">
      <alignment horizontal="center" vertical="center" wrapText="1"/>
    </xf>
    <xf numFmtId="0" fontId="37" fillId="0" borderId="0" xfId="3" applyFont="1" applyAlignment="1" applyProtection="1">
      <alignment horizontal="center" vertical="center" wrapText="1"/>
    </xf>
    <xf numFmtId="0" fontId="15" fillId="0" borderId="0" xfId="3" applyFont="1" applyAlignment="1" applyProtection="1">
      <alignment horizontal="center" vertical="center" wrapText="1"/>
    </xf>
    <xf numFmtId="0" fontId="11" fillId="6" borderId="0" xfId="3" applyFont="1" applyFill="1" applyBorder="1" applyAlignment="1" applyProtection="1">
      <alignment horizontal="center" vertical="center" wrapText="1"/>
    </xf>
    <xf numFmtId="0" fontId="11" fillId="6" borderId="0" xfId="3" applyFont="1" applyFill="1" applyBorder="1" applyAlignment="1" applyProtection="1">
      <alignment horizontal="right" wrapText="1"/>
    </xf>
    <xf numFmtId="14" fontId="12" fillId="3" borderId="8" xfId="3" applyNumberFormat="1" applyFont="1" applyFill="1" applyBorder="1" applyAlignment="1" applyProtection="1">
      <alignment horizontal="center" vertical="center" wrapText="1"/>
    </xf>
    <xf numFmtId="0" fontId="12" fillId="3" borderId="43" xfId="3" applyNumberFormat="1" applyFont="1" applyFill="1" applyBorder="1" applyAlignment="1" applyProtection="1">
      <alignment horizontal="center" vertical="center" wrapText="1"/>
    </xf>
    <xf numFmtId="0" fontId="12" fillId="3" borderId="45" xfId="3" applyNumberFormat="1" applyFont="1" applyFill="1" applyBorder="1" applyAlignment="1" applyProtection="1">
      <alignment horizontal="center" vertical="center" wrapText="1"/>
    </xf>
    <xf numFmtId="0" fontId="12" fillId="3" borderId="46" xfId="3" applyNumberFormat="1" applyFont="1" applyFill="1" applyBorder="1" applyAlignment="1" applyProtection="1">
      <alignment horizontal="center" vertical="center" wrapText="1"/>
    </xf>
    <xf numFmtId="0" fontId="37" fillId="0" borderId="0" xfId="3" applyFont="1" applyAlignment="1" applyProtection="1">
      <alignment vertical="center"/>
    </xf>
    <xf numFmtId="0" fontId="12" fillId="2" borderId="44" xfId="7" applyFont="1" applyFill="1" applyBorder="1" applyAlignment="1" applyProtection="1">
      <alignment horizontal="center" vertical="center" wrapText="1"/>
    </xf>
    <xf numFmtId="0" fontId="12" fillId="2" borderId="32" xfId="7" applyFont="1" applyFill="1" applyBorder="1" applyAlignment="1" applyProtection="1">
      <alignment horizontal="left" vertical="center" wrapText="1" indent="1"/>
    </xf>
    <xf numFmtId="0" fontId="12" fillId="2" borderId="29" xfId="7" applyFont="1" applyFill="1" applyBorder="1" applyAlignment="1" applyProtection="1">
      <alignment horizontal="left" vertical="center" wrapText="1" indent="1"/>
    </xf>
    <xf numFmtId="0" fontId="12" fillId="2" borderId="30" xfId="7" applyFont="1" applyFill="1" applyBorder="1" applyAlignment="1" applyProtection="1">
      <alignment horizontal="left" vertical="center" wrapText="1" indent="1"/>
    </xf>
    <xf numFmtId="0" fontId="12" fillId="2" borderId="64" xfId="7" applyFont="1" applyFill="1" applyBorder="1" applyAlignment="1" applyProtection="1">
      <alignment horizontal="left" vertical="center" wrapText="1" indent="1"/>
    </xf>
    <xf numFmtId="0" fontId="12" fillId="3" borderId="9" xfId="7" applyFont="1" applyFill="1" applyBorder="1" applyAlignment="1" applyProtection="1">
      <alignment horizontal="center" vertical="center" wrapText="1"/>
    </xf>
    <xf numFmtId="0" fontId="12" fillId="3" borderId="60" xfId="7" applyFont="1" applyFill="1" applyBorder="1" applyAlignment="1" applyProtection="1">
      <alignment horizontal="left" vertical="center" wrapText="1" indent="1"/>
    </xf>
    <xf numFmtId="0" fontId="12" fillId="2" borderId="48" xfId="7" applyFont="1" applyFill="1" applyBorder="1" applyAlignment="1" applyProtection="1">
      <alignment horizontal="center" vertical="center" wrapText="1"/>
    </xf>
    <xf numFmtId="0" fontId="12" fillId="2" borderId="20" xfId="7" applyFont="1" applyFill="1" applyBorder="1" applyAlignment="1" applyProtection="1">
      <alignment horizontal="left" vertical="center" wrapText="1" indent="1"/>
    </xf>
    <xf numFmtId="0" fontId="12" fillId="2" borderId="17" xfId="7" applyFont="1" applyFill="1" applyBorder="1" applyAlignment="1" applyProtection="1">
      <alignment horizontal="left" vertical="center" wrapText="1" indent="1"/>
    </xf>
    <xf numFmtId="0" fontId="12" fillId="2" borderId="18" xfId="7" applyFont="1" applyFill="1" applyBorder="1" applyAlignment="1" applyProtection="1">
      <alignment horizontal="left" vertical="center" wrapText="1" indent="1"/>
    </xf>
    <xf numFmtId="0" fontId="12" fillId="2" borderId="55" xfId="7" applyFont="1" applyFill="1" applyBorder="1" applyAlignment="1" applyProtection="1">
      <alignment horizontal="left" vertical="center" wrapText="1" indent="1"/>
    </xf>
    <xf numFmtId="0" fontId="12" fillId="3" borderId="16" xfId="7" applyFont="1" applyFill="1" applyBorder="1" applyAlignment="1" applyProtection="1">
      <alignment horizontal="center" vertical="center" wrapText="1"/>
    </xf>
    <xf numFmtId="0" fontId="12" fillId="3" borderId="56" xfId="7" applyFont="1" applyFill="1" applyBorder="1" applyAlignment="1" applyProtection="1">
      <alignment horizontal="left" vertical="center" wrapText="1" indent="1"/>
    </xf>
    <xf numFmtId="0" fontId="10" fillId="2" borderId="18" xfId="7" applyFont="1" applyFill="1" applyBorder="1" applyAlignment="1" applyProtection="1">
      <alignment horizontal="left" vertical="center" wrapText="1" indent="1"/>
    </xf>
    <xf numFmtId="0" fontId="10" fillId="2" borderId="55" xfId="7" applyFont="1" applyFill="1" applyBorder="1" applyAlignment="1" applyProtection="1">
      <alignment horizontal="left" vertical="center" wrapText="1" indent="1"/>
    </xf>
    <xf numFmtId="0" fontId="10" fillId="3" borderId="56" xfId="7" applyFont="1" applyFill="1" applyBorder="1" applyAlignment="1" applyProtection="1">
      <alignment horizontal="left" vertical="center" wrapText="1" indent="1"/>
    </xf>
    <xf numFmtId="3" fontId="11" fillId="5" borderId="16" xfId="3" applyNumberFormat="1" applyFont="1" applyFill="1" applyBorder="1" applyAlignment="1" applyProtection="1">
      <alignment horizontal="right" vertical="center" wrapText="1"/>
    </xf>
    <xf numFmtId="0" fontId="10" fillId="2" borderId="18" xfId="7" applyFont="1" applyFill="1" applyBorder="1" applyAlignment="1" applyProtection="1">
      <alignment horizontal="left" vertical="center" wrapText="1" indent="2"/>
    </xf>
    <xf numFmtId="0" fontId="10" fillId="2" borderId="55" xfId="7" applyFont="1" applyFill="1" applyBorder="1" applyAlignment="1" applyProtection="1">
      <alignment horizontal="left" vertical="center" wrapText="1" indent="2"/>
    </xf>
    <xf numFmtId="0" fontId="10" fillId="4" borderId="16" xfId="7" applyFont="1" applyFill="1" applyBorder="1" applyAlignment="1" applyProtection="1">
      <alignment horizontal="left" vertical="center" wrapText="1" indent="2"/>
    </xf>
    <xf numFmtId="0" fontId="10" fillId="3" borderId="56" xfId="7" applyFont="1" applyFill="1" applyBorder="1" applyAlignment="1" applyProtection="1">
      <alignment horizontal="left" vertical="center" wrapText="1" indent="2"/>
    </xf>
    <xf numFmtId="0" fontId="12" fillId="4" borderId="55" xfId="7" applyFont="1" applyFill="1" applyBorder="1" applyAlignment="1" applyProtection="1">
      <alignment horizontal="center" vertical="center" wrapText="1"/>
    </xf>
    <xf numFmtId="0" fontId="10" fillId="4" borderId="16" xfId="7" applyFont="1" applyFill="1" applyBorder="1" applyAlignment="1" applyProtection="1">
      <alignment horizontal="left" vertical="center" wrapText="1" indent="1"/>
    </xf>
    <xf numFmtId="0" fontId="37" fillId="0" borderId="0" xfId="3" applyFont="1" applyFill="1" applyAlignment="1" applyProtection="1">
      <alignment vertical="center"/>
    </xf>
    <xf numFmtId="0" fontId="10" fillId="3" borderId="56" xfId="7" applyFont="1" applyFill="1" applyBorder="1" applyAlignment="1" applyProtection="1">
      <alignment horizontal="left" vertical="center" wrapText="1" indent="3"/>
    </xf>
    <xf numFmtId="0" fontId="10" fillId="2" borderId="18" xfId="7" quotePrefix="1" applyFont="1" applyFill="1" applyBorder="1" applyAlignment="1" applyProtection="1">
      <alignment horizontal="left" vertical="center" wrapText="1" indent="2"/>
    </xf>
    <xf numFmtId="0" fontId="38" fillId="0" borderId="0" xfId="3" applyFont="1" applyAlignment="1" applyProtection="1">
      <alignment vertical="center"/>
    </xf>
    <xf numFmtId="0" fontId="37" fillId="6" borderId="0" xfId="3" applyFont="1" applyFill="1" applyAlignment="1" applyProtection="1">
      <alignment vertical="center"/>
    </xf>
    <xf numFmtId="0" fontId="10" fillId="2" borderId="55" xfId="7" applyFont="1" applyFill="1" applyBorder="1" applyAlignment="1" applyProtection="1">
      <alignment horizontal="left" vertical="center" wrapText="1" indent="3"/>
    </xf>
    <xf numFmtId="0" fontId="10" fillId="2" borderId="55" xfId="7" quotePrefix="1" applyFont="1" applyFill="1" applyBorder="1" applyAlignment="1" applyProtection="1">
      <alignment horizontal="left" vertical="center" wrapText="1" indent="3"/>
    </xf>
    <xf numFmtId="0" fontId="12" fillId="2" borderId="17" xfId="7" applyFont="1" applyFill="1" applyBorder="1" applyAlignment="1" applyProtection="1">
      <alignment horizontal="left" vertical="center" wrapText="1" indent="2"/>
    </xf>
    <xf numFmtId="0" fontId="12" fillId="2" borderId="18" xfId="7" applyFont="1" applyFill="1" applyBorder="1" applyAlignment="1" applyProtection="1">
      <alignment horizontal="left" vertical="center" wrapText="1" indent="2"/>
    </xf>
    <xf numFmtId="0" fontId="12" fillId="2" borderId="55" xfId="7" applyFont="1" applyFill="1" applyBorder="1" applyAlignment="1" applyProtection="1">
      <alignment horizontal="left" vertical="center" wrapText="1" indent="2"/>
    </xf>
    <xf numFmtId="0" fontId="12" fillId="3" borderId="56" xfId="7" applyFont="1" applyFill="1" applyBorder="1" applyAlignment="1" applyProtection="1">
      <alignment horizontal="left" vertical="center" wrapText="1" indent="2"/>
    </xf>
    <xf numFmtId="0" fontId="12" fillId="2" borderId="42" xfId="7" applyFont="1" applyFill="1" applyBorder="1" applyAlignment="1" applyProtection="1">
      <alignment horizontal="center" vertical="center" wrapText="1"/>
    </xf>
    <xf numFmtId="0" fontId="12" fillId="2" borderId="28" xfId="7" applyFont="1" applyFill="1" applyBorder="1" applyAlignment="1" applyProtection="1">
      <alignment horizontal="left" vertical="center" wrapText="1" indent="1"/>
    </xf>
    <xf numFmtId="0" fontId="12" fillId="2" borderId="24" xfId="7" applyFont="1" applyFill="1" applyBorder="1" applyAlignment="1" applyProtection="1">
      <alignment horizontal="left" vertical="center" wrapText="1" indent="1"/>
    </xf>
    <xf numFmtId="0" fontId="12" fillId="2" borderId="71" xfId="7" applyFont="1" applyFill="1" applyBorder="1" applyAlignment="1" applyProtection="1">
      <alignment horizontal="left" vertical="center" wrapText="1" indent="1"/>
    </xf>
    <xf numFmtId="0" fontId="12" fillId="3" borderId="35" xfId="7" applyFont="1" applyFill="1" applyBorder="1" applyAlignment="1" applyProtection="1">
      <alignment horizontal="center" vertical="center" wrapText="1"/>
    </xf>
    <xf numFmtId="3" fontId="11" fillId="5" borderId="35" xfId="3" applyNumberFormat="1" applyFont="1" applyFill="1" applyBorder="1" applyAlignment="1" applyProtection="1">
      <alignment horizontal="right" vertical="center" wrapText="1"/>
    </xf>
    <xf numFmtId="3" fontId="13" fillId="5" borderId="10" xfId="7" applyNumberFormat="1" applyFont="1" applyFill="1" applyBorder="1" applyAlignment="1" applyProtection="1">
      <alignment horizontal="right" vertical="center" wrapText="1"/>
    </xf>
    <xf numFmtId="0" fontId="12" fillId="2" borderId="39" xfId="7" applyFont="1" applyFill="1" applyBorder="1" applyAlignment="1" applyProtection="1">
      <alignment horizontal="left" vertical="center" wrapText="1" indent="1"/>
    </xf>
    <xf numFmtId="0" fontId="10" fillId="2" borderId="37" xfId="7" applyFont="1" applyFill="1" applyBorder="1" applyAlignment="1" applyProtection="1">
      <alignment horizontal="left" vertical="center" wrapText="1" indent="1"/>
    </xf>
    <xf numFmtId="0" fontId="10" fillId="2" borderId="58" xfId="7" applyFont="1" applyFill="1" applyBorder="1" applyAlignment="1" applyProtection="1">
      <alignment horizontal="left" vertical="center" wrapText="1" indent="1"/>
    </xf>
    <xf numFmtId="0" fontId="12" fillId="2" borderId="61" xfId="7" applyFont="1" applyFill="1" applyBorder="1" applyAlignment="1" applyProtection="1">
      <alignment horizontal="left" vertical="center" wrapText="1" indent="1"/>
    </xf>
    <xf numFmtId="0" fontId="12" fillId="2" borderId="12" xfId="7" applyFont="1" applyFill="1" applyBorder="1" applyAlignment="1" applyProtection="1">
      <alignment horizontal="left" vertical="center" wrapText="1" indent="1"/>
    </xf>
    <xf numFmtId="0" fontId="12" fillId="2" borderId="65" xfId="7" applyFont="1" applyFill="1" applyBorder="1" applyAlignment="1" applyProtection="1">
      <alignment horizontal="left" vertical="center" wrapText="1" indent="1"/>
    </xf>
    <xf numFmtId="0" fontId="12" fillId="2" borderId="54" xfId="7" applyFont="1" applyFill="1" applyBorder="1" applyAlignment="1" applyProtection="1">
      <alignment horizontal="left" vertical="center" wrapText="1" indent="1"/>
    </xf>
    <xf numFmtId="0" fontId="12" fillId="2" borderId="57" xfId="7" applyFont="1" applyFill="1" applyBorder="1" applyAlignment="1" applyProtection="1">
      <alignment horizontal="left" vertical="center" wrapText="1" indent="1"/>
    </xf>
    <xf numFmtId="0" fontId="12" fillId="2" borderId="37" xfId="7" applyFont="1" applyFill="1" applyBorder="1" applyAlignment="1" applyProtection="1">
      <alignment horizontal="left" vertical="center" wrapText="1" indent="1"/>
    </xf>
    <xf numFmtId="0" fontId="12" fillId="2" borderId="58" xfId="7" applyFont="1" applyFill="1" applyBorder="1" applyAlignment="1" applyProtection="1">
      <alignment horizontal="left" vertical="center" wrapText="1" indent="1"/>
    </xf>
    <xf numFmtId="0" fontId="12" fillId="3" borderId="59" xfId="7" applyFont="1" applyFill="1" applyBorder="1" applyAlignment="1" applyProtection="1">
      <alignment horizontal="left" vertical="center" wrapText="1" indent="1"/>
    </xf>
    <xf numFmtId="0" fontId="39" fillId="0" borderId="0" xfId="3" applyFont="1" applyAlignment="1" applyProtection="1">
      <alignment vertical="center"/>
    </xf>
    <xf numFmtId="0" fontId="10" fillId="2" borderId="40" xfId="7" applyFont="1" applyFill="1" applyBorder="1" applyAlignment="1" applyProtection="1">
      <alignment horizontal="left" vertical="center" wrapText="1" indent="1"/>
    </xf>
    <xf numFmtId="0" fontId="10" fillId="2" borderId="30" xfId="7" applyFont="1" applyFill="1" applyBorder="1" applyAlignment="1" applyProtection="1">
      <alignment horizontal="left" vertical="center" wrapText="1" indent="1"/>
    </xf>
    <xf numFmtId="0" fontId="10" fillId="2" borderId="64" xfId="7" applyFont="1" applyFill="1" applyBorder="1" applyAlignment="1" applyProtection="1">
      <alignment horizontal="left" vertical="center" wrapText="1" indent="1"/>
    </xf>
    <xf numFmtId="0" fontId="10" fillId="3" borderId="60" xfId="7" applyFont="1" applyFill="1" applyBorder="1" applyAlignment="1" applyProtection="1">
      <alignment horizontal="left" vertical="center" wrapText="1" indent="1"/>
    </xf>
    <xf numFmtId="3" fontId="18" fillId="5" borderId="9" xfId="3" applyNumberFormat="1" applyFont="1" applyFill="1" applyBorder="1" applyAlignment="1" applyProtection="1">
      <alignment horizontal="right" vertical="center" wrapText="1"/>
    </xf>
    <xf numFmtId="0" fontId="10" fillId="2" borderId="54" xfId="7" applyFont="1" applyFill="1" applyBorder="1" applyAlignment="1" applyProtection="1">
      <alignment horizontal="left" vertical="center" wrapText="1" indent="1"/>
    </xf>
    <xf numFmtId="3" fontId="18" fillId="5" borderId="16" xfId="3" applyNumberFormat="1" applyFont="1" applyFill="1" applyBorder="1" applyAlignment="1" applyProtection="1">
      <alignment horizontal="right" vertical="center" wrapText="1"/>
    </xf>
    <xf numFmtId="3" fontId="29" fillId="5" borderId="16" xfId="3" applyNumberFormat="1" applyFont="1" applyFill="1" applyBorder="1" applyAlignment="1" applyProtection="1">
      <alignment horizontal="right" vertical="center" wrapText="1"/>
    </xf>
    <xf numFmtId="10" fontId="29" fillId="5" borderId="16" xfId="3" applyNumberFormat="1" applyFont="1" applyFill="1" applyBorder="1" applyAlignment="1" applyProtection="1">
      <alignment horizontal="right" vertical="center" wrapText="1"/>
    </xf>
    <xf numFmtId="0" fontId="12" fillId="2" borderId="40" xfId="7" applyFont="1" applyFill="1" applyBorder="1" applyAlignment="1" applyProtection="1">
      <alignment horizontal="left" vertical="center" wrapText="1" indent="1"/>
    </xf>
    <xf numFmtId="0" fontId="12" fillId="2" borderId="66" xfId="7" applyFont="1" applyFill="1" applyBorder="1" applyAlignment="1" applyProtection="1">
      <alignment horizontal="left" vertical="center" wrapText="1" indent="1"/>
    </xf>
    <xf numFmtId="0" fontId="12" fillId="2" borderId="9" xfId="7" applyFont="1" applyFill="1" applyBorder="1" applyAlignment="1" applyProtection="1">
      <alignment horizontal="left" vertical="center" wrapText="1" indent="1"/>
    </xf>
    <xf numFmtId="0" fontId="12" fillId="4" borderId="40" xfId="7" applyFont="1" applyFill="1" applyBorder="1" applyAlignment="1" applyProtection="1">
      <alignment horizontal="left" vertical="center" wrapText="1" indent="1"/>
    </xf>
    <xf numFmtId="0" fontId="12" fillId="2" borderId="67" xfId="7" applyFont="1" applyFill="1" applyBorder="1" applyAlignment="1" applyProtection="1">
      <alignment horizontal="left" vertical="center" wrapText="1" indent="1"/>
    </xf>
    <xf numFmtId="0" fontId="12" fillId="2" borderId="16" xfId="7" applyFont="1" applyFill="1" applyBorder="1" applyAlignment="1" applyProtection="1">
      <alignment horizontal="left" vertical="center" wrapText="1" indent="1"/>
    </xf>
    <xf numFmtId="0" fontId="12" fillId="4" borderId="54" xfId="7" applyFont="1" applyFill="1" applyBorder="1" applyAlignment="1" applyProtection="1">
      <alignment horizontal="left" vertical="center" wrapText="1" indent="1"/>
    </xf>
    <xf numFmtId="0" fontId="12" fillId="2" borderId="68" xfId="7" applyFont="1" applyFill="1" applyBorder="1" applyAlignment="1" applyProtection="1">
      <alignment horizontal="left" vertical="center" wrapText="1" indent="1"/>
    </xf>
    <xf numFmtId="0" fontId="12" fillId="2" borderId="22" xfId="7" applyFont="1" applyFill="1" applyBorder="1" applyAlignment="1" applyProtection="1">
      <alignment horizontal="left" vertical="center" wrapText="1" indent="1"/>
    </xf>
    <xf numFmtId="0" fontId="12" fillId="2" borderId="33" xfId="7" applyFont="1" applyFill="1" applyBorder="1" applyAlignment="1" applyProtection="1">
      <alignment horizontal="center" vertical="center" wrapText="1"/>
    </xf>
    <xf numFmtId="0" fontId="12" fillId="2" borderId="31" xfId="7" applyFont="1" applyFill="1" applyBorder="1" applyAlignment="1" applyProtection="1">
      <alignment horizontal="left" vertical="center" wrapText="1" indent="1"/>
    </xf>
    <xf numFmtId="0" fontId="12" fillId="2" borderId="28" xfId="7" applyFont="1" applyFill="1" applyBorder="1" applyAlignment="1" applyProtection="1">
      <alignment horizontal="center" vertical="center" wrapText="1"/>
    </xf>
    <xf numFmtId="0" fontId="12" fillId="2" borderId="19" xfId="7" applyFont="1" applyFill="1" applyBorder="1" applyAlignment="1" applyProtection="1">
      <alignment horizontal="left" vertical="center" wrapText="1" indent="1"/>
    </xf>
    <xf numFmtId="0" fontId="12" fillId="2" borderId="34" xfId="7" applyFont="1" applyFill="1" applyBorder="1" applyAlignment="1" applyProtection="1">
      <alignment horizontal="center" vertical="center" wrapText="1"/>
    </xf>
    <xf numFmtId="0" fontId="12" fillId="2" borderId="38" xfId="7" applyFont="1" applyFill="1" applyBorder="1" applyAlignment="1" applyProtection="1">
      <alignment horizontal="left" vertical="center" wrapText="1" indent="1"/>
    </xf>
    <xf numFmtId="0" fontId="12" fillId="2" borderId="35" xfId="7" applyFont="1" applyFill="1" applyBorder="1" applyAlignment="1" applyProtection="1">
      <alignment horizontal="left" vertical="center" wrapText="1" indent="1"/>
    </xf>
    <xf numFmtId="0" fontId="12" fillId="4" borderId="57" xfId="7" applyFont="1" applyFill="1" applyBorder="1" applyAlignment="1" applyProtection="1">
      <alignment horizontal="left" vertical="center" wrapText="1" indent="1"/>
    </xf>
    <xf numFmtId="0" fontId="40" fillId="0" borderId="0" xfId="3" applyFont="1" applyAlignment="1" applyProtection="1">
      <alignment vertical="center"/>
    </xf>
    <xf numFmtId="0" fontId="15" fillId="0" borderId="0" xfId="3" applyFont="1" applyAlignment="1" applyProtection="1">
      <alignment horizontal="center" vertical="center"/>
    </xf>
    <xf numFmtId="0" fontId="15" fillId="0" borderId="0" xfId="3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37" fillId="0" borderId="0" xfId="3" applyFont="1" applyAlignment="1" applyProtection="1">
      <alignment horizontal="center" vertical="center"/>
    </xf>
    <xf numFmtId="0" fontId="12" fillId="2" borderId="4" xfId="2" applyFont="1" applyFill="1" applyBorder="1" applyAlignment="1" applyProtection="1">
      <alignment horizontal="left" wrapText="1"/>
    </xf>
    <xf numFmtId="0" fontId="12" fillId="2" borderId="8" xfId="2" applyFont="1" applyFill="1" applyBorder="1" applyAlignment="1" applyProtection="1">
      <alignment horizontal="left" wrapText="1"/>
    </xf>
    <xf numFmtId="0" fontId="12" fillId="4" borderId="4" xfId="2" applyFont="1" applyFill="1" applyBorder="1" applyAlignment="1" applyProtection="1">
      <alignment horizontal="left" wrapText="1"/>
    </xf>
    <xf numFmtId="0" fontId="12" fillId="2" borderId="1" xfId="2" applyFont="1" applyFill="1" applyBorder="1" applyAlignment="1" applyProtection="1">
      <alignment horizontal="left" wrapText="1"/>
    </xf>
    <xf numFmtId="0" fontId="12" fillId="4" borderId="8" xfId="2" applyFont="1" applyFill="1" applyBorder="1" applyAlignment="1" applyProtection="1">
      <alignment horizontal="left" vertical="center" wrapText="1"/>
    </xf>
    <xf numFmtId="166" fontId="12" fillId="3" borderId="8" xfId="3" applyNumberFormat="1" applyFont="1" applyFill="1" applyBorder="1" applyAlignment="1" applyProtection="1">
      <alignment horizontal="center" vertical="center" wrapText="1"/>
    </xf>
    <xf numFmtId="0" fontId="10" fillId="4" borderId="35" xfId="5" applyFont="1" applyFill="1" applyBorder="1" applyAlignment="1" applyProtection="1">
      <alignment vertical="center" wrapText="1"/>
    </xf>
    <xf numFmtId="0" fontId="11" fillId="0" borderId="0" xfId="2" applyFont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0" fillId="4" borderId="35" xfId="2" applyFont="1" applyFill="1" applyBorder="1" applyAlignment="1" applyProtection="1">
      <alignment vertical="center" wrapText="1"/>
    </xf>
    <xf numFmtId="0" fontId="11" fillId="0" borderId="0" xfId="2" applyFont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 wrapText="1"/>
    </xf>
    <xf numFmtId="3" fontId="11" fillId="0" borderId="0" xfId="2" applyNumberFormat="1" applyFont="1" applyFill="1" applyBorder="1" applyAlignment="1" applyProtection="1">
      <alignment vertical="center"/>
    </xf>
    <xf numFmtId="0" fontId="10" fillId="4" borderId="9" xfId="2" applyFont="1" applyFill="1" applyBorder="1" applyAlignment="1" applyProtection="1">
      <alignment horizontal="left" vertical="center" wrapText="1"/>
    </xf>
    <xf numFmtId="0" fontId="10" fillId="7" borderId="34" xfId="2" applyFont="1" applyFill="1" applyBorder="1" applyAlignment="1" applyProtection="1">
      <alignment wrapText="1"/>
    </xf>
    <xf numFmtId="3" fontId="11" fillId="0" borderId="9" xfId="2" applyNumberFormat="1" applyFont="1" applyFill="1" applyBorder="1" applyAlignment="1" applyProtection="1">
      <alignment horizontal="center" vertical="center" wrapText="1"/>
    </xf>
    <xf numFmtId="3" fontId="11" fillId="0" borderId="16" xfId="2" applyNumberFormat="1" applyFont="1" applyFill="1" applyBorder="1" applyAlignment="1" applyProtection="1">
      <alignment horizontal="center" vertical="center" wrapText="1"/>
    </xf>
    <xf numFmtId="3" fontId="11" fillId="0" borderId="35" xfId="2" applyNumberFormat="1" applyFont="1" applyFill="1" applyBorder="1" applyAlignment="1" applyProtection="1">
      <alignment horizontal="center" vertical="center" wrapText="1"/>
    </xf>
    <xf numFmtId="3" fontId="11" fillId="0" borderId="10" xfId="2" applyNumberFormat="1" applyFont="1" applyFill="1" applyBorder="1" applyAlignment="1" applyProtection="1">
      <alignment horizontal="center" vertical="center" wrapText="1"/>
    </xf>
    <xf numFmtId="3" fontId="11" fillId="0" borderId="11" xfId="2" applyNumberFormat="1" applyFont="1" applyFill="1" applyBorder="1" applyAlignment="1" applyProtection="1">
      <alignment horizontal="center" vertical="center" wrapText="1"/>
    </xf>
    <xf numFmtId="3" fontId="11" fillId="0" borderId="12" xfId="2" applyNumberFormat="1" applyFont="1" applyFill="1" applyBorder="1" applyAlignment="1" applyProtection="1">
      <alignment horizontal="center" vertical="center" wrapText="1"/>
    </xf>
    <xf numFmtId="3" fontId="11" fillId="0" borderId="13" xfId="2" applyNumberFormat="1" applyFont="1" applyFill="1" applyBorder="1" applyAlignment="1" applyProtection="1">
      <alignment horizontal="center" vertical="center" wrapText="1"/>
    </xf>
    <xf numFmtId="3" fontId="11" fillId="0" borderId="14" xfId="2" applyNumberFormat="1" applyFont="1" applyFill="1" applyBorder="1" applyAlignment="1" applyProtection="1">
      <alignment horizontal="center" vertical="center" wrapText="1"/>
    </xf>
    <xf numFmtId="3" fontId="11" fillId="0" borderId="17" xfId="2" applyNumberFormat="1" applyFont="1" applyFill="1" applyBorder="1" applyAlignment="1" applyProtection="1">
      <alignment horizontal="center" vertical="center" wrapText="1"/>
    </xf>
    <xf numFmtId="3" fontId="11" fillId="0" borderId="18" xfId="2" applyNumberFormat="1" applyFont="1" applyFill="1" applyBorder="1" applyAlignment="1" applyProtection="1">
      <alignment horizontal="center" vertical="center" wrapText="1"/>
    </xf>
    <xf numFmtId="3" fontId="11" fillId="0" borderId="19" xfId="2" applyNumberFormat="1" applyFont="1" applyFill="1" applyBorder="1" applyAlignment="1" applyProtection="1">
      <alignment horizontal="center" vertical="center" wrapText="1"/>
    </xf>
    <xf numFmtId="3" fontId="11" fillId="0" borderId="20" xfId="2" applyNumberFormat="1" applyFont="1" applyFill="1" applyBorder="1" applyAlignment="1" applyProtection="1">
      <alignment horizontal="center" vertical="center" wrapText="1"/>
    </xf>
    <xf numFmtId="3" fontId="13" fillId="0" borderId="22" xfId="2" applyNumberFormat="1" applyFont="1" applyFill="1" applyBorder="1" applyAlignment="1" applyProtection="1">
      <alignment horizontal="center" vertical="center" wrapText="1"/>
    </xf>
    <xf numFmtId="3" fontId="13" fillId="0" borderId="23" xfId="2" applyNumberFormat="1" applyFont="1" applyFill="1" applyBorder="1" applyAlignment="1" applyProtection="1">
      <alignment horizontal="center" vertical="center" wrapText="1"/>
    </xf>
    <xf numFmtId="3" fontId="13" fillId="0" borderId="24" xfId="2" applyNumberFormat="1" applyFont="1" applyFill="1" applyBorder="1" applyAlignment="1" applyProtection="1">
      <alignment horizontal="center" vertical="center" wrapText="1"/>
    </xf>
    <xf numFmtId="3" fontId="13" fillId="0" borderId="25" xfId="2" applyNumberFormat="1" applyFont="1" applyFill="1" applyBorder="1" applyAlignment="1" applyProtection="1">
      <alignment horizontal="center" vertical="center" wrapText="1"/>
    </xf>
    <xf numFmtId="3" fontId="13" fillId="0" borderId="26" xfId="2" applyNumberFormat="1" applyFont="1" applyFill="1" applyBorder="1" applyAlignment="1" applyProtection="1">
      <alignment horizontal="center" vertical="center" wrapText="1"/>
    </xf>
    <xf numFmtId="10" fontId="11" fillId="0" borderId="4" xfId="1" applyNumberFormat="1" applyFont="1" applyFill="1" applyBorder="1" applyAlignment="1" applyProtection="1">
      <alignment horizontal="center" vertical="center" wrapText="1"/>
    </xf>
    <xf numFmtId="10" fontId="11" fillId="0" borderId="5" xfId="2" applyNumberFormat="1" applyFont="1" applyFill="1" applyBorder="1" applyAlignment="1" applyProtection="1">
      <alignment horizontal="center" vertical="center" wrapText="1"/>
    </xf>
    <xf numFmtId="10" fontId="11" fillId="0" borderId="6" xfId="2" applyNumberFormat="1" applyFont="1" applyFill="1" applyBorder="1" applyAlignment="1" applyProtection="1">
      <alignment horizontal="center" vertical="center" wrapText="1"/>
    </xf>
    <xf numFmtId="10" fontId="11" fillId="0" borderId="7" xfId="2" applyNumberFormat="1" applyFont="1" applyFill="1" applyBorder="1" applyAlignment="1" applyProtection="1">
      <alignment horizontal="center" vertical="center" wrapText="1"/>
    </xf>
    <xf numFmtId="10" fontId="11" fillId="0" borderId="27" xfId="2" applyNumberFormat="1" applyFont="1" applyFill="1" applyBorder="1" applyAlignment="1" applyProtection="1">
      <alignment horizontal="center" vertical="center" wrapText="1"/>
    </xf>
    <xf numFmtId="3" fontId="11" fillId="0" borderId="29" xfId="2" applyNumberFormat="1" applyFont="1" applyFill="1" applyBorder="1" applyAlignment="1" applyProtection="1">
      <alignment horizontal="center" vertical="center" wrapText="1"/>
    </xf>
    <xf numFmtId="3" fontId="11" fillId="0" borderId="30" xfId="2" applyNumberFormat="1" applyFont="1" applyFill="1" applyBorder="1" applyAlignment="1" applyProtection="1">
      <alignment horizontal="center" vertical="center" wrapText="1"/>
    </xf>
    <xf numFmtId="3" fontId="11" fillId="0" borderId="31" xfId="2" applyNumberFormat="1" applyFont="1" applyFill="1" applyBorder="1" applyAlignment="1" applyProtection="1">
      <alignment horizontal="center" vertical="center" wrapText="1"/>
    </xf>
    <xf numFmtId="3" fontId="11" fillId="0" borderId="32" xfId="2" applyNumberFormat="1" applyFont="1" applyFill="1" applyBorder="1" applyAlignment="1" applyProtection="1">
      <alignment horizontal="center" vertical="center" wrapText="1"/>
    </xf>
    <xf numFmtId="10" fontId="13" fillId="0" borderId="10" xfId="6" applyNumberFormat="1" applyFont="1" applyFill="1" applyBorder="1" applyAlignment="1" applyProtection="1">
      <alignment horizontal="center" vertical="center" wrapText="1"/>
    </xf>
    <xf numFmtId="10" fontId="13" fillId="0" borderId="17" xfId="6" applyNumberFormat="1" applyFont="1" applyFill="1" applyBorder="1" applyAlignment="1" applyProtection="1">
      <alignment horizontal="center" vertical="center" wrapText="1"/>
    </xf>
    <xf numFmtId="10" fontId="13" fillId="0" borderId="18" xfId="6" applyNumberFormat="1" applyFont="1" applyFill="1" applyBorder="1" applyAlignment="1" applyProtection="1">
      <alignment horizontal="center" vertical="center" wrapText="1"/>
    </xf>
    <xf numFmtId="10" fontId="13" fillId="0" borderId="19" xfId="6" applyNumberFormat="1" applyFont="1" applyFill="1" applyBorder="1" applyAlignment="1" applyProtection="1">
      <alignment horizontal="center" vertical="center" wrapText="1"/>
    </xf>
    <xf numFmtId="10" fontId="13" fillId="0" borderId="20" xfId="6" applyNumberFormat="1" applyFont="1" applyFill="1" applyBorder="1" applyAlignment="1" applyProtection="1">
      <alignment horizontal="center" vertical="center" wrapText="1"/>
    </xf>
    <xf numFmtId="10" fontId="13" fillId="0" borderId="35" xfId="6" applyNumberFormat="1" applyFont="1" applyFill="1" applyBorder="1" applyAlignment="1" applyProtection="1">
      <alignment horizontal="center" vertical="center" wrapText="1"/>
    </xf>
    <xf numFmtId="10" fontId="13" fillId="0" borderId="36" xfId="6" applyNumberFormat="1" applyFont="1" applyFill="1" applyBorder="1" applyAlignment="1" applyProtection="1">
      <alignment horizontal="center" vertical="center" wrapText="1"/>
    </xf>
    <xf numFmtId="10" fontId="13" fillId="0" borderId="37" xfId="6" applyNumberFormat="1" applyFont="1" applyFill="1" applyBorder="1" applyAlignment="1" applyProtection="1">
      <alignment horizontal="center" vertical="center" wrapText="1"/>
    </xf>
    <xf numFmtId="10" fontId="13" fillId="0" borderId="38" xfId="6" applyNumberFormat="1" applyFont="1" applyFill="1" applyBorder="1" applyAlignment="1" applyProtection="1">
      <alignment horizontal="center" vertical="center" wrapText="1"/>
    </xf>
    <xf numFmtId="10" fontId="13" fillId="0" borderId="39" xfId="6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6" borderId="0" xfId="0" applyFill="1"/>
    <xf numFmtId="0" fontId="8" fillId="0" borderId="0" xfId="2" applyFont="1" applyAlignment="1">
      <alignment horizontal="left" vertical="center"/>
    </xf>
    <xf numFmtId="0" fontId="21" fillId="6" borderId="0" xfId="0" applyFont="1" applyFill="1"/>
    <xf numFmtId="0" fontId="43" fillId="4" borderId="9" xfId="0" applyFont="1" applyFill="1" applyBorder="1" applyAlignment="1" applyProtection="1">
      <alignment horizontal="left" vertical="center"/>
    </xf>
    <xf numFmtId="0" fontId="43" fillId="4" borderId="16" xfId="0" applyFont="1" applyFill="1" applyBorder="1" applyAlignment="1" applyProtection="1">
      <alignment horizontal="left" vertical="center"/>
    </xf>
    <xf numFmtId="0" fontId="43" fillId="4" borderId="35" xfId="0" applyFont="1" applyFill="1" applyBorder="1" applyAlignment="1" applyProtection="1">
      <alignment horizontal="left" vertical="center"/>
    </xf>
    <xf numFmtId="0" fontId="44" fillId="6" borderId="0" xfId="0" applyFont="1" applyFill="1"/>
    <xf numFmtId="0" fontId="21" fillId="0" borderId="0" xfId="0" applyFont="1" applyFill="1"/>
    <xf numFmtId="0" fontId="44" fillId="0" borderId="0" xfId="0" applyFont="1" applyFill="1"/>
    <xf numFmtId="0" fontId="45" fillId="6" borderId="0" xfId="0" applyFont="1" applyFill="1" applyAlignment="1" applyProtection="1">
      <alignment horizontal="center" vertical="center"/>
    </xf>
    <xf numFmtId="3" fontId="19" fillId="8" borderId="13" xfId="0" applyNumberFormat="1" applyFont="1" applyFill="1" applyBorder="1" applyAlignment="1" applyProtection="1">
      <alignment horizontal="right"/>
    </xf>
    <xf numFmtId="3" fontId="19" fillId="8" borderId="53" xfId="0" applyNumberFormat="1" applyFont="1" applyFill="1" applyBorder="1" applyAlignment="1" applyProtection="1">
      <alignment horizontal="right"/>
    </xf>
    <xf numFmtId="3" fontId="19" fillId="8" borderId="46" xfId="0" applyNumberFormat="1" applyFont="1" applyFill="1" applyBorder="1" applyAlignment="1" applyProtection="1">
      <alignment horizontal="right"/>
    </xf>
    <xf numFmtId="3" fontId="19" fillId="8" borderId="20" xfId="0" applyNumberFormat="1" applyFont="1" applyFill="1" applyBorder="1" applyAlignment="1" applyProtection="1">
      <alignment horizontal="right"/>
    </xf>
    <xf numFmtId="3" fontId="19" fillId="8" borderId="19" xfId="0" applyNumberFormat="1" applyFont="1" applyFill="1" applyBorder="1" applyAlignment="1" applyProtection="1">
      <alignment horizontal="right"/>
    </xf>
    <xf numFmtId="3" fontId="29" fillId="8" borderId="39" xfId="0" applyNumberFormat="1" applyFont="1" applyFill="1" applyBorder="1" applyAlignment="1" applyProtection="1">
      <alignment horizontal="right"/>
    </xf>
    <xf numFmtId="3" fontId="29" fillId="8" borderId="38" xfId="0" applyNumberFormat="1" applyFont="1" applyFill="1" applyBorder="1" applyAlignment="1" applyProtection="1">
      <alignment horizontal="right"/>
    </xf>
    <xf numFmtId="3" fontId="19" fillId="8" borderId="31" xfId="0" applyNumberFormat="1" applyFont="1" applyFill="1" applyBorder="1" applyAlignment="1" applyProtection="1">
      <alignment horizontal="right"/>
    </xf>
    <xf numFmtId="3" fontId="19" fillId="8" borderId="32" xfId="0" applyNumberFormat="1" applyFont="1" applyFill="1" applyBorder="1" applyAlignment="1" applyProtection="1">
      <alignment horizontal="right"/>
    </xf>
    <xf numFmtId="3" fontId="19" fillId="8" borderId="14" xfId="0" applyNumberFormat="1" applyFont="1" applyFill="1" applyBorder="1" applyAlignment="1" applyProtection="1">
      <alignment horizontal="right"/>
    </xf>
    <xf numFmtId="3" fontId="19" fillId="8" borderId="40" xfId="0" applyNumberFormat="1" applyFont="1" applyFill="1" applyBorder="1" applyAlignment="1" applyProtection="1">
      <alignment horizontal="right"/>
    </xf>
    <xf numFmtId="3" fontId="19" fillId="8" borderId="28" xfId="0" applyNumberFormat="1" applyFont="1" applyFill="1" applyBorder="1" applyAlignment="1" applyProtection="1">
      <alignment horizontal="right"/>
    </xf>
    <xf numFmtId="3" fontId="19" fillId="8" borderId="49" xfId="0" applyNumberFormat="1" applyFont="1" applyFill="1" applyBorder="1" applyAlignment="1" applyProtection="1">
      <alignment horizontal="right"/>
    </xf>
    <xf numFmtId="3" fontId="13" fillId="8" borderId="34" xfId="0" applyNumberFormat="1" applyFont="1" applyFill="1" applyBorder="1" applyAlignment="1" applyProtection="1">
      <alignment horizontal="center" vertical="center"/>
    </xf>
    <xf numFmtId="3" fontId="13" fillId="8" borderId="50" xfId="0" applyNumberFormat="1" applyFont="1" applyFill="1" applyBorder="1" applyAlignment="1" applyProtection="1">
      <alignment horizontal="center" vertical="center"/>
    </xf>
    <xf numFmtId="3" fontId="13" fillId="8" borderId="52" xfId="0" applyNumberFormat="1" applyFont="1" applyFill="1" applyBorder="1" applyAlignment="1" applyProtection="1">
      <alignment horizontal="center" vertical="center"/>
    </xf>
    <xf numFmtId="3" fontId="13" fillId="8" borderId="69" xfId="0" applyNumberFormat="1" applyFont="1" applyFill="1" applyBorder="1" applyAlignment="1" applyProtection="1">
      <alignment horizontal="center" vertical="center"/>
    </xf>
    <xf numFmtId="3" fontId="13" fillId="8" borderId="51" xfId="0" applyNumberFormat="1" applyFont="1" applyFill="1" applyBorder="1" applyAlignment="1" applyProtection="1">
      <alignment horizontal="center" vertical="center"/>
    </xf>
    <xf numFmtId="3" fontId="11" fillId="8" borderId="9" xfId="3" applyNumberFormat="1" applyFont="1" applyFill="1" applyBorder="1" applyAlignment="1" applyProtection="1">
      <alignment horizontal="center" vertical="center"/>
    </xf>
    <xf numFmtId="3" fontId="11" fillId="8" borderId="32" xfId="3" applyNumberFormat="1" applyFont="1" applyFill="1" applyBorder="1" applyAlignment="1" applyProtection="1">
      <alignment horizontal="center" vertical="center"/>
    </xf>
    <xf numFmtId="3" fontId="11" fillId="8" borderId="30" xfId="3" applyNumberFormat="1" applyFont="1" applyFill="1" applyBorder="1" applyAlignment="1" applyProtection="1">
      <alignment horizontal="center" vertical="center"/>
    </xf>
    <xf numFmtId="3" fontId="11" fillId="8" borderId="31" xfId="3" applyNumberFormat="1" applyFont="1" applyFill="1" applyBorder="1" applyAlignment="1" applyProtection="1">
      <alignment horizontal="center" vertical="center"/>
    </xf>
    <xf numFmtId="3" fontId="11" fillId="8" borderId="16" xfId="3" applyNumberFormat="1" applyFont="1" applyFill="1" applyBorder="1" applyAlignment="1" applyProtection="1">
      <alignment horizontal="center" vertical="center"/>
    </xf>
    <xf numFmtId="3" fontId="11" fillId="8" borderId="20" xfId="3" applyNumberFormat="1" applyFont="1" applyFill="1" applyBorder="1" applyAlignment="1" applyProtection="1">
      <alignment horizontal="center" vertical="center"/>
    </xf>
    <xf numFmtId="3" fontId="11" fillId="8" borderId="18" xfId="3" applyNumberFormat="1" applyFont="1" applyFill="1" applyBorder="1" applyAlignment="1" applyProtection="1">
      <alignment horizontal="center" vertical="center"/>
    </xf>
    <xf numFmtId="3" fontId="11" fillId="8" borderId="19" xfId="3" applyNumberFormat="1" applyFont="1" applyFill="1" applyBorder="1" applyAlignment="1" applyProtection="1">
      <alignment horizontal="center" vertical="center"/>
    </xf>
    <xf numFmtId="3" fontId="13" fillId="8" borderId="35" xfId="3" applyNumberFormat="1" applyFont="1" applyFill="1" applyBorder="1" applyAlignment="1" applyProtection="1">
      <alignment horizontal="center" vertical="center"/>
    </xf>
    <xf numFmtId="3" fontId="13" fillId="8" borderId="39" xfId="3" applyNumberFormat="1" applyFont="1" applyFill="1" applyBorder="1" applyAlignment="1" applyProtection="1">
      <alignment horizontal="center" vertical="center"/>
    </xf>
    <xf numFmtId="3" fontId="13" fillId="8" borderId="37" xfId="3" applyNumberFormat="1" applyFont="1" applyFill="1" applyBorder="1" applyAlignment="1" applyProtection="1">
      <alignment horizontal="center" vertical="center"/>
    </xf>
    <xf numFmtId="3" fontId="13" fillId="8" borderId="38" xfId="3" applyNumberFormat="1" applyFont="1" applyFill="1" applyBorder="1" applyAlignment="1" applyProtection="1">
      <alignment horizontal="center" vertical="center"/>
    </xf>
    <xf numFmtId="3" fontId="11" fillId="8" borderId="16" xfId="3" applyNumberFormat="1" applyFont="1" applyFill="1" applyBorder="1" applyAlignment="1" applyProtection="1">
      <alignment horizontal="right" vertical="center" wrapText="1"/>
    </xf>
    <xf numFmtId="3" fontId="11" fillId="8" borderId="17" xfId="3" applyNumberFormat="1" applyFont="1" applyFill="1" applyBorder="1" applyAlignment="1" applyProtection="1">
      <alignment horizontal="right" vertical="center" wrapText="1"/>
    </xf>
    <xf numFmtId="3" fontId="11" fillId="8" borderId="18" xfId="3" applyNumberFormat="1" applyFont="1" applyFill="1" applyBorder="1" applyAlignment="1" applyProtection="1">
      <alignment horizontal="right" vertical="center" wrapText="1"/>
    </xf>
    <xf numFmtId="3" fontId="11" fillId="8" borderId="67" xfId="3" applyNumberFormat="1" applyFont="1" applyFill="1" applyBorder="1" applyAlignment="1" applyProtection="1">
      <alignment horizontal="right" vertical="center" wrapText="1"/>
    </xf>
    <xf numFmtId="3" fontId="11" fillId="8" borderId="20" xfId="3" applyNumberFormat="1" applyFont="1" applyFill="1" applyBorder="1" applyAlignment="1" applyProtection="1">
      <alignment horizontal="right" vertical="center" wrapText="1"/>
    </xf>
    <xf numFmtId="3" fontId="11" fillId="8" borderId="19" xfId="3" applyNumberFormat="1" applyFont="1" applyFill="1" applyBorder="1" applyAlignment="1" applyProtection="1">
      <alignment horizontal="right" vertical="center" wrapText="1"/>
    </xf>
    <xf numFmtId="3" fontId="11" fillId="8" borderId="12" xfId="3" applyNumberFormat="1" applyFont="1" applyFill="1" applyBorder="1" applyAlignment="1" applyProtection="1">
      <alignment horizontal="right" vertical="center" wrapText="1"/>
    </xf>
    <xf numFmtId="3" fontId="11" fillId="8" borderId="70" xfId="3" applyNumberFormat="1" applyFont="1" applyFill="1" applyBorder="1" applyAlignment="1" applyProtection="1">
      <alignment horizontal="right" vertical="center" wrapText="1"/>
    </xf>
    <xf numFmtId="3" fontId="11" fillId="8" borderId="14" xfId="3" applyNumberFormat="1" applyFont="1" applyFill="1" applyBorder="1" applyAlignment="1" applyProtection="1">
      <alignment horizontal="right" vertical="center" wrapText="1"/>
    </xf>
    <xf numFmtId="3" fontId="11" fillId="8" borderId="35" xfId="3" applyNumberFormat="1" applyFont="1" applyFill="1" applyBorder="1" applyAlignment="1" applyProtection="1">
      <alignment horizontal="right" vertical="center" wrapText="1"/>
    </xf>
    <xf numFmtId="3" fontId="11" fillId="8" borderId="36" xfId="3" applyNumberFormat="1" applyFont="1" applyFill="1" applyBorder="1" applyAlignment="1" applyProtection="1">
      <alignment horizontal="right" vertical="center" wrapText="1"/>
    </xf>
    <xf numFmtId="3" fontId="11" fillId="8" borderId="37" xfId="3" applyNumberFormat="1" applyFont="1" applyFill="1" applyBorder="1" applyAlignment="1" applyProtection="1">
      <alignment horizontal="right" vertical="center" wrapText="1"/>
    </xf>
    <xf numFmtId="3" fontId="11" fillId="8" borderId="68" xfId="3" applyNumberFormat="1" applyFont="1" applyFill="1" applyBorder="1" applyAlignment="1" applyProtection="1">
      <alignment horizontal="right" vertical="center" wrapText="1"/>
    </xf>
    <xf numFmtId="3" fontId="11" fillId="8" borderId="39" xfId="3" applyNumberFormat="1" applyFont="1" applyFill="1" applyBorder="1" applyAlignment="1" applyProtection="1">
      <alignment horizontal="right" vertical="center" wrapText="1"/>
    </xf>
    <xf numFmtId="3" fontId="11" fillId="8" borderId="38" xfId="3" applyNumberFormat="1" applyFont="1" applyFill="1" applyBorder="1" applyAlignment="1" applyProtection="1">
      <alignment horizontal="right" vertical="center" wrapText="1"/>
    </xf>
    <xf numFmtId="3" fontId="13" fillId="8" borderId="10" xfId="7" applyNumberFormat="1" applyFont="1" applyFill="1" applyBorder="1" applyAlignment="1" applyProtection="1">
      <alignment horizontal="right" vertical="center" wrapText="1"/>
    </xf>
    <xf numFmtId="3" fontId="13" fillId="8" borderId="11" xfId="3" applyNumberFormat="1" applyFont="1" applyFill="1" applyBorder="1" applyAlignment="1" applyProtection="1">
      <alignment horizontal="right" vertical="center" wrapText="1"/>
    </xf>
    <xf numFmtId="3" fontId="13" fillId="8" borderId="12" xfId="3" applyNumberFormat="1" applyFont="1" applyFill="1" applyBorder="1" applyAlignment="1" applyProtection="1">
      <alignment horizontal="right" vertical="center" wrapText="1"/>
    </xf>
    <xf numFmtId="3" fontId="13" fillId="8" borderId="70" xfId="3" applyNumberFormat="1" applyFont="1" applyFill="1" applyBorder="1" applyAlignment="1" applyProtection="1">
      <alignment horizontal="right" vertical="center" wrapText="1"/>
    </xf>
    <xf numFmtId="3" fontId="13" fillId="8" borderId="14" xfId="3" applyNumberFormat="1" applyFont="1" applyFill="1" applyBorder="1" applyAlignment="1" applyProtection="1">
      <alignment horizontal="right" vertical="center" wrapText="1"/>
    </xf>
    <xf numFmtId="3" fontId="13" fillId="8" borderId="13" xfId="3" applyNumberFormat="1" applyFont="1" applyFill="1" applyBorder="1" applyAlignment="1" applyProtection="1">
      <alignment horizontal="right" vertical="center" wrapText="1"/>
    </xf>
    <xf numFmtId="3" fontId="13" fillId="8" borderId="35" xfId="7" applyNumberFormat="1" applyFont="1" applyFill="1" applyBorder="1" applyAlignment="1" applyProtection="1">
      <alignment horizontal="right" vertical="center" wrapText="1"/>
    </xf>
    <xf numFmtId="3" fontId="13" fillId="8" borderId="36" xfId="7" applyNumberFormat="1" applyFont="1" applyFill="1" applyBorder="1" applyAlignment="1" applyProtection="1">
      <alignment horizontal="right" vertical="center" wrapText="1"/>
    </xf>
    <xf numFmtId="3" fontId="13" fillId="8" borderId="37" xfId="7" applyNumberFormat="1" applyFont="1" applyFill="1" applyBorder="1" applyAlignment="1" applyProtection="1">
      <alignment horizontal="right" vertical="center" wrapText="1"/>
    </xf>
    <xf numFmtId="3" fontId="13" fillId="8" borderId="68" xfId="7" applyNumberFormat="1" applyFont="1" applyFill="1" applyBorder="1" applyAlignment="1" applyProtection="1">
      <alignment horizontal="right" vertical="center" wrapText="1"/>
    </xf>
    <xf numFmtId="3" fontId="13" fillId="8" borderId="39" xfId="7" applyNumberFormat="1" applyFont="1" applyFill="1" applyBorder="1" applyAlignment="1" applyProtection="1">
      <alignment horizontal="right" vertical="center" wrapText="1"/>
    </xf>
    <xf numFmtId="3" fontId="13" fillId="8" borderId="38" xfId="7" applyNumberFormat="1" applyFont="1" applyFill="1" applyBorder="1" applyAlignment="1" applyProtection="1">
      <alignment horizontal="right" vertical="center" wrapText="1"/>
    </xf>
    <xf numFmtId="3" fontId="18" fillId="8" borderId="9" xfId="3" applyNumberFormat="1" applyFont="1" applyFill="1" applyBorder="1" applyAlignment="1" applyProtection="1">
      <alignment horizontal="right" vertical="center" wrapText="1"/>
    </xf>
    <xf numFmtId="3" fontId="18" fillId="8" borderId="29" xfId="3" applyNumberFormat="1" applyFont="1" applyFill="1" applyBorder="1" applyAlignment="1" applyProtection="1">
      <alignment horizontal="right" vertical="center" wrapText="1"/>
    </xf>
    <xf numFmtId="3" fontId="18" fillId="8" borderId="30" xfId="3" applyNumberFormat="1" applyFont="1" applyFill="1" applyBorder="1" applyAlignment="1" applyProtection="1">
      <alignment horizontal="right" vertical="center" wrapText="1"/>
    </xf>
    <xf numFmtId="3" fontId="18" fillId="8" borderId="66" xfId="3" applyNumberFormat="1" applyFont="1" applyFill="1" applyBorder="1" applyAlignment="1" applyProtection="1">
      <alignment horizontal="right" vertical="center" wrapText="1"/>
    </xf>
    <xf numFmtId="3" fontId="18" fillId="8" borderId="32" xfId="3" applyNumberFormat="1" applyFont="1" applyFill="1" applyBorder="1" applyAlignment="1" applyProtection="1">
      <alignment horizontal="right" vertical="center" wrapText="1"/>
    </xf>
    <xf numFmtId="3" fontId="18" fillId="8" borderId="31" xfId="3" applyNumberFormat="1" applyFont="1" applyFill="1" applyBorder="1" applyAlignment="1" applyProtection="1">
      <alignment horizontal="right" vertical="center" wrapText="1"/>
    </xf>
    <xf numFmtId="3" fontId="18" fillId="8" borderId="55" xfId="3" applyNumberFormat="1" applyFont="1" applyFill="1" applyBorder="1" applyAlignment="1" applyProtection="1">
      <alignment horizontal="right" vertical="center" wrapText="1"/>
    </xf>
    <xf numFmtId="3" fontId="18" fillId="8" borderId="17" xfId="3" applyNumberFormat="1" applyFont="1" applyFill="1" applyBorder="1" applyAlignment="1" applyProtection="1">
      <alignment horizontal="right" vertical="center" wrapText="1"/>
    </xf>
    <xf numFmtId="3" fontId="18" fillId="8" borderId="18" xfId="3" applyNumberFormat="1" applyFont="1" applyFill="1" applyBorder="1" applyAlignment="1" applyProtection="1">
      <alignment horizontal="right" vertical="center" wrapText="1"/>
    </xf>
    <xf numFmtId="3" fontId="18" fillId="8" borderId="67" xfId="3" applyNumberFormat="1" applyFont="1" applyFill="1" applyBorder="1" applyAlignment="1" applyProtection="1">
      <alignment horizontal="right" vertical="center" wrapText="1"/>
    </xf>
    <xf numFmtId="3" fontId="18" fillId="8" borderId="20" xfId="3" applyNumberFormat="1" applyFont="1" applyFill="1" applyBorder="1" applyAlignment="1" applyProtection="1">
      <alignment horizontal="right" vertical="center" wrapText="1"/>
    </xf>
    <xf numFmtId="3" fontId="18" fillId="8" borderId="19" xfId="3" applyNumberFormat="1" applyFont="1" applyFill="1" applyBorder="1" applyAlignment="1" applyProtection="1">
      <alignment horizontal="right" vertical="center" wrapText="1"/>
    </xf>
    <xf numFmtId="3" fontId="29" fillId="8" borderId="16" xfId="3" applyNumberFormat="1" applyFont="1" applyFill="1" applyBorder="1" applyAlignment="1" applyProtection="1">
      <alignment horizontal="right" vertical="center" wrapText="1"/>
    </xf>
    <xf numFmtId="10" fontId="29" fillId="8" borderId="16" xfId="3" applyNumberFormat="1" applyFont="1" applyFill="1" applyBorder="1" applyAlignment="1" applyProtection="1">
      <alignment horizontal="right" vertical="center" wrapText="1"/>
    </xf>
    <xf numFmtId="10" fontId="29" fillId="8" borderId="17" xfId="3" applyNumberFormat="1" applyFont="1" applyFill="1" applyBorder="1" applyAlignment="1" applyProtection="1">
      <alignment horizontal="right" vertical="center" wrapText="1"/>
    </xf>
    <xf numFmtId="10" fontId="29" fillId="8" borderId="18" xfId="3" applyNumberFormat="1" applyFont="1" applyFill="1" applyBorder="1" applyAlignment="1" applyProtection="1">
      <alignment horizontal="right" vertical="center" wrapText="1"/>
    </xf>
    <xf numFmtId="10" fontId="29" fillId="8" borderId="67" xfId="3" applyNumberFormat="1" applyFont="1" applyFill="1" applyBorder="1" applyAlignment="1" applyProtection="1">
      <alignment horizontal="right" vertical="center" wrapText="1"/>
    </xf>
    <xf numFmtId="10" fontId="29" fillId="8" borderId="20" xfId="3" applyNumberFormat="1" applyFont="1" applyFill="1" applyBorder="1" applyAlignment="1" applyProtection="1">
      <alignment horizontal="right" vertical="center" wrapText="1"/>
    </xf>
    <xf numFmtId="10" fontId="29" fillId="8" borderId="19" xfId="3" applyNumberFormat="1" applyFont="1" applyFill="1" applyBorder="1" applyAlignment="1" applyProtection="1">
      <alignment horizontal="right" vertical="center" wrapText="1"/>
    </xf>
    <xf numFmtId="3" fontId="19" fillId="8" borderId="9" xfId="8" applyNumberFormat="1" applyFont="1" applyFill="1" applyBorder="1" applyAlignment="1" applyProtection="1">
      <alignment horizontal="center"/>
    </xf>
    <xf numFmtId="3" fontId="11" fillId="0" borderId="20" xfId="0" applyNumberFormat="1" applyFont="1" applyFill="1" applyBorder="1" applyAlignment="1" applyProtection="1">
      <alignment horizontal="right"/>
    </xf>
    <xf numFmtId="3" fontId="19" fillId="0" borderId="20" xfId="0" applyNumberFormat="1" applyFont="1" applyFill="1" applyBorder="1" applyAlignment="1" applyProtection="1">
      <alignment horizontal="right"/>
    </xf>
    <xf numFmtId="3" fontId="19" fillId="0" borderId="39" xfId="0" applyNumberFormat="1" applyFont="1" applyFill="1" applyBorder="1" applyAlignment="1" applyProtection="1">
      <alignment horizontal="right"/>
    </xf>
    <xf numFmtId="0" fontId="8" fillId="6" borderId="0" xfId="0" applyFont="1" applyFill="1" applyAlignment="1" applyProtection="1">
      <alignment horizontal="center"/>
    </xf>
    <xf numFmtId="0" fontId="33" fillId="6" borderId="0" xfId="0" applyFont="1" applyFill="1" applyAlignment="1" applyProtection="1">
      <alignment horizontal="right"/>
    </xf>
    <xf numFmtId="165" fontId="46" fillId="0" borderId="0" xfId="0" applyNumberFormat="1" applyFont="1" applyFill="1" applyProtection="1"/>
    <xf numFmtId="0" fontId="7" fillId="6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24" fillId="6" borderId="0" xfId="0" applyFont="1" applyFill="1" applyAlignment="1" applyProtection="1">
      <alignment horizontal="center" vertical="center"/>
    </xf>
    <xf numFmtId="0" fontId="21" fillId="6" borderId="44" xfId="0" applyFont="1" applyFill="1" applyBorder="1" applyAlignment="1">
      <alignment horizontal="center"/>
    </xf>
    <xf numFmtId="0" fontId="21" fillId="6" borderId="55" xfId="0" applyFont="1" applyFill="1" applyBorder="1" applyAlignment="1">
      <alignment horizontal="center"/>
    </xf>
    <xf numFmtId="0" fontId="21" fillId="6" borderId="42" xfId="0" applyFont="1" applyFill="1" applyBorder="1" applyAlignment="1">
      <alignment horizontal="center"/>
    </xf>
    <xf numFmtId="0" fontId="12" fillId="4" borderId="33" xfId="0" applyFont="1" applyFill="1" applyBorder="1" applyAlignment="1" applyProtection="1">
      <alignment horizontal="center" vertical="center" wrapText="1"/>
    </xf>
    <xf numFmtId="0" fontId="12" fillId="4" borderId="45" xfId="0" applyFont="1" applyFill="1" applyBorder="1" applyAlignment="1" applyProtection="1">
      <alignment horizontal="center" vertical="center" wrapText="1"/>
    </xf>
    <xf numFmtId="0" fontId="12" fillId="4" borderId="43" xfId="0" applyFont="1" applyFill="1" applyBorder="1" applyAlignment="1" applyProtection="1">
      <alignment horizontal="center" vertical="center" wrapText="1"/>
    </xf>
    <xf numFmtId="0" fontId="12" fillId="4" borderId="46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NumberFormat="1" applyFont="1" applyProtection="1"/>
    <xf numFmtId="0" fontId="6" fillId="0" borderId="0" xfId="2" applyFont="1" applyProtection="1"/>
    <xf numFmtId="0" fontId="7" fillId="0" borderId="0" xfId="2" applyFont="1" applyAlignment="1" applyProtection="1">
      <alignment vertical="center" wrapText="1"/>
    </xf>
    <xf numFmtId="0" fontId="8" fillId="0" borderId="0" xfId="2" applyFont="1" applyAlignment="1" applyProtection="1">
      <alignment horizontal="center" vertical="center"/>
    </xf>
    <xf numFmtId="0" fontId="7" fillId="0" borderId="0" xfId="2" applyFont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0" fillId="2" borderId="1" xfId="3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center" vertical="center"/>
    </xf>
    <xf numFmtId="0" fontId="10" fillId="2" borderId="3" xfId="3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3" fontId="11" fillId="8" borderId="14" xfId="0" applyNumberFormat="1" applyFont="1" applyFill="1" applyBorder="1" applyAlignment="1" applyProtection="1">
      <alignment horizontal="right" vertical="center"/>
    </xf>
    <xf numFmtId="3" fontId="11" fillId="8" borderId="33" xfId="0" applyNumberFormat="1" applyFont="1" applyFill="1" applyBorder="1" applyProtection="1"/>
    <xf numFmtId="3" fontId="11" fillId="8" borderId="45" xfId="0" applyNumberFormat="1" applyFont="1" applyFill="1" applyBorder="1" applyProtection="1"/>
    <xf numFmtId="3" fontId="11" fillId="8" borderId="44" xfId="0" applyNumberFormat="1" applyFont="1" applyFill="1" applyBorder="1" applyProtection="1"/>
    <xf numFmtId="10" fontId="11" fillId="8" borderId="8" xfId="0" applyNumberFormat="1" applyFont="1" applyFill="1" applyBorder="1" applyProtection="1"/>
    <xf numFmtId="3" fontId="11" fillId="0" borderId="0" xfId="0" applyNumberFormat="1" applyFont="1" applyProtection="1"/>
    <xf numFmtId="3" fontId="11" fillId="8" borderId="53" xfId="0" applyNumberFormat="1" applyFont="1" applyFill="1" applyBorder="1" applyProtection="1"/>
    <xf numFmtId="3" fontId="11" fillId="8" borderId="43" xfId="0" applyNumberFormat="1" applyFont="1" applyFill="1" applyBorder="1" applyProtection="1"/>
    <xf numFmtId="3" fontId="11" fillId="8" borderId="46" xfId="0" applyNumberFormat="1" applyFont="1" applyFill="1" applyBorder="1" applyProtection="1"/>
    <xf numFmtId="3" fontId="11" fillId="8" borderId="54" xfId="0" applyNumberFormat="1" applyFont="1" applyFill="1" applyBorder="1" applyProtection="1"/>
    <xf numFmtId="3" fontId="11" fillId="8" borderId="18" xfId="0" applyNumberFormat="1" applyFont="1" applyFill="1" applyBorder="1" applyProtection="1"/>
    <xf numFmtId="3" fontId="11" fillId="8" borderId="55" xfId="0" applyNumberFormat="1" applyFont="1" applyFill="1" applyBorder="1" applyProtection="1"/>
    <xf numFmtId="10" fontId="11" fillId="8" borderId="16" xfId="0" applyNumberFormat="1" applyFont="1" applyFill="1" applyBorder="1" applyProtection="1"/>
    <xf numFmtId="3" fontId="11" fillId="8" borderId="20" xfId="0" applyNumberFormat="1" applyFont="1" applyFill="1" applyBorder="1" applyProtection="1"/>
    <xf numFmtId="3" fontId="11" fillId="8" borderId="56" xfId="0" applyNumberFormat="1" applyFont="1" applyFill="1" applyBorder="1" applyProtection="1"/>
    <xf numFmtId="3" fontId="11" fillId="8" borderId="19" xfId="0" applyNumberFormat="1" applyFont="1" applyFill="1" applyBorder="1" applyProtection="1"/>
    <xf numFmtId="3" fontId="11" fillId="5" borderId="54" xfId="0" applyNumberFormat="1" applyFont="1" applyFill="1" applyBorder="1" applyProtection="1"/>
    <xf numFmtId="3" fontId="11" fillId="5" borderId="18" xfId="0" applyNumberFormat="1" applyFont="1" applyFill="1" applyBorder="1" applyProtection="1"/>
    <xf numFmtId="3" fontId="11" fillId="5" borderId="55" xfId="0" applyNumberFormat="1" applyFont="1" applyFill="1" applyBorder="1" applyProtection="1"/>
    <xf numFmtId="10" fontId="11" fillId="5" borderId="16" xfId="0" applyNumberFormat="1" applyFont="1" applyFill="1" applyBorder="1" applyProtection="1"/>
    <xf numFmtId="3" fontId="11" fillId="5" borderId="20" xfId="0" applyNumberFormat="1" applyFont="1" applyFill="1" applyBorder="1" applyProtection="1"/>
    <xf numFmtId="3" fontId="11" fillId="5" borderId="56" xfId="0" applyNumberFormat="1" applyFont="1" applyFill="1" applyBorder="1" applyProtection="1"/>
    <xf numFmtId="3" fontId="11" fillId="5" borderId="19" xfId="0" applyNumberFormat="1" applyFont="1" applyFill="1" applyBorder="1" applyProtection="1"/>
    <xf numFmtId="3" fontId="13" fillId="8" borderId="57" xfId="0" applyNumberFormat="1" applyFont="1" applyFill="1" applyBorder="1" applyProtection="1"/>
    <xf numFmtId="3" fontId="13" fillId="8" borderId="37" xfId="0" applyNumberFormat="1" applyFont="1" applyFill="1" applyBorder="1" applyProtection="1"/>
    <xf numFmtId="3" fontId="13" fillId="8" borderId="58" xfId="0" applyNumberFormat="1" applyFont="1" applyFill="1" applyBorder="1" applyProtection="1"/>
    <xf numFmtId="10" fontId="13" fillId="8" borderId="35" xfId="0" applyNumberFormat="1" applyFont="1" applyFill="1" applyBorder="1" applyProtection="1"/>
    <xf numFmtId="3" fontId="13" fillId="0" borderId="0" xfId="0" applyNumberFormat="1" applyFont="1" applyProtection="1"/>
    <xf numFmtId="3" fontId="13" fillId="8" borderId="39" xfId="0" applyNumberFormat="1" applyFont="1" applyFill="1" applyBorder="1" applyProtection="1"/>
    <xf numFmtId="3" fontId="13" fillId="8" borderId="59" xfId="0" applyNumberFormat="1" applyFont="1" applyFill="1" applyBorder="1" applyProtection="1"/>
    <xf numFmtId="3" fontId="13" fillId="8" borderId="38" xfId="0" applyNumberFormat="1" applyFont="1" applyFill="1" applyBorder="1" applyProtection="1"/>
    <xf numFmtId="0" fontId="30" fillId="0" borderId="0" xfId="0" applyFont="1" applyProtection="1"/>
    <xf numFmtId="0" fontId="5" fillId="0" borderId="0" xfId="0" applyFont="1" applyFill="1" applyProtection="1"/>
    <xf numFmtId="0" fontId="5" fillId="6" borderId="0" xfId="0" applyFont="1" applyFill="1" applyProtection="1"/>
    <xf numFmtId="0" fontId="5" fillId="0" borderId="0" xfId="0" applyFont="1" applyProtection="1"/>
    <xf numFmtId="165" fontId="11" fillId="0" borderId="0" xfId="0" applyNumberFormat="1" applyFont="1" applyProtection="1"/>
    <xf numFmtId="0" fontId="11" fillId="0" borderId="0" xfId="0" applyFont="1" applyProtection="1"/>
    <xf numFmtId="0" fontId="11" fillId="6" borderId="0" xfId="0" applyFont="1" applyFill="1" applyProtection="1"/>
    <xf numFmtId="0" fontId="31" fillId="0" borderId="0" xfId="0" applyFont="1" applyProtection="1"/>
    <xf numFmtId="3" fontId="11" fillId="8" borderId="32" xfId="0" applyNumberFormat="1" applyFont="1" applyFill="1" applyBorder="1" applyAlignment="1" applyProtection="1">
      <alignment horizontal="right" vertical="center"/>
    </xf>
    <xf numFmtId="3" fontId="11" fillId="8" borderId="40" xfId="0" applyNumberFormat="1" applyFont="1" applyFill="1" applyBorder="1" applyProtection="1"/>
    <xf numFmtId="3" fontId="11" fillId="8" borderId="30" xfId="0" applyNumberFormat="1" applyFont="1" applyFill="1" applyBorder="1" applyProtection="1"/>
    <xf numFmtId="3" fontId="11" fillId="8" borderId="29" xfId="0" applyNumberFormat="1" applyFont="1" applyFill="1" applyBorder="1" applyProtection="1"/>
    <xf numFmtId="3" fontId="11" fillId="8" borderId="32" xfId="0" applyNumberFormat="1" applyFont="1" applyFill="1" applyBorder="1" applyProtection="1"/>
    <xf numFmtId="3" fontId="11" fillId="8" borderId="60" xfId="0" applyNumberFormat="1" applyFont="1" applyFill="1" applyBorder="1" applyProtection="1"/>
    <xf numFmtId="3" fontId="11" fillId="8" borderId="31" xfId="0" applyNumberFormat="1" applyFont="1" applyFill="1" applyBorder="1" applyProtection="1"/>
    <xf numFmtId="10" fontId="11" fillId="8" borderId="9" xfId="0" applyNumberFormat="1" applyFont="1" applyFill="1" applyBorder="1" applyProtection="1"/>
    <xf numFmtId="3" fontId="11" fillId="8" borderId="61" xfId="0" applyNumberFormat="1" applyFont="1" applyFill="1" applyBorder="1" applyProtection="1"/>
    <xf numFmtId="3" fontId="11" fillId="8" borderId="12" xfId="0" applyNumberFormat="1" applyFont="1" applyFill="1" applyBorder="1" applyProtection="1"/>
    <xf numFmtId="3" fontId="11" fillId="8" borderId="11" xfId="0" applyNumberFormat="1" applyFont="1" applyFill="1" applyBorder="1" applyProtection="1"/>
    <xf numFmtId="3" fontId="11" fillId="8" borderId="14" xfId="0" applyNumberFormat="1" applyFont="1" applyFill="1" applyBorder="1" applyProtection="1"/>
    <xf numFmtId="3" fontId="11" fillId="8" borderId="62" xfId="0" applyNumberFormat="1" applyFont="1" applyFill="1" applyBorder="1" applyProtection="1"/>
    <xf numFmtId="3" fontId="11" fillId="8" borderId="13" xfId="0" applyNumberFormat="1" applyFont="1" applyFill="1" applyBorder="1" applyProtection="1"/>
    <xf numFmtId="10" fontId="11" fillId="8" borderId="10" xfId="0" applyNumberFormat="1" applyFont="1" applyFill="1" applyBorder="1" applyProtection="1"/>
    <xf numFmtId="3" fontId="11" fillId="8" borderId="17" xfId="0" applyNumberFormat="1" applyFont="1" applyFill="1" applyBorder="1" applyProtection="1"/>
    <xf numFmtId="3" fontId="11" fillId="5" borderId="17" xfId="0" applyNumberFormat="1" applyFont="1" applyFill="1" applyBorder="1" applyProtection="1"/>
    <xf numFmtId="3" fontId="11" fillId="8" borderId="39" xfId="0" applyNumberFormat="1" applyFont="1" applyFill="1" applyBorder="1" applyProtection="1"/>
    <xf numFmtId="3" fontId="11" fillId="8" borderId="59" xfId="0" applyNumberFormat="1" applyFont="1" applyFill="1" applyBorder="1" applyProtection="1"/>
    <xf numFmtId="3" fontId="11" fillId="8" borderId="38" xfId="0" applyNumberFormat="1" applyFont="1" applyFill="1" applyBorder="1" applyProtection="1"/>
    <xf numFmtId="3" fontId="13" fillId="8" borderId="36" xfId="0" applyNumberFormat="1" applyFont="1" applyFill="1" applyBorder="1" applyProtection="1"/>
    <xf numFmtId="3" fontId="13" fillId="8" borderId="50" xfId="0" applyNumberFormat="1" applyFont="1" applyFill="1" applyBorder="1" applyProtection="1"/>
    <xf numFmtId="3" fontId="13" fillId="8" borderId="41" xfId="0" applyNumberFormat="1" applyFont="1" applyFill="1" applyBorder="1" applyProtection="1"/>
    <xf numFmtId="3" fontId="13" fillId="8" borderId="51" xfId="0" applyNumberFormat="1" applyFont="1" applyFill="1" applyBorder="1" applyProtection="1"/>
    <xf numFmtId="10" fontId="11" fillId="8" borderId="31" xfId="0" applyNumberFormat="1" applyFont="1" applyFill="1" applyBorder="1" applyProtection="1"/>
    <xf numFmtId="10" fontId="11" fillId="8" borderId="13" xfId="0" applyNumberFormat="1" applyFont="1" applyFill="1" applyBorder="1" applyProtection="1"/>
    <xf numFmtId="10" fontId="11" fillId="8" borderId="19" xfId="0" applyNumberFormat="1" applyFont="1" applyFill="1" applyBorder="1" applyProtection="1"/>
    <xf numFmtId="10" fontId="11" fillId="5" borderId="19" xfId="0" applyNumberFormat="1" applyFont="1" applyFill="1" applyBorder="1" applyProtection="1"/>
    <xf numFmtId="10" fontId="13" fillId="8" borderId="51" xfId="0" applyNumberFormat="1" applyFont="1" applyFill="1" applyBorder="1" applyProtection="1"/>
    <xf numFmtId="165" fontId="9" fillId="0" borderId="0" xfId="0" applyNumberFormat="1" applyFont="1" applyProtection="1"/>
    <xf numFmtId="0" fontId="9" fillId="0" borderId="0" xfId="0" applyFont="1" applyProtection="1"/>
    <xf numFmtId="0" fontId="0" fillId="0" borderId="0" xfId="0" applyFont="1" applyProtection="1"/>
    <xf numFmtId="4" fontId="11" fillId="0" borderId="0" xfId="0" applyNumberFormat="1" applyFont="1" applyProtection="1"/>
    <xf numFmtId="0" fontId="0" fillId="0" borderId="0" xfId="0" applyFont="1" applyFill="1" applyBorder="1" applyProtection="1"/>
    <xf numFmtId="0" fontId="13" fillId="0" borderId="0" xfId="0" applyFont="1" applyProtection="1"/>
    <xf numFmtId="4" fontId="13" fillId="0" borderId="0" xfId="0" applyNumberFormat="1" applyFont="1" applyProtection="1"/>
    <xf numFmtId="0" fontId="11" fillId="0" borderId="0" xfId="0" applyFont="1" applyFill="1" applyProtection="1"/>
    <xf numFmtId="165" fontId="11" fillId="6" borderId="0" xfId="1" applyNumberFormat="1" applyFont="1" applyFill="1" applyBorder="1" applyProtection="1"/>
    <xf numFmtId="1" fontId="11" fillId="0" borderId="0" xfId="0" applyNumberFormat="1" applyFont="1" applyProtection="1"/>
    <xf numFmtId="165" fontId="11" fillId="0" borderId="0" xfId="1" applyNumberFormat="1" applyFont="1" applyProtection="1"/>
    <xf numFmtId="0" fontId="11" fillId="0" borderId="0" xfId="0" applyFont="1" applyBorder="1" applyProtection="1"/>
    <xf numFmtId="165" fontId="0" fillId="0" borderId="0" xfId="1" applyNumberFormat="1" applyFont="1" applyProtection="1"/>
    <xf numFmtId="1" fontId="0" fillId="0" borderId="0" xfId="0" applyNumberFormat="1" applyFont="1" applyProtection="1"/>
    <xf numFmtId="0" fontId="4" fillId="0" borderId="0" xfId="0" applyNumberFormat="1" applyFont="1" applyAlignment="1" applyProtection="1"/>
    <xf numFmtId="0" fontId="46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3" fontId="11" fillId="5" borderId="14" xfId="0" applyNumberFormat="1" applyFont="1" applyFill="1" applyBorder="1" applyAlignment="1" applyProtection="1">
      <alignment horizontal="right" vertical="center"/>
    </xf>
    <xf numFmtId="3" fontId="11" fillId="5" borderId="33" xfId="0" applyNumberFormat="1" applyFont="1" applyFill="1" applyBorder="1" applyProtection="1"/>
    <xf numFmtId="3" fontId="11" fillId="5" borderId="45" xfId="0" applyNumberFormat="1" applyFont="1" applyFill="1" applyBorder="1" applyProtection="1"/>
    <xf numFmtId="3" fontId="11" fillId="5" borderId="43" xfId="0" applyNumberFormat="1" applyFont="1" applyFill="1" applyBorder="1" applyProtection="1"/>
    <xf numFmtId="3" fontId="11" fillId="5" borderId="44" xfId="0" applyNumberFormat="1" applyFont="1" applyFill="1" applyBorder="1" applyProtection="1"/>
    <xf numFmtId="10" fontId="11" fillId="5" borderId="8" xfId="0" applyNumberFormat="1" applyFont="1" applyFill="1" applyBorder="1" applyProtection="1"/>
    <xf numFmtId="0" fontId="5" fillId="0" borderId="0" xfId="0" applyFont="1" applyFill="1" applyAlignment="1" applyProtection="1"/>
    <xf numFmtId="0" fontId="5" fillId="0" borderId="0" xfId="0" applyFont="1" applyAlignment="1" applyProtection="1"/>
    <xf numFmtId="3" fontId="11" fillId="0" borderId="20" xfId="0" applyNumberFormat="1" applyFont="1" applyFill="1" applyBorder="1" applyAlignment="1" applyProtection="1">
      <alignment horizontal="right" vertical="center"/>
    </xf>
    <xf numFmtId="3" fontId="11" fillId="0" borderId="54" xfId="0" applyNumberFormat="1" applyFont="1" applyFill="1" applyBorder="1" applyProtection="1"/>
    <xf numFmtId="3" fontId="11" fillId="0" borderId="18" xfId="0" applyNumberFormat="1" applyFont="1" applyFill="1" applyBorder="1" applyProtection="1"/>
    <xf numFmtId="3" fontId="11" fillId="0" borderId="56" xfId="0" applyNumberFormat="1" applyFont="1" applyFill="1" applyBorder="1" applyProtection="1"/>
    <xf numFmtId="3" fontId="11" fillId="0" borderId="55" xfId="0" applyNumberFormat="1" applyFont="1" applyFill="1" applyBorder="1" applyProtection="1"/>
    <xf numFmtId="3" fontId="11" fillId="0" borderId="0" xfId="0" applyNumberFormat="1" applyFont="1" applyFill="1" applyProtection="1"/>
    <xf numFmtId="0" fontId="5" fillId="0" borderId="0" xfId="0" applyFont="1" applyFill="1" applyBorder="1" applyProtection="1"/>
    <xf numFmtId="0" fontId="0" fillId="0" borderId="0" xfId="0" applyAlignment="1" applyProtection="1"/>
    <xf numFmtId="0" fontId="34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3" fontId="11" fillId="5" borderId="32" xfId="0" applyNumberFormat="1" applyFont="1" applyFill="1" applyBorder="1" applyAlignment="1" applyProtection="1">
      <alignment horizontal="right" vertical="center"/>
    </xf>
    <xf numFmtId="3" fontId="11" fillId="5" borderId="40" xfId="0" applyNumberFormat="1" applyFont="1" applyFill="1" applyBorder="1" applyProtection="1"/>
    <xf numFmtId="3" fontId="11" fillId="5" borderId="30" xfId="0" applyNumberFormat="1" applyFont="1" applyFill="1" applyBorder="1" applyProtection="1"/>
    <xf numFmtId="3" fontId="11" fillId="5" borderId="60" xfId="0" applyNumberFormat="1" applyFont="1" applyFill="1" applyBorder="1" applyProtection="1"/>
    <xf numFmtId="3" fontId="11" fillId="5" borderId="64" xfId="0" applyNumberFormat="1" applyFont="1" applyFill="1" applyBorder="1" applyProtection="1"/>
    <xf numFmtId="10" fontId="11" fillId="5" borderId="9" xfId="0" applyNumberFormat="1" applyFont="1" applyFill="1" applyBorder="1" applyProtection="1"/>
    <xf numFmtId="3" fontId="11" fillId="5" borderId="20" xfId="0" applyNumberFormat="1" applyFont="1" applyFill="1" applyBorder="1" applyAlignment="1" applyProtection="1">
      <alignment horizontal="right" vertical="center"/>
    </xf>
    <xf numFmtId="10" fontId="11" fillId="0" borderId="16" xfId="0" applyNumberFormat="1" applyFont="1" applyFill="1" applyBorder="1" applyProtection="1"/>
    <xf numFmtId="3" fontId="11" fillId="0" borderId="39" xfId="0" applyNumberFormat="1" applyFont="1" applyFill="1" applyBorder="1" applyAlignment="1" applyProtection="1">
      <alignment horizontal="right" vertical="center"/>
    </xf>
    <xf numFmtId="3" fontId="11" fillId="0" borderId="57" xfId="0" applyNumberFormat="1" applyFont="1" applyFill="1" applyBorder="1" applyProtection="1"/>
    <xf numFmtId="3" fontId="11" fillId="0" borderId="37" xfId="0" applyNumberFormat="1" applyFont="1" applyFill="1" applyBorder="1" applyProtection="1"/>
    <xf numFmtId="3" fontId="11" fillId="0" borderId="59" xfId="0" applyNumberFormat="1" applyFont="1" applyFill="1" applyBorder="1" applyProtection="1"/>
    <xf numFmtId="3" fontId="11" fillId="0" borderId="58" xfId="0" applyNumberFormat="1" applyFont="1" applyFill="1" applyBorder="1" applyProtection="1"/>
    <xf numFmtId="10" fontId="11" fillId="0" borderId="35" xfId="0" applyNumberFormat="1" applyFont="1" applyFill="1" applyBorder="1" applyProtection="1"/>
    <xf numFmtId="0" fontId="11" fillId="0" borderId="0" xfId="0" applyFont="1" applyFill="1" applyAlignment="1" applyProtection="1"/>
    <xf numFmtId="0" fontId="0" fillId="0" borderId="0" xfId="0" applyFont="1" applyAlignment="1" applyProtection="1"/>
    <xf numFmtId="0" fontId="6" fillId="6" borderId="0" xfId="0" applyFont="1" applyFill="1" applyProtection="1"/>
    <xf numFmtId="0" fontId="33" fillId="6" borderId="0" xfId="0" applyFont="1" applyFill="1" applyAlignment="1" applyProtection="1">
      <alignment vertical="center"/>
    </xf>
    <xf numFmtId="14" fontId="12" fillId="2" borderId="9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3" fillId="6" borderId="0" xfId="0" applyFont="1" applyFill="1" applyAlignment="1" applyProtection="1">
      <alignment vertical="center"/>
    </xf>
    <xf numFmtId="14" fontId="12" fillId="3" borderId="4" xfId="0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Protection="1"/>
    <xf numFmtId="0" fontId="12" fillId="6" borderId="0" xfId="0" applyFont="1" applyFill="1" applyBorder="1" applyAlignment="1" applyProtection="1">
      <alignment vertical="center"/>
    </xf>
    <xf numFmtId="0" fontId="19" fillId="6" borderId="0" xfId="0" applyFont="1" applyFill="1" applyBorder="1" applyAlignment="1" applyProtection="1">
      <alignment horizontal="right"/>
    </xf>
    <xf numFmtId="14" fontId="12" fillId="3" borderId="1" xfId="0" applyNumberFormat="1" applyFont="1" applyFill="1" applyBorder="1" applyAlignment="1" applyProtection="1">
      <alignment horizontal="center" vertical="center"/>
    </xf>
    <xf numFmtId="14" fontId="12" fillId="3" borderId="6" xfId="0" applyNumberFormat="1" applyFont="1" applyFill="1" applyBorder="1" applyAlignment="1" applyProtection="1">
      <alignment horizontal="center" vertical="center"/>
    </xf>
    <xf numFmtId="14" fontId="12" fillId="3" borderId="2" xfId="0" applyNumberFormat="1" applyFont="1" applyFill="1" applyBorder="1" applyAlignment="1" applyProtection="1">
      <alignment horizontal="center" vertical="center"/>
    </xf>
    <xf numFmtId="14" fontId="12" fillId="3" borderId="3" xfId="0" applyNumberFormat="1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0" fillId="3" borderId="31" xfId="0" applyFont="1" applyFill="1" applyBorder="1" applyProtection="1"/>
    <xf numFmtId="3" fontId="11" fillId="8" borderId="9" xfId="0" applyNumberFormat="1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0" fillId="3" borderId="19" xfId="0" applyFont="1" applyFill="1" applyBorder="1" applyProtection="1"/>
    <xf numFmtId="3" fontId="11" fillId="8" borderId="16" xfId="0" applyNumberFormat="1" applyFont="1" applyFill="1" applyBorder="1" applyAlignment="1" applyProtection="1">
      <alignment horizontal="center" vertical="center"/>
    </xf>
    <xf numFmtId="3" fontId="11" fillId="0" borderId="16" xfId="0" applyNumberFormat="1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3" borderId="21" xfId="0" applyFont="1" applyFill="1" applyBorder="1" applyProtection="1"/>
    <xf numFmtId="3" fontId="13" fillId="8" borderId="21" xfId="0" applyNumberFormat="1" applyFont="1" applyFill="1" applyBorder="1" applyAlignment="1" applyProtection="1">
      <alignment horizontal="center" vertical="center"/>
    </xf>
    <xf numFmtId="3" fontId="11" fillId="0" borderId="40" xfId="0" applyNumberFormat="1" applyFont="1" applyFill="1" applyBorder="1" applyAlignment="1" applyProtection="1">
      <alignment horizontal="center" vertical="center"/>
    </xf>
    <xf numFmtId="3" fontId="11" fillId="0" borderId="32" xfId="0" applyNumberFormat="1" applyFont="1" applyFill="1" applyBorder="1" applyAlignment="1" applyProtection="1">
      <alignment horizontal="center" vertical="center"/>
    </xf>
    <xf numFmtId="3" fontId="11" fillId="0" borderId="30" xfId="0" applyNumberFormat="1" applyFont="1" applyFill="1" applyBorder="1" applyAlignment="1" applyProtection="1">
      <alignment horizontal="center" vertical="center"/>
    </xf>
    <xf numFmtId="3" fontId="11" fillId="0" borderId="66" xfId="0" applyNumberFormat="1" applyFont="1" applyFill="1" applyBorder="1" applyAlignment="1" applyProtection="1">
      <alignment horizontal="center" vertical="center"/>
    </xf>
    <xf numFmtId="3" fontId="11" fillId="0" borderId="31" xfId="0" applyNumberFormat="1" applyFont="1" applyFill="1" applyBorder="1" applyAlignment="1" applyProtection="1">
      <alignment horizontal="center" vertical="center"/>
    </xf>
    <xf numFmtId="3" fontId="11" fillId="0" borderId="54" xfId="0" applyNumberFormat="1" applyFont="1" applyFill="1" applyBorder="1" applyAlignment="1" applyProtection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</xf>
    <xf numFmtId="3" fontId="11" fillId="0" borderId="18" xfId="0" applyNumberFormat="1" applyFont="1" applyFill="1" applyBorder="1" applyAlignment="1" applyProtection="1">
      <alignment horizontal="center" vertical="center"/>
    </xf>
    <xf numFmtId="3" fontId="11" fillId="0" borderId="67" xfId="0" applyNumberFormat="1" applyFont="1" applyFill="1" applyBorder="1" applyAlignment="1" applyProtection="1">
      <alignment horizontal="center" vertical="center"/>
    </xf>
    <xf numFmtId="3" fontId="11" fillId="0" borderId="19" xfId="0" applyNumberFormat="1" applyFont="1" applyFill="1" applyBorder="1" applyAlignment="1" applyProtection="1">
      <alignment horizontal="center" vertical="center"/>
    </xf>
    <xf numFmtId="0" fontId="10" fillId="3" borderId="18" xfId="0" applyFont="1" applyFill="1" applyBorder="1" applyProtection="1"/>
    <xf numFmtId="0" fontId="12" fillId="2" borderId="4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vertical="center"/>
    </xf>
    <xf numFmtId="3" fontId="13" fillId="5" borderId="34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0" fontId="18" fillId="0" borderId="0" xfId="3" applyFont="1" applyBorder="1" applyAlignment="1" applyProtection="1">
      <alignment vertical="center"/>
    </xf>
    <xf numFmtId="3" fontId="13" fillId="5" borderId="9" xfId="3" applyNumberFormat="1" applyFont="1" applyFill="1" applyBorder="1" applyAlignment="1" applyProtection="1">
      <alignment horizontal="right" vertical="center" wrapText="1"/>
    </xf>
    <xf numFmtId="3" fontId="13" fillId="8" borderId="9" xfId="3" applyNumberFormat="1" applyFont="1" applyFill="1" applyBorder="1" applyAlignment="1" applyProtection="1">
      <alignment horizontal="right" vertical="center" wrapText="1"/>
    </xf>
    <xf numFmtId="3" fontId="13" fillId="8" borderId="29" xfId="3" applyNumberFormat="1" applyFont="1" applyFill="1" applyBorder="1" applyAlignment="1" applyProtection="1">
      <alignment horizontal="right" vertical="center" wrapText="1"/>
    </xf>
    <xf numFmtId="3" fontId="13" fillId="8" borderId="30" xfId="3" applyNumberFormat="1" applyFont="1" applyFill="1" applyBorder="1" applyAlignment="1" applyProtection="1">
      <alignment horizontal="right" vertical="center" wrapText="1"/>
    </xf>
    <xf numFmtId="3" fontId="13" fillId="8" borderId="66" xfId="3" applyNumberFormat="1" applyFont="1" applyFill="1" applyBorder="1" applyAlignment="1" applyProtection="1">
      <alignment horizontal="right" vertical="center" wrapText="1"/>
    </xf>
    <xf numFmtId="3" fontId="13" fillId="8" borderId="32" xfId="3" applyNumberFormat="1" applyFont="1" applyFill="1" applyBorder="1" applyAlignment="1" applyProtection="1">
      <alignment horizontal="right" vertical="center" wrapText="1"/>
    </xf>
    <xf numFmtId="3" fontId="13" fillId="8" borderId="31" xfId="3" applyNumberFormat="1" applyFont="1" applyFill="1" applyBorder="1" applyAlignment="1" applyProtection="1">
      <alignment horizontal="right" vertical="center" wrapText="1"/>
    </xf>
    <xf numFmtId="3" fontId="13" fillId="5" borderId="16" xfId="3" applyNumberFormat="1" applyFont="1" applyFill="1" applyBorder="1" applyAlignment="1" applyProtection="1">
      <alignment horizontal="right" vertical="center" wrapText="1"/>
    </xf>
    <xf numFmtId="3" fontId="13" fillId="8" borderId="16" xfId="3" applyNumberFormat="1" applyFont="1" applyFill="1" applyBorder="1" applyAlignment="1" applyProtection="1">
      <alignment horizontal="right" vertical="center" wrapText="1"/>
    </xf>
    <xf numFmtId="3" fontId="13" fillId="8" borderId="17" xfId="3" applyNumberFormat="1" applyFont="1" applyFill="1" applyBorder="1" applyAlignment="1" applyProtection="1">
      <alignment horizontal="right" vertical="center" wrapText="1"/>
    </xf>
    <xf numFmtId="3" fontId="13" fillId="8" borderId="18" xfId="3" applyNumberFormat="1" applyFont="1" applyFill="1" applyBorder="1" applyAlignment="1" applyProtection="1">
      <alignment horizontal="right" vertical="center" wrapText="1"/>
    </xf>
    <xf numFmtId="3" fontId="13" fillId="8" borderId="67" xfId="3" applyNumberFormat="1" applyFont="1" applyFill="1" applyBorder="1" applyAlignment="1" applyProtection="1">
      <alignment horizontal="right" vertical="center" wrapText="1"/>
    </xf>
    <xf numFmtId="3" fontId="13" fillId="8" borderId="20" xfId="3" applyNumberFormat="1" applyFont="1" applyFill="1" applyBorder="1" applyAlignment="1" applyProtection="1">
      <alignment horizontal="right" vertical="center" wrapText="1"/>
    </xf>
    <xf numFmtId="3" fontId="13" fillId="8" borderId="19" xfId="3" applyNumberFormat="1" applyFont="1" applyFill="1" applyBorder="1" applyAlignment="1" applyProtection="1">
      <alignment horizontal="right" vertical="center" wrapText="1"/>
    </xf>
    <xf numFmtId="3" fontId="11" fillId="8" borderId="56" xfId="3" applyNumberFormat="1" applyFont="1" applyFill="1" applyBorder="1" applyAlignment="1" applyProtection="1">
      <alignment horizontal="right" vertical="center" wrapText="1"/>
    </xf>
    <xf numFmtId="3" fontId="11" fillId="8" borderId="55" xfId="3" applyNumberFormat="1" applyFont="1" applyFill="1" applyBorder="1" applyAlignment="1" applyProtection="1">
      <alignment horizontal="right" vertical="center" wrapText="1"/>
    </xf>
    <xf numFmtId="10" fontId="18" fillId="5" borderId="9" xfId="3" applyNumberFormat="1" applyFont="1" applyFill="1" applyBorder="1" applyAlignment="1" applyProtection="1">
      <alignment horizontal="right" vertical="center" wrapText="1"/>
    </xf>
    <xf numFmtId="10" fontId="18" fillId="8" borderId="9" xfId="3" applyNumberFormat="1" applyFont="1" applyFill="1" applyBorder="1" applyAlignment="1" applyProtection="1">
      <alignment horizontal="right" vertical="center" wrapText="1"/>
    </xf>
    <xf numFmtId="10" fontId="18" fillId="8" borderId="29" xfId="3" applyNumberFormat="1" applyFont="1" applyFill="1" applyBorder="1" applyAlignment="1" applyProtection="1">
      <alignment horizontal="right" vertical="center" wrapText="1"/>
    </xf>
    <xf numFmtId="10" fontId="18" fillId="8" borderId="30" xfId="3" applyNumberFormat="1" applyFont="1" applyFill="1" applyBorder="1" applyAlignment="1" applyProtection="1">
      <alignment horizontal="right" vertical="center" wrapText="1"/>
    </xf>
    <xf numFmtId="10" fontId="18" fillId="8" borderId="66" xfId="3" applyNumberFormat="1" applyFont="1" applyFill="1" applyBorder="1" applyAlignment="1" applyProtection="1">
      <alignment horizontal="right" vertical="center" wrapText="1"/>
    </xf>
    <xf numFmtId="10" fontId="18" fillId="8" borderId="32" xfId="3" applyNumberFormat="1" applyFont="1" applyFill="1" applyBorder="1" applyAlignment="1" applyProtection="1">
      <alignment horizontal="right" vertical="center" wrapText="1"/>
    </xf>
    <xf numFmtId="10" fontId="18" fillId="8" borderId="31" xfId="3" applyNumberFormat="1" applyFont="1" applyFill="1" applyBorder="1" applyAlignment="1" applyProtection="1">
      <alignment horizontal="right" vertical="center" wrapText="1"/>
    </xf>
    <xf numFmtId="10" fontId="18" fillId="5" borderId="16" xfId="3" applyNumberFormat="1" applyFont="1" applyFill="1" applyBorder="1" applyAlignment="1" applyProtection="1">
      <alignment horizontal="right" vertical="center" wrapText="1"/>
    </xf>
    <xf numFmtId="10" fontId="18" fillId="8" borderId="16" xfId="3" applyNumberFormat="1" applyFont="1" applyFill="1" applyBorder="1" applyAlignment="1" applyProtection="1">
      <alignment horizontal="right" vertical="center" wrapText="1"/>
    </xf>
    <xf numFmtId="10" fontId="18" fillId="8" borderId="17" xfId="3" applyNumberFormat="1" applyFont="1" applyFill="1" applyBorder="1" applyAlignment="1" applyProtection="1">
      <alignment horizontal="right" vertical="center" wrapText="1"/>
    </xf>
    <xf numFmtId="10" fontId="18" fillId="8" borderId="18" xfId="3" applyNumberFormat="1" applyFont="1" applyFill="1" applyBorder="1" applyAlignment="1" applyProtection="1">
      <alignment horizontal="right" vertical="center" wrapText="1"/>
    </xf>
    <xf numFmtId="10" fontId="18" fillId="8" borderId="67" xfId="3" applyNumberFormat="1" applyFont="1" applyFill="1" applyBorder="1" applyAlignment="1" applyProtection="1">
      <alignment horizontal="right" vertical="center" wrapText="1"/>
    </xf>
    <xf numFmtId="10" fontId="18" fillId="8" borderId="20" xfId="3" applyNumberFormat="1" applyFont="1" applyFill="1" applyBorder="1" applyAlignment="1" applyProtection="1">
      <alignment horizontal="right" vertical="center" wrapText="1"/>
    </xf>
    <xf numFmtId="10" fontId="18" fillId="8" borderId="19" xfId="3" applyNumberFormat="1" applyFont="1" applyFill="1" applyBorder="1" applyAlignment="1" applyProtection="1">
      <alignment horizontal="right" vertical="center" wrapText="1"/>
    </xf>
    <xf numFmtId="10" fontId="18" fillId="5" borderId="35" xfId="3" applyNumberFormat="1" applyFont="1" applyFill="1" applyBorder="1" applyAlignment="1" applyProtection="1">
      <alignment horizontal="right" vertical="center" wrapText="1"/>
    </xf>
    <xf numFmtId="10" fontId="18" fillId="8" borderId="35" xfId="3" applyNumberFormat="1" applyFont="1" applyFill="1" applyBorder="1" applyAlignment="1" applyProtection="1">
      <alignment horizontal="right" vertical="center" wrapText="1"/>
    </xf>
    <xf numFmtId="10" fontId="18" fillId="8" borderId="36" xfId="3" applyNumberFormat="1" applyFont="1" applyFill="1" applyBorder="1" applyAlignment="1" applyProtection="1">
      <alignment horizontal="right" vertical="center" wrapText="1"/>
    </xf>
    <xf numFmtId="10" fontId="18" fillId="8" borderId="37" xfId="3" applyNumberFormat="1" applyFont="1" applyFill="1" applyBorder="1" applyAlignment="1" applyProtection="1">
      <alignment horizontal="right" vertical="center" wrapText="1"/>
    </xf>
    <xf numFmtId="10" fontId="18" fillId="8" borderId="68" xfId="3" applyNumberFormat="1" applyFont="1" applyFill="1" applyBorder="1" applyAlignment="1" applyProtection="1">
      <alignment horizontal="right" vertical="center" wrapText="1"/>
    </xf>
    <xf numFmtId="10" fontId="18" fillId="8" borderId="39" xfId="3" applyNumberFormat="1" applyFont="1" applyFill="1" applyBorder="1" applyAlignment="1" applyProtection="1">
      <alignment horizontal="right" vertical="center" wrapText="1"/>
    </xf>
    <xf numFmtId="10" fontId="18" fillId="8" borderId="38" xfId="3" applyNumberFormat="1" applyFont="1" applyFill="1" applyBorder="1" applyAlignment="1" applyProtection="1">
      <alignment horizontal="right" vertical="center" wrapText="1"/>
    </xf>
    <xf numFmtId="3" fontId="18" fillId="8" borderId="16" xfId="3" applyNumberFormat="1" applyFont="1" applyFill="1" applyBorder="1" applyAlignment="1" applyProtection="1">
      <alignment horizontal="right" vertical="center" wrapText="1"/>
    </xf>
    <xf numFmtId="3" fontId="18" fillId="5" borderId="35" xfId="3" applyNumberFormat="1" applyFont="1" applyFill="1" applyBorder="1" applyAlignment="1" applyProtection="1">
      <alignment horizontal="right" vertical="center" wrapText="1"/>
    </xf>
    <xf numFmtId="3" fontId="18" fillId="8" borderId="35" xfId="3" applyNumberFormat="1" applyFont="1" applyFill="1" applyBorder="1" applyAlignment="1" applyProtection="1">
      <alignment horizontal="right" vertical="center" wrapText="1"/>
    </xf>
    <xf numFmtId="3" fontId="18" fillId="8" borderId="36" xfId="3" applyNumberFormat="1" applyFont="1" applyFill="1" applyBorder="1" applyAlignment="1" applyProtection="1">
      <alignment horizontal="right" vertical="center" wrapText="1"/>
    </xf>
    <xf numFmtId="3" fontId="18" fillId="8" borderId="37" xfId="3" applyNumberFormat="1" applyFont="1" applyFill="1" applyBorder="1" applyAlignment="1" applyProtection="1">
      <alignment horizontal="right" vertical="center" wrapText="1"/>
    </xf>
    <xf numFmtId="3" fontId="18" fillId="8" borderId="68" xfId="3" applyNumberFormat="1" applyFont="1" applyFill="1" applyBorder="1" applyAlignment="1" applyProtection="1">
      <alignment horizontal="right" vertical="center" wrapText="1"/>
    </xf>
    <xf numFmtId="3" fontId="18" fillId="8" borderId="39" xfId="3" applyNumberFormat="1" applyFont="1" applyFill="1" applyBorder="1" applyAlignment="1" applyProtection="1">
      <alignment horizontal="right" vertical="center" wrapText="1"/>
    </xf>
    <xf numFmtId="3" fontId="18" fillId="8" borderId="38" xfId="3" applyNumberFormat="1" applyFont="1" applyFill="1" applyBorder="1" applyAlignment="1" applyProtection="1">
      <alignment horizontal="right" vertical="center" wrapText="1"/>
    </xf>
    <xf numFmtId="167" fontId="18" fillId="8" borderId="18" xfId="9" applyNumberFormat="1" applyFont="1" applyFill="1" applyBorder="1" applyAlignment="1" applyProtection="1">
      <alignment horizontal="right" vertical="center" wrapText="1"/>
    </xf>
    <xf numFmtId="167" fontId="18" fillId="8" borderId="67" xfId="9" applyNumberFormat="1" applyFont="1" applyFill="1" applyBorder="1" applyAlignment="1" applyProtection="1">
      <alignment horizontal="right" vertical="center" wrapText="1"/>
    </xf>
    <xf numFmtId="167" fontId="18" fillId="8" borderId="20" xfId="9" applyNumberFormat="1" applyFont="1" applyFill="1" applyBorder="1" applyAlignment="1" applyProtection="1">
      <alignment horizontal="right" vertical="center" wrapText="1"/>
    </xf>
    <xf numFmtId="167" fontId="18" fillId="8" borderId="19" xfId="9" applyNumberFormat="1" applyFont="1" applyFill="1" applyBorder="1" applyAlignment="1" applyProtection="1">
      <alignment horizontal="right" vertical="center" wrapText="1"/>
    </xf>
    <xf numFmtId="10" fontId="18" fillId="5" borderId="9" xfId="1" applyNumberFormat="1" applyFont="1" applyFill="1" applyBorder="1" applyAlignment="1" applyProtection="1">
      <alignment horizontal="right" vertical="center" wrapText="1"/>
    </xf>
    <xf numFmtId="10" fontId="18" fillId="8" borderId="9" xfId="1" applyNumberFormat="1" applyFont="1" applyFill="1" applyBorder="1" applyAlignment="1" applyProtection="1">
      <alignment horizontal="right" vertical="center" wrapText="1"/>
    </xf>
    <xf numFmtId="10" fontId="18" fillId="8" borderId="29" xfId="1" applyNumberFormat="1" applyFont="1" applyFill="1" applyBorder="1" applyAlignment="1" applyProtection="1">
      <alignment horizontal="right" vertical="center" wrapText="1"/>
    </xf>
    <xf numFmtId="10" fontId="18" fillId="8" borderId="30" xfId="1" applyNumberFormat="1" applyFont="1" applyFill="1" applyBorder="1" applyAlignment="1" applyProtection="1">
      <alignment horizontal="right" vertical="center" wrapText="1"/>
    </xf>
    <xf numFmtId="10" fontId="18" fillId="8" borderId="66" xfId="1" applyNumberFormat="1" applyFont="1" applyFill="1" applyBorder="1" applyAlignment="1" applyProtection="1">
      <alignment horizontal="right" vertical="center" wrapText="1"/>
    </xf>
    <xf numFmtId="10" fontId="18" fillId="8" borderId="32" xfId="1" applyNumberFormat="1" applyFont="1" applyFill="1" applyBorder="1" applyAlignment="1" applyProtection="1">
      <alignment horizontal="right" vertical="center" wrapText="1"/>
    </xf>
    <xf numFmtId="10" fontId="18" fillId="8" borderId="31" xfId="1" applyNumberFormat="1" applyFont="1" applyFill="1" applyBorder="1" applyAlignment="1" applyProtection="1">
      <alignment horizontal="right" vertical="center" wrapText="1"/>
    </xf>
    <xf numFmtId="10" fontId="18" fillId="5" borderId="16" xfId="1" applyNumberFormat="1" applyFont="1" applyFill="1" applyBorder="1" applyAlignment="1" applyProtection="1">
      <alignment horizontal="right" vertical="center" wrapText="1"/>
    </xf>
    <xf numFmtId="10" fontId="18" fillId="8" borderId="16" xfId="1" applyNumberFormat="1" applyFont="1" applyFill="1" applyBorder="1" applyAlignment="1" applyProtection="1">
      <alignment horizontal="right" vertical="center" wrapText="1"/>
    </xf>
    <xf numFmtId="10" fontId="18" fillId="8" borderId="17" xfId="1" applyNumberFormat="1" applyFont="1" applyFill="1" applyBorder="1" applyAlignment="1" applyProtection="1">
      <alignment horizontal="right" vertical="center" wrapText="1"/>
    </xf>
    <xf numFmtId="10" fontId="18" fillId="8" borderId="18" xfId="1" applyNumberFormat="1" applyFont="1" applyFill="1" applyBorder="1" applyAlignment="1" applyProtection="1">
      <alignment horizontal="right" vertical="center" wrapText="1"/>
    </xf>
    <xf numFmtId="10" fontId="18" fillId="8" borderId="67" xfId="1" applyNumberFormat="1" applyFont="1" applyFill="1" applyBorder="1" applyAlignment="1" applyProtection="1">
      <alignment horizontal="right" vertical="center" wrapText="1"/>
    </xf>
    <xf numFmtId="10" fontId="18" fillId="8" borderId="20" xfId="1" applyNumberFormat="1" applyFont="1" applyFill="1" applyBorder="1" applyAlignment="1" applyProtection="1">
      <alignment horizontal="right" vertical="center" wrapText="1"/>
    </xf>
    <xf numFmtId="10" fontId="18" fillId="8" borderId="19" xfId="1" applyNumberFormat="1" applyFont="1" applyFill="1" applyBorder="1" applyAlignment="1" applyProtection="1">
      <alignment horizontal="right" vertical="center" wrapText="1"/>
    </xf>
    <xf numFmtId="10" fontId="18" fillId="5" borderId="35" xfId="1" applyNumberFormat="1" applyFont="1" applyFill="1" applyBorder="1" applyAlignment="1" applyProtection="1">
      <alignment horizontal="right" vertical="center" wrapText="1"/>
    </xf>
    <xf numFmtId="10" fontId="18" fillId="8" borderId="35" xfId="1" applyNumberFormat="1" applyFont="1" applyFill="1" applyBorder="1" applyAlignment="1" applyProtection="1">
      <alignment horizontal="right" vertical="center" wrapText="1"/>
    </xf>
    <xf numFmtId="10" fontId="18" fillId="8" borderId="36" xfId="1" applyNumberFormat="1" applyFont="1" applyFill="1" applyBorder="1" applyAlignment="1" applyProtection="1">
      <alignment horizontal="right" vertical="center" wrapText="1"/>
    </xf>
    <xf numFmtId="10" fontId="18" fillId="8" borderId="37" xfId="1" applyNumberFormat="1" applyFont="1" applyFill="1" applyBorder="1" applyAlignment="1" applyProtection="1">
      <alignment horizontal="right" vertical="center" wrapText="1"/>
    </xf>
    <xf numFmtId="10" fontId="18" fillId="8" borderId="68" xfId="1" applyNumberFormat="1" applyFont="1" applyFill="1" applyBorder="1" applyAlignment="1" applyProtection="1">
      <alignment horizontal="right" vertical="center" wrapText="1"/>
    </xf>
    <xf numFmtId="10" fontId="18" fillId="8" borderId="39" xfId="1" applyNumberFormat="1" applyFont="1" applyFill="1" applyBorder="1" applyAlignment="1" applyProtection="1">
      <alignment horizontal="right" vertical="center" wrapText="1"/>
    </xf>
    <xf numFmtId="10" fontId="18" fillId="8" borderId="38" xfId="1" applyNumberFormat="1" applyFont="1" applyFill="1" applyBorder="1" applyAlignment="1" applyProtection="1">
      <alignment horizontal="right" vertical="center" wrapText="1"/>
    </xf>
    <xf numFmtId="0" fontId="15" fillId="0" borderId="0" xfId="3" quotePrefix="1" applyFont="1" applyAlignment="1" applyProtection="1">
      <alignment vertical="center"/>
    </xf>
    <xf numFmtId="0" fontId="8" fillId="0" borderId="0" xfId="2" applyFont="1" applyAlignment="1" applyProtection="1">
      <alignment horizontal="center"/>
    </xf>
    <xf numFmtId="0" fontId="7" fillId="0" borderId="0" xfId="2" applyFont="1" applyAlignment="1" applyProtection="1">
      <alignment horizontal="right" vertical="center"/>
    </xf>
    <xf numFmtId="0" fontId="45" fillId="0" borderId="0" xfId="2" applyFont="1" applyAlignment="1" applyProtection="1">
      <alignment horizontal="center" vertical="center"/>
    </xf>
    <xf numFmtId="0" fontId="11" fillId="6" borderId="0" xfId="2" applyFont="1" applyFill="1" applyBorder="1" applyAlignment="1" applyProtection="1">
      <alignment horizontal="center" wrapText="1"/>
    </xf>
    <xf numFmtId="0" fontId="11" fillId="6" borderId="0" xfId="2" applyFont="1" applyFill="1" applyBorder="1" applyAlignment="1" applyProtection="1">
      <alignment wrapText="1"/>
    </xf>
    <xf numFmtId="0" fontId="7" fillId="0" borderId="0" xfId="2" applyFont="1" applyBorder="1" applyAlignment="1" applyProtection="1">
      <alignment horizontal="right" vertical="center"/>
    </xf>
    <xf numFmtId="0" fontId="11" fillId="6" borderId="41" xfId="2" applyFont="1" applyFill="1" applyBorder="1" applyAlignment="1" applyProtection="1">
      <alignment horizontal="center" wrapText="1"/>
    </xf>
    <xf numFmtId="0" fontId="11" fillId="6" borderId="41" xfId="2" applyFont="1" applyFill="1" applyBorder="1" applyAlignment="1" applyProtection="1">
      <alignment horizontal="right" wrapText="1"/>
    </xf>
    <xf numFmtId="14" fontId="12" fillId="3" borderId="1" xfId="2" applyNumberFormat="1" applyFont="1" applyFill="1" applyBorder="1" applyAlignment="1" applyProtection="1">
      <alignment horizontal="center" vertical="center"/>
    </xf>
    <xf numFmtId="0" fontId="12" fillId="3" borderId="1" xfId="2" quotePrefix="1" applyFont="1" applyFill="1" applyBorder="1" applyAlignment="1" applyProtection="1">
      <alignment horizontal="center" vertical="center"/>
    </xf>
    <xf numFmtId="14" fontId="12" fillId="3" borderId="6" xfId="2" quotePrefix="1" applyNumberFormat="1" applyFont="1" applyFill="1" applyBorder="1" applyAlignment="1" applyProtection="1">
      <alignment horizontal="center" vertical="center"/>
    </xf>
    <xf numFmtId="0" fontId="12" fillId="3" borderId="3" xfId="2" quotePrefix="1" applyFont="1" applyFill="1" applyBorder="1" applyAlignment="1" applyProtection="1">
      <alignment horizontal="center" vertical="center"/>
    </xf>
    <xf numFmtId="0" fontId="12" fillId="2" borderId="8" xfId="2" applyFont="1" applyFill="1" applyBorder="1" applyAlignment="1" applyProtection="1">
      <alignment vertical="center" wrapText="1" shrinkToFit="1"/>
    </xf>
    <xf numFmtId="0" fontId="12" fillId="2" borderId="44" xfId="2" applyFont="1" applyFill="1" applyBorder="1" applyAlignment="1" applyProtection="1">
      <alignment vertical="center" wrapText="1" shrinkToFit="1"/>
    </xf>
    <xf numFmtId="0" fontId="12" fillId="4" borderId="9" xfId="2" applyFont="1" applyFill="1" applyBorder="1" applyAlignment="1" applyProtection="1">
      <alignment vertical="center" wrapText="1" shrinkToFit="1"/>
    </xf>
    <xf numFmtId="3" fontId="11" fillId="8" borderId="32" xfId="2" applyNumberFormat="1" applyFont="1" applyFill="1" applyBorder="1" applyAlignment="1" applyProtection="1">
      <alignment horizontal="center" vertical="center" wrapText="1" shrinkToFit="1"/>
    </xf>
    <xf numFmtId="3" fontId="11" fillId="8" borderId="30" xfId="2" applyNumberFormat="1" applyFont="1" applyFill="1" applyBorder="1" applyAlignment="1" applyProtection="1">
      <alignment horizontal="center" vertical="center" wrapText="1" shrinkToFit="1"/>
    </xf>
    <xf numFmtId="3" fontId="11" fillId="8" borderId="31" xfId="2" applyNumberFormat="1" applyFont="1" applyFill="1" applyBorder="1" applyAlignment="1" applyProtection="1">
      <alignment horizontal="center" vertical="center" wrapText="1" shrinkToFit="1"/>
    </xf>
    <xf numFmtId="3" fontId="11" fillId="8" borderId="29" xfId="2" applyNumberFormat="1" applyFont="1" applyFill="1" applyBorder="1" applyAlignment="1" applyProtection="1">
      <alignment horizontal="center" vertical="center" wrapText="1" shrinkToFit="1"/>
    </xf>
    <xf numFmtId="0" fontId="12" fillId="2" borderId="15" xfId="2" applyFont="1" applyFill="1" applyBorder="1" applyAlignment="1" applyProtection="1">
      <alignment vertical="center" wrapText="1" shrinkToFit="1"/>
    </xf>
    <xf numFmtId="0" fontId="10" fillId="2" borderId="48" xfId="2" applyFont="1" applyFill="1" applyBorder="1" applyAlignment="1" applyProtection="1">
      <alignment horizontal="left" vertical="center" wrapText="1" indent="1" shrinkToFit="1"/>
    </xf>
    <xf numFmtId="0" fontId="10" fillId="4" borderId="16" xfId="2" applyFont="1" applyFill="1" applyBorder="1" applyAlignment="1" applyProtection="1">
      <alignment horizontal="left" vertical="center" wrapText="1" indent="1" shrinkToFit="1"/>
    </xf>
    <xf numFmtId="3" fontId="11" fillId="8" borderId="16" xfId="2" applyNumberFormat="1" applyFont="1" applyFill="1" applyBorder="1" applyAlignment="1" applyProtection="1">
      <alignment horizontal="center" vertical="center" wrapText="1" shrinkToFit="1"/>
    </xf>
    <xf numFmtId="3" fontId="11" fillId="8" borderId="20" xfId="2" applyNumberFormat="1" applyFont="1" applyFill="1" applyBorder="1" applyAlignment="1" applyProtection="1">
      <alignment horizontal="center" vertical="center" wrapText="1" shrinkToFit="1"/>
    </xf>
    <xf numFmtId="3" fontId="11" fillId="8" borderId="18" xfId="2" applyNumberFormat="1" applyFont="1" applyFill="1" applyBorder="1" applyAlignment="1" applyProtection="1">
      <alignment horizontal="center" vertical="center" wrapText="1" shrinkToFit="1"/>
    </xf>
    <xf numFmtId="3" fontId="11" fillId="8" borderId="19" xfId="2" applyNumberFormat="1" applyFont="1" applyFill="1" applyBorder="1" applyAlignment="1" applyProtection="1">
      <alignment horizontal="center" vertical="center" wrapText="1" shrinkToFit="1"/>
    </xf>
    <xf numFmtId="3" fontId="11" fillId="8" borderId="17" xfId="2" applyNumberFormat="1" applyFont="1" applyFill="1" applyBorder="1" applyAlignment="1" applyProtection="1">
      <alignment horizontal="center" vertical="center" wrapText="1" shrinkToFit="1"/>
    </xf>
    <xf numFmtId="0" fontId="12" fillId="2" borderId="48" xfId="2" applyFont="1" applyFill="1" applyBorder="1" applyAlignment="1" applyProtection="1">
      <alignment vertical="center" wrapText="1" shrinkToFit="1"/>
    </xf>
    <xf numFmtId="0" fontId="12" fillId="4" borderId="16" xfId="2" applyFont="1" applyFill="1" applyBorder="1" applyAlignment="1" applyProtection="1">
      <alignment vertical="center" wrapText="1" shrinkToFit="1"/>
    </xf>
    <xf numFmtId="0" fontId="12" fillId="2" borderId="15" xfId="2" applyFont="1" applyFill="1" applyBorder="1" applyAlignment="1" applyProtection="1">
      <alignment horizontal="left" vertical="center" wrapText="1" shrinkToFit="1"/>
    </xf>
    <xf numFmtId="0" fontId="12" fillId="2" borderId="48" xfId="2" applyFont="1" applyFill="1" applyBorder="1" applyAlignment="1" applyProtection="1">
      <alignment horizontal="left" vertical="center" wrapText="1" shrinkToFit="1"/>
    </xf>
    <xf numFmtId="0" fontId="12" fillId="4" borderId="16" xfId="2" applyFont="1" applyFill="1" applyBorder="1" applyAlignment="1" applyProtection="1">
      <alignment horizontal="left" vertical="center" wrapText="1" shrinkToFit="1"/>
    </xf>
    <xf numFmtId="3" fontId="11" fillId="5" borderId="16" xfId="2" applyNumberFormat="1" applyFont="1" applyFill="1" applyBorder="1" applyAlignment="1" applyProtection="1">
      <alignment horizontal="center" vertical="center" wrapText="1" shrinkToFit="1"/>
    </xf>
    <xf numFmtId="10" fontId="42" fillId="5" borderId="20" xfId="1" applyNumberFormat="1" applyFont="1" applyFill="1" applyBorder="1" applyAlignment="1" applyProtection="1">
      <alignment horizontal="center" vertical="center"/>
    </xf>
    <xf numFmtId="3" fontId="11" fillId="5" borderId="18" xfId="2" applyNumberFormat="1" applyFont="1" applyFill="1" applyBorder="1" applyAlignment="1" applyProtection="1">
      <alignment horizontal="center" vertical="center" wrapText="1" shrinkToFit="1"/>
    </xf>
    <xf numFmtId="3" fontId="11" fillId="5" borderId="19" xfId="2" applyNumberFormat="1" applyFont="1" applyFill="1" applyBorder="1" applyAlignment="1" applyProtection="1">
      <alignment horizontal="center" vertical="center" wrapText="1" shrinkToFit="1"/>
    </xf>
    <xf numFmtId="0" fontId="12" fillId="2" borderId="21" xfId="2" applyFont="1" applyFill="1" applyBorder="1" applyAlignment="1" applyProtection="1">
      <alignment vertical="center" wrapText="1" shrinkToFit="1"/>
    </xf>
    <xf numFmtId="0" fontId="12" fillId="2" borderId="42" xfId="2" applyFont="1" applyFill="1" applyBorder="1" applyAlignment="1" applyProtection="1">
      <alignment vertical="center" wrapText="1" shrinkToFit="1"/>
    </xf>
    <xf numFmtId="0" fontId="12" fillId="4" borderId="35" xfId="2" applyFont="1" applyFill="1" applyBorder="1" applyAlignment="1" applyProtection="1">
      <alignment vertical="center" wrapText="1" shrinkToFit="1"/>
    </xf>
    <xf numFmtId="3" fontId="11" fillId="0" borderId="35" xfId="2" applyNumberFormat="1" applyFont="1" applyFill="1" applyBorder="1" applyAlignment="1" applyProtection="1">
      <alignment horizontal="center" vertical="center" wrapText="1" shrinkToFit="1"/>
    </xf>
    <xf numFmtId="3" fontId="11" fillId="0" borderId="39" xfId="2" applyNumberFormat="1" applyFont="1" applyFill="1" applyBorder="1" applyAlignment="1" applyProtection="1">
      <alignment horizontal="center" vertical="center" wrapText="1" shrinkToFit="1"/>
    </xf>
    <xf numFmtId="3" fontId="11" fillId="0" borderId="37" xfId="2" applyNumberFormat="1" applyFont="1" applyFill="1" applyBorder="1" applyAlignment="1" applyProtection="1">
      <alignment horizontal="center" vertical="center" wrapText="1" shrinkToFit="1"/>
    </xf>
    <xf numFmtId="3" fontId="11" fillId="0" borderId="38" xfId="2" applyNumberFormat="1" applyFont="1" applyFill="1" applyBorder="1" applyAlignment="1" applyProtection="1">
      <alignment horizontal="center" vertical="center" wrapText="1" shrinkToFit="1"/>
    </xf>
    <xf numFmtId="3" fontId="11" fillId="0" borderId="36" xfId="2" applyNumberFormat="1" applyFont="1" applyFill="1" applyBorder="1" applyAlignment="1" applyProtection="1">
      <alignment horizontal="center" vertical="center" wrapText="1" shrinkToFit="1"/>
    </xf>
    <xf numFmtId="3" fontId="11" fillId="8" borderId="9" xfId="2" applyNumberFormat="1" applyFont="1" applyFill="1" applyBorder="1" applyAlignment="1" applyProtection="1">
      <alignment horizontal="center" vertical="center" wrapText="1" shrinkToFit="1"/>
    </xf>
    <xf numFmtId="0" fontId="12" fillId="2" borderId="21" xfId="2" applyFont="1" applyFill="1" applyBorder="1" applyAlignment="1" applyProtection="1">
      <alignment horizontal="left" vertical="center" wrapText="1" shrinkToFit="1"/>
    </xf>
    <xf numFmtId="0" fontId="12" fillId="4" borderId="35" xfId="2" applyFont="1" applyFill="1" applyBorder="1" applyAlignment="1" applyProtection="1">
      <alignment horizontal="left" vertical="center" wrapText="1" shrinkToFit="1"/>
    </xf>
    <xf numFmtId="0" fontId="12" fillId="4" borderId="21" xfId="2" applyFont="1" applyFill="1" applyBorder="1" applyAlignment="1" applyProtection="1">
      <alignment vertical="center" wrapText="1" shrinkToFit="1"/>
    </xf>
    <xf numFmtId="3" fontId="11" fillId="8" borderId="22" xfId="2" applyNumberFormat="1" applyFont="1" applyFill="1" applyBorder="1" applyAlignment="1" applyProtection="1">
      <alignment horizontal="center" vertical="center" wrapText="1" shrinkToFit="1"/>
    </xf>
    <xf numFmtId="3" fontId="11" fillId="5" borderId="26" xfId="2" applyNumberFormat="1" applyFont="1" applyFill="1" applyBorder="1" applyAlignment="1" applyProtection="1">
      <alignment horizontal="center" vertical="center" wrapText="1" shrinkToFit="1"/>
    </xf>
    <xf numFmtId="3" fontId="11" fillId="5" borderId="24" xfId="2" applyNumberFormat="1" applyFont="1" applyFill="1" applyBorder="1" applyAlignment="1" applyProtection="1">
      <alignment horizontal="center" vertical="center" wrapText="1" shrinkToFit="1"/>
    </xf>
    <xf numFmtId="3" fontId="11" fillId="5" borderId="25" xfId="2" applyNumberFormat="1" applyFont="1" applyFill="1" applyBorder="1" applyAlignment="1" applyProtection="1">
      <alignment horizontal="center" vertical="center" wrapText="1" shrinkToFit="1"/>
    </xf>
    <xf numFmtId="3" fontId="13" fillId="8" borderId="9" xfId="2" applyNumberFormat="1" applyFont="1" applyFill="1" applyBorder="1" applyAlignment="1" applyProtection="1">
      <alignment horizontal="center" vertical="center" wrapText="1" shrinkToFit="1"/>
    </xf>
    <xf numFmtId="3" fontId="13" fillId="8" borderId="32" xfId="2" applyNumberFormat="1" applyFont="1" applyFill="1" applyBorder="1" applyAlignment="1" applyProtection="1">
      <alignment horizontal="center" vertical="center" wrapText="1" shrinkToFit="1"/>
    </xf>
    <xf numFmtId="3" fontId="13" fillId="8" borderId="30" xfId="2" applyNumberFormat="1" applyFont="1" applyFill="1" applyBorder="1" applyAlignment="1" applyProtection="1">
      <alignment horizontal="center" vertical="center" wrapText="1" shrinkToFit="1"/>
    </xf>
    <xf numFmtId="3" fontId="13" fillId="8" borderId="31" xfId="2" applyNumberFormat="1" applyFont="1" applyFill="1" applyBorder="1" applyAlignment="1" applyProtection="1">
      <alignment horizontal="center" vertical="center" wrapText="1" shrinkToFit="1"/>
    </xf>
    <xf numFmtId="3" fontId="13" fillId="8" borderId="29" xfId="2" applyNumberFormat="1" applyFont="1" applyFill="1" applyBorder="1" applyAlignment="1" applyProtection="1">
      <alignment horizontal="center" vertical="center" wrapText="1" shrinkToFit="1"/>
    </xf>
    <xf numFmtId="3" fontId="11" fillId="8" borderId="35" xfId="2" applyNumberFormat="1" applyFont="1" applyFill="1" applyBorder="1" applyAlignment="1" applyProtection="1">
      <alignment horizontal="center" vertical="center" wrapText="1" shrinkToFit="1"/>
    </xf>
    <xf numFmtId="3" fontId="11" fillId="8" borderId="39" xfId="2" applyNumberFormat="1" applyFont="1" applyFill="1" applyBorder="1" applyAlignment="1" applyProtection="1">
      <alignment horizontal="center" vertical="center" wrapText="1" shrinkToFit="1"/>
    </xf>
    <xf numFmtId="3" fontId="11" fillId="8" borderId="37" xfId="2" applyNumberFormat="1" applyFont="1" applyFill="1" applyBorder="1" applyAlignment="1" applyProtection="1">
      <alignment horizontal="center" vertical="center" wrapText="1" shrinkToFit="1"/>
    </xf>
    <xf numFmtId="3" fontId="11" fillId="8" borderId="38" xfId="2" applyNumberFormat="1" applyFont="1" applyFill="1" applyBorder="1" applyAlignment="1" applyProtection="1">
      <alignment horizontal="center" vertical="center" wrapText="1" shrinkToFit="1"/>
    </xf>
    <xf numFmtId="3" fontId="11" fillId="8" borderId="36" xfId="2" applyNumberFormat="1" applyFont="1" applyFill="1" applyBorder="1" applyAlignment="1" applyProtection="1">
      <alignment horizontal="center" vertical="center" wrapText="1" shrinkToFit="1"/>
    </xf>
    <xf numFmtId="3" fontId="11" fillId="8" borderId="21" xfId="2" applyNumberFormat="1" applyFont="1" applyFill="1" applyBorder="1" applyAlignment="1" applyProtection="1">
      <alignment horizontal="center" vertical="center" wrapText="1" shrinkToFit="1"/>
    </xf>
    <xf numFmtId="3" fontId="11" fillId="8" borderId="34" xfId="2" applyNumberFormat="1" applyFont="1" applyFill="1" applyBorder="1" applyAlignment="1" applyProtection="1">
      <alignment horizontal="center" vertical="center" wrapText="1" shrinkToFit="1"/>
    </xf>
    <xf numFmtId="3" fontId="11" fillId="8" borderId="52" xfId="2" applyNumberFormat="1" applyFont="1" applyFill="1" applyBorder="1" applyAlignment="1" applyProtection="1">
      <alignment horizontal="center" vertical="center" wrapText="1" shrinkToFit="1"/>
    </xf>
    <xf numFmtId="3" fontId="11" fillId="8" borderId="42" xfId="2" applyNumberFormat="1" applyFont="1" applyFill="1" applyBorder="1" applyAlignment="1" applyProtection="1">
      <alignment horizontal="center" vertical="center" wrapText="1" shrinkToFit="1"/>
    </xf>
    <xf numFmtId="3" fontId="11" fillId="8" borderId="41" xfId="2" applyNumberFormat="1" applyFont="1" applyFill="1" applyBorder="1" applyAlignment="1" applyProtection="1">
      <alignment horizontal="center" vertical="center" wrapText="1" shrinkToFit="1"/>
    </xf>
    <xf numFmtId="0" fontId="10" fillId="2" borderId="4" xfId="2" applyFont="1" applyFill="1" applyBorder="1" applyAlignment="1" applyProtection="1">
      <alignment horizontal="left" vertical="center" wrapText="1" shrinkToFit="1"/>
    </xf>
    <xf numFmtId="0" fontId="10" fillId="4" borderId="4" xfId="2" applyFont="1" applyFill="1" applyBorder="1" applyAlignment="1" applyProtection="1">
      <alignment vertical="center" wrapText="1" shrinkToFit="1"/>
    </xf>
    <xf numFmtId="3" fontId="11" fillId="5" borderId="8" xfId="2" applyNumberFormat="1" applyFont="1" applyFill="1" applyBorder="1" applyAlignment="1" applyProtection="1">
      <alignment horizontal="center" vertical="center" wrapText="1" shrinkToFit="1"/>
    </xf>
    <xf numFmtId="3" fontId="11" fillId="8" borderId="33" xfId="2" applyNumberFormat="1" applyFont="1" applyFill="1" applyBorder="1" applyAlignment="1" applyProtection="1">
      <alignment horizontal="center" vertical="center" wrapText="1" shrinkToFit="1"/>
    </xf>
    <xf numFmtId="3" fontId="11" fillId="8" borderId="45" xfId="2" applyNumberFormat="1" applyFont="1" applyFill="1" applyBorder="1" applyAlignment="1" applyProtection="1">
      <alignment horizontal="center" vertical="center" wrapText="1" shrinkToFit="1"/>
    </xf>
    <xf numFmtId="3" fontId="11" fillId="8" borderId="44" xfId="2" applyNumberFormat="1" applyFont="1" applyFill="1" applyBorder="1" applyAlignment="1" applyProtection="1">
      <alignment horizontal="center" vertical="center" wrapText="1" shrinkToFit="1"/>
    </xf>
    <xf numFmtId="3" fontId="11" fillId="8" borderId="43" xfId="2" applyNumberFormat="1" applyFont="1" applyFill="1" applyBorder="1" applyAlignment="1" applyProtection="1">
      <alignment horizontal="center" vertical="center" wrapText="1" shrinkToFit="1"/>
    </xf>
    <xf numFmtId="3" fontId="11" fillId="5" borderId="4" xfId="2" applyNumberFormat="1" applyFont="1" applyFill="1" applyBorder="1" applyAlignment="1" applyProtection="1">
      <alignment horizontal="center" vertical="center" wrapText="1" shrinkToFit="1"/>
    </xf>
    <xf numFmtId="3" fontId="11" fillId="8" borderId="1" xfId="2" applyNumberFormat="1" applyFont="1" applyFill="1" applyBorder="1" applyAlignment="1" applyProtection="1">
      <alignment horizontal="center" vertical="center" wrapText="1" shrinkToFit="1"/>
    </xf>
    <xf numFmtId="3" fontId="11" fillId="8" borderId="6" xfId="2" applyNumberFormat="1" applyFont="1" applyFill="1" applyBorder="1" applyAlignment="1" applyProtection="1">
      <alignment horizontal="center" vertical="center" wrapText="1" shrinkToFit="1"/>
    </xf>
    <xf numFmtId="3" fontId="11" fillId="8" borderId="3" xfId="2" applyNumberFormat="1" applyFont="1" applyFill="1" applyBorder="1" applyAlignment="1" applyProtection="1">
      <alignment horizontal="center" vertical="center" wrapText="1" shrinkToFit="1"/>
    </xf>
    <xf numFmtId="3" fontId="11" fillId="8" borderId="2" xfId="2" applyNumberFormat="1" applyFont="1" applyFill="1" applyBorder="1" applyAlignment="1" applyProtection="1">
      <alignment horizontal="center" vertical="center" wrapText="1" shrinkToFit="1"/>
    </xf>
    <xf numFmtId="0" fontId="21" fillId="0" borderId="0" xfId="0" applyFont="1" applyProtection="1"/>
    <xf numFmtId="0" fontId="10" fillId="2" borderId="4" xfId="3" applyFont="1" applyFill="1" applyBorder="1" applyAlignment="1" applyProtection="1">
      <alignment horizontal="center" vertical="center"/>
    </xf>
    <xf numFmtId="168" fontId="11" fillId="8" borderId="9" xfId="9" applyNumberFormat="1" applyFont="1" applyFill="1" applyBorder="1" applyAlignment="1" applyProtection="1">
      <alignment vertical="center"/>
    </xf>
    <xf numFmtId="168" fontId="11" fillId="8" borderId="16" xfId="9" applyNumberFormat="1" applyFont="1" applyFill="1" applyBorder="1" applyAlignment="1" applyProtection="1">
      <alignment vertical="center"/>
    </xf>
    <xf numFmtId="168" fontId="11" fillId="8" borderId="35" xfId="9" applyNumberFormat="1" applyFont="1" applyFill="1" applyBorder="1" applyAlignment="1" applyProtection="1">
      <alignment vertical="center"/>
    </xf>
    <xf numFmtId="10" fontId="21" fillId="0" borderId="0" xfId="0" applyNumberFormat="1" applyFont="1" applyFill="1" applyProtection="1"/>
    <xf numFmtId="10" fontId="0" fillId="0" borderId="0" xfId="0" applyNumberFormat="1" applyProtection="1"/>
    <xf numFmtId="10" fontId="24" fillId="6" borderId="0" xfId="0" applyNumberFormat="1" applyFont="1" applyFill="1" applyAlignment="1" applyProtection="1">
      <alignment vertical="center"/>
    </xf>
    <xf numFmtId="10" fontId="2" fillId="2" borderId="3" xfId="0" applyNumberFormat="1" applyFont="1" applyFill="1" applyBorder="1" applyAlignment="1" applyProtection="1">
      <alignment horizontal="center" vertical="center"/>
    </xf>
    <xf numFmtId="10" fontId="12" fillId="2" borderId="3" xfId="0" applyNumberFormat="1" applyFont="1" applyFill="1" applyBorder="1" applyAlignment="1" applyProtection="1">
      <alignment horizontal="center" vertical="center"/>
    </xf>
    <xf numFmtId="10" fontId="10" fillId="2" borderId="3" xfId="0" applyNumberFormat="1" applyFont="1" applyFill="1" applyBorder="1" applyAlignment="1" applyProtection="1">
      <alignment horizontal="center" vertical="center"/>
    </xf>
    <xf numFmtId="10" fontId="10" fillId="2" borderId="3" xfId="0" applyNumberFormat="1" applyFont="1" applyFill="1" applyBorder="1" applyAlignment="1" applyProtection="1">
      <alignment horizontal="center" vertical="center" wrapText="1"/>
    </xf>
    <xf numFmtId="10" fontId="11" fillId="8" borderId="16" xfId="1" applyNumberFormat="1" applyFont="1" applyFill="1" applyBorder="1" applyProtection="1"/>
    <xf numFmtId="10" fontId="5" fillId="6" borderId="0" xfId="0" applyNumberFormat="1" applyFont="1" applyFill="1" applyProtection="1"/>
    <xf numFmtId="10" fontId="5" fillId="0" borderId="0" xfId="0" applyNumberFormat="1" applyFont="1" applyProtection="1"/>
    <xf numFmtId="10" fontId="11" fillId="0" borderId="16" xfId="1" applyNumberFormat="1" applyFont="1" applyFill="1" applyBorder="1" applyProtection="1"/>
    <xf numFmtId="10" fontId="11" fillId="8" borderId="35" xfId="1" applyNumberFormat="1" applyFont="1" applyFill="1" applyBorder="1" applyProtection="1"/>
    <xf numFmtId="10" fontId="5" fillId="0" borderId="0" xfId="0" applyNumberFormat="1" applyFont="1" applyFill="1" applyBorder="1" applyProtection="1"/>
    <xf numFmtId="10" fontId="27" fillId="2" borderId="3" xfId="0" applyNumberFormat="1" applyFont="1" applyFill="1" applyBorder="1" applyAlignment="1" applyProtection="1">
      <alignment horizontal="center" vertical="center" wrapText="1"/>
    </xf>
    <xf numFmtId="10" fontId="12" fillId="2" borderId="3" xfId="0" applyNumberFormat="1" applyFont="1" applyFill="1" applyBorder="1" applyAlignment="1" applyProtection="1">
      <alignment horizontal="center" vertical="center" wrapText="1"/>
    </xf>
    <xf numFmtId="10" fontId="0" fillId="2" borderId="3" xfId="0" applyNumberFormat="1" applyFill="1" applyBorder="1" applyProtection="1"/>
    <xf numFmtId="10" fontId="3" fillId="2" borderId="3" xfId="0" applyNumberFormat="1" applyFont="1" applyFill="1" applyBorder="1" applyAlignment="1" applyProtection="1">
      <alignment horizontal="center" vertical="center"/>
    </xf>
    <xf numFmtId="10" fontId="11" fillId="0" borderId="0" xfId="0" applyNumberFormat="1" applyFont="1" applyProtection="1"/>
    <xf numFmtId="10" fontId="9" fillId="0" borderId="0" xfId="0" applyNumberFormat="1" applyFont="1" applyProtection="1"/>
    <xf numFmtId="10" fontId="27" fillId="2" borderId="2" xfId="0" applyNumberFormat="1" applyFont="1" applyFill="1" applyBorder="1" applyAlignment="1" applyProtection="1">
      <alignment horizontal="center" vertical="center" wrapText="1"/>
    </xf>
    <xf numFmtId="10" fontId="12" fillId="2" borderId="2" xfId="0" applyNumberFormat="1" applyFont="1" applyFill="1" applyBorder="1" applyAlignment="1" applyProtection="1">
      <alignment horizontal="center" vertical="center" wrapText="1"/>
    </xf>
    <xf numFmtId="10" fontId="0" fillId="2" borderId="2" xfId="0" applyNumberFormat="1" applyFill="1" applyBorder="1" applyProtection="1"/>
    <xf numFmtId="10" fontId="3" fillId="2" borderId="2" xfId="0" applyNumberFormat="1" applyFont="1" applyFill="1" applyBorder="1" applyAlignment="1" applyProtection="1">
      <alignment horizontal="center" vertical="center"/>
    </xf>
    <xf numFmtId="10" fontId="10" fillId="2" borderId="2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Protection="1"/>
    <xf numFmtId="1" fontId="21" fillId="0" borderId="0" xfId="0" applyNumberFormat="1" applyFont="1" applyFill="1" applyAlignment="1" applyProtection="1"/>
    <xf numFmtId="1" fontId="20" fillId="0" borderId="0" xfId="0" applyNumberFormat="1" applyFont="1" applyFill="1" applyAlignment="1" applyProtection="1"/>
    <xf numFmtId="1" fontId="10" fillId="2" borderId="1" xfId="3" applyNumberFormat="1" applyFont="1" applyFill="1" applyBorder="1" applyAlignment="1" applyProtection="1">
      <alignment horizontal="center" vertical="center"/>
    </xf>
    <xf numFmtId="1" fontId="10" fillId="2" borderId="2" xfId="3" applyNumberFormat="1" applyFont="1" applyFill="1" applyBorder="1" applyAlignment="1" applyProtection="1">
      <alignment horizontal="center" vertical="center"/>
    </xf>
    <xf numFmtId="1" fontId="10" fillId="2" borderId="2" xfId="3" applyNumberFormat="1" applyFont="1" applyFill="1" applyBorder="1" applyAlignment="1" applyProtection="1">
      <alignment horizontal="center" vertical="center" wrapText="1"/>
    </xf>
    <xf numFmtId="1" fontId="10" fillId="2" borderId="3" xfId="3" applyNumberFormat="1" applyFont="1" applyFill="1" applyBorder="1" applyAlignment="1" applyProtection="1">
      <alignment horizontal="center" vertical="center" wrapText="1"/>
    </xf>
    <xf numFmtId="1" fontId="10" fillId="2" borderId="3" xfId="3" applyNumberFormat="1" applyFont="1" applyFill="1" applyBorder="1" applyAlignment="1" applyProtection="1">
      <alignment horizontal="center" vertical="center"/>
    </xf>
    <xf numFmtId="1" fontId="21" fillId="0" borderId="0" xfId="0" applyNumberFormat="1" applyFont="1" applyFill="1" applyAlignment="1" applyProtection="1">
      <alignment horizontal="right"/>
    </xf>
    <xf numFmtId="10" fontId="2" fillId="2" borderId="42" xfId="0" applyNumberFormat="1" applyFont="1" applyFill="1" applyBorder="1" applyAlignment="1" applyProtection="1">
      <alignment horizontal="center" vertical="center"/>
    </xf>
    <xf numFmtId="10" fontId="12" fillId="4" borderId="8" xfId="0" applyNumberFormat="1" applyFont="1" applyFill="1" applyBorder="1" applyAlignment="1" applyProtection="1">
      <alignment horizontal="center" vertical="center" wrapText="1"/>
    </xf>
    <xf numFmtId="10" fontId="11" fillId="0" borderId="35" xfId="1" applyNumberFormat="1" applyFont="1" applyFill="1" applyBorder="1" applyProtection="1"/>
    <xf numFmtId="10" fontId="0" fillId="0" borderId="0" xfId="0" applyNumberFormat="1" applyFont="1" applyProtection="1"/>
    <xf numFmtId="10" fontId="3" fillId="2" borderId="2" xfId="0" applyNumberFormat="1" applyFont="1" applyFill="1" applyBorder="1" applyProtection="1"/>
    <xf numFmtId="10" fontId="3" fillId="2" borderId="3" xfId="0" applyNumberFormat="1" applyFont="1" applyFill="1" applyBorder="1" applyProtection="1"/>
    <xf numFmtId="1" fontId="8" fillId="6" borderId="0" xfId="0" applyNumberFormat="1" applyFont="1" applyFill="1" applyAlignment="1" applyProtection="1">
      <alignment horizontal="left" vertical="center"/>
    </xf>
    <xf numFmtId="1" fontId="32" fillId="6" borderId="0" xfId="0" applyNumberFormat="1" applyFont="1" applyFill="1" applyAlignment="1" applyProtection="1">
      <alignment horizontal="left" vertical="center"/>
    </xf>
    <xf numFmtId="0" fontId="12" fillId="3" borderId="1" xfId="3" applyFont="1" applyFill="1" applyBorder="1" applyAlignment="1" applyProtection="1">
      <alignment horizontal="center" vertical="center" wrapText="1"/>
    </xf>
    <xf numFmtId="0" fontId="12" fillId="3" borderId="2" xfId="3" applyFont="1" applyFill="1" applyBorder="1" applyAlignment="1" applyProtection="1">
      <alignment horizontal="center" vertical="center" wrapText="1"/>
    </xf>
    <xf numFmtId="0" fontId="12" fillId="3" borderId="3" xfId="3" applyFont="1" applyFill="1" applyBorder="1" applyAlignment="1" applyProtection="1">
      <alignment horizontal="center" vertical="center" wrapText="1"/>
    </xf>
    <xf numFmtId="0" fontId="12" fillId="4" borderId="1" xfId="4" applyFont="1" applyFill="1" applyBorder="1" applyAlignment="1" applyProtection="1">
      <alignment horizontal="center" vertical="center"/>
    </xf>
    <xf numFmtId="0" fontId="12" fillId="4" borderId="2" xfId="4" applyFont="1" applyFill="1" applyBorder="1" applyAlignment="1" applyProtection="1">
      <alignment horizontal="center" vertical="center"/>
    </xf>
    <xf numFmtId="0" fontId="12" fillId="4" borderId="3" xfId="4" applyFont="1" applyFill="1" applyBorder="1" applyAlignment="1" applyProtection="1">
      <alignment horizontal="center" vertical="center"/>
    </xf>
    <xf numFmtId="0" fontId="28" fillId="4" borderId="8" xfId="0" applyFont="1" applyFill="1" applyBorder="1" applyAlignment="1" applyProtection="1">
      <alignment horizontal="center" vertical="center" wrapText="1"/>
    </xf>
    <xf numFmtId="0" fontId="28" fillId="4" borderId="15" xfId="0" applyFont="1" applyFill="1" applyBorder="1" applyAlignment="1" applyProtection="1">
      <alignment horizontal="center" vertical="center" wrapText="1"/>
    </xf>
    <xf numFmtId="0" fontId="28" fillId="4" borderId="21" xfId="0" applyFont="1" applyFill="1" applyBorder="1" applyAlignment="1" applyProtection="1">
      <alignment horizontal="center" vertical="center" wrapText="1"/>
    </xf>
    <xf numFmtId="0" fontId="12" fillId="4" borderId="45" xfId="0" applyFont="1" applyFill="1" applyBorder="1" applyAlignment="1" applyProtection="1">
      <alignment horizontal="center" vertical="center" wrapText="1"/>
    </xf>
    <xf numFmtId="0" fontId="12" fillId="4" borderId="47" xfId="0" applyFont="1" applyFill="1" applyBorder="1" applyAlignment="1" applyProtection="1">
      <alignment horizontal="center" vertical="center" wrapText="1"/>
    </xf>
    <xf numFmtId="0" fontId="12" fillId="4" borderId="52" xfId="0" applyFont="1" applyFill="1" applyBorder="1" applyAlignment="1" applyProtection="1">
      <alignment horizontal="center" vertical="center" wrapText="1"/>
    </xf>
    <xf numFmtId="0" fontId="12" fillId="4" borderId="43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41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21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12" fillId="4" borderId="33" xfId="0" applyFont="1" applyFill="1" applyBorder="1" applyAlignment="1" applyProtection="1">
      <alignment horizontal="center" vertical="center" wrapText="1"/>
    </xf>
    <xf numFmtId="0" fontId="12" fillId="4" borderId="28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46" xfId="0" applyFont="1" applyFill="1" applyBorder="1" applyAlignment="1" applyProtection="1">
      <alignment horizontal="center" vertical="center" wrapText="1"/>
    </xf>
    <xf numFmtId="0" fontId="12" fillId="4" borderId="49" xfId="0" applyFont="1" applyFill="1" applyBorder="1" applyAlignment="1" applyProtection="1">
      <alignment horizontal="center" vertical="center" wrapText="1"/>
    </xf>
    <xf numFmtId="0" fontId="12" fillId="4" borderId="51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/>
    </xf>
    <xf numFmtId="0" fontId="12" fillId="4" borderId="43" xfId="0" applyFont="1" applyFill="1" applyBorder="1" applyAlignment="1" applyProtection="1">
      <alignment horizontal="center" vertical="center"/>
    </xf>
    <xf numFmtId="0" fontId="12" fillId="4" borderId="44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14" fontId="12" fillId="4" borderId="1" xfId="0" applyNumberFormat="1" applyFont="1" applyFill="1" applyBorder="1" applyAlignment="1" applyProtection="1">
      <alignment horizontal="center" vertical="center"/>
    </xf>
    <xf numFmtId="14" fontId="12" fillId="4" borderId="2" xfId="0" applyNumberFormat="1" applyFont="1" applyFill="1" applyBorder="1" applyAlignment="1" applyProtection="1">
      <alignment horizontal="center" vertical="center"/>
    </xf>
    <xf numFmtId="14" fontId="12" fillId="4" borderId="3" xfId="0" applyNumberFormat="1" applyFont="1" applyFill="1" applyBorder="1" applyAlignment="1" applyProtection="1">
      <alignment horizontal="center" vertical="center"/>
    </xf>
    <xf numFmtId="0" fontId="12" fillId="4" borderId="44" xfId="0" applyFont="1" applyFill="1" applyBorder="1" applyAlignment="1" applyProtection="1">
      <alignment horizontal="center" vertical="center" wrapText="1"/>
    </xf>
    <xf numFmtId="0" fontId="12" fillId="4" borderId="48" xfId="0" applyFont="1" applyFill="1" applyBorder="1" applyAlignment="1" applyProtection="1">
      <alignment horizontal="center" vertical="center" wrapText="1"/>
    </xf>
    <xf numFmtId="0" fontId="12" fillId="4" borderId="42" xfId="0" applyFont="1" applyFill="1" applyBorder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right"/>
    </xf>
    <xf numFmtId="14" fontId="12" fillId="4" borderId="34" xfId="0" applyNumberFormat="1" applyFont="1" applyFill="1" applyBorder="1" applyAlignment="1" applyProtection="1">
      <alignment horizontal="center" vertical="center"/>
    </xf>
    <xf numFmtId="14" fontId="12" fillId="4" borderId="41" xfId="0" applyNumberFormat="1" applyFont="1" applyFill="1" applyBorder="1" applyAlignment="1" applyProtection="1">
      <alignment horizontal="center" vertical="center"/>
    </xf>
    <xf numFmtId="14" fontId="12" fillId="4" borderId="42" xfId="0" applyNumberFormat="1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10" fontId="12" fillId="4" borderId="8" xfId="0" applyNumberFormat="1" applyFont="1" applyFill="1" applyBorder="1" applyAlignment="1" applyProtection="1">
      <alignment horizontal="center" vertical="center" wrapText="1"/>
    </xf>
    <xf numFmtId="10" fontId="12" fillId="4" borderId="15" xfId="0" applyNumberFormat="1" applyFont="1" applyFill="1" applyBorder="1" applyAlignment="1" applyProtection="1">
      <alignment horizontal="center" vertical="center" wrapText="1"/>
    </xf>
    <xf numFmtId="0" fontId="8" fillId="6" borderId="0" xfId="0" applyFont="1" applyFill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41" fillId="6" borderId="0" xfId="0" applyFont="1" applyFill="1" applyAlignment="1" applyProtection="1">
      <alignment horizontal="center" vertical="center"/>
    </xf>
    <xf numFmtId="0" fontId="24" fillId="6" borderId="0" xfId="0" applyFont="1" applyFill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4" borderId="8" xfId="7" applyFont="1" applyFill="1" applyBorder="1" applyAlignment="1" applyProtection="1">
      <alignment horizontal="center" vertical="center" wrapText="1"/>
    </xf>
    <xf numFmtId="0" fontId="12" fillId="4" borderId="15" xfId="7" applyFont="1" applyFill="1" applyBorder="1" applyAlignment="1" applyProtection="1">
      <alignment horizontal="center" vertical="center" wrapText="1"/>
    </xf>
    <xf numFmtId="0" fontId="12" fillId="4" borderId="21" xfId="7" applyFont="1" applyFill="1" applyBorder="1" applyAlignment="1" applyProtection="1">
      <alignment horizontal="center" vertical="center" wrapText="1"/>
    </xf>
    <xf numFmtId="0" fontId="8" fillId="0" borderId="0" xfId="3" applyFont="1" applyAlignment="1" applyProtection="1">
      <alignment horizontal="center"/>
    </xf>
    <xf numFmtId="0" fontId="24" fillId="0" borderId="0" xfId="0" applyFont="1" applyFill="1" applyAlignment="1" applyProtection="1">
      <alignment horizontal="center"/>
    </xf>
    <xf numFmtId="0" fontId="41" fillId="0" borderId="0" xfId="2" applyFont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21" xfId="0" applyFont="1" applyFill="1" applyBorder="1" applyAlignment="1" applyProtection="1">
      <alignment horizontal="center" vertical="center" wrapText="1"/>
    </xf>
    <xf numFmtId="0" fontId="12" fillId="4" borderId="33" xfId="2" applyFont="1" applyFill="1" applyBorder="1" applyAlignment="1" applyProtection="1">
      <alignment horizontal="left" vertical="center" wrapText="1"/>
    </xf>
    <xf numFmtId="0" fontId="12" fillId="4" borderId="44" xfId="2" applyFont="1" applyFill="1" applyBorder="1" applyAlignment="1" applyProtection="1">
      <alignment horizontal="left" vertical="center" wrapText="1"/>
    </xf>
    <xf numFmtId="0" fontId="12" fillId="4" borderId="34" xfId="2" applyFont="1" applyFill="1" applyBorder="1" applyAlignment="1" applyProtection="1">
      <alignment horizontal="left" vertical="center" wrapText="1"/>
    </xf>
    <xf numFmtId="0" fontId="12" fillId="4" borderId="42" xfId="2" applyFont="1" applyFill="1" applyBorder="1" applyAlignment="1" applyProtection="1">
      <alignment horizontal="left" vertical="center" wrapText="1"/>
    </xf>
    <xf numFmtId="0" fontId="33" fillId="0" borderId="0" xfId="2" applyFont="1" applyAlignment="1" applyProtection="1">
      <alignment horizontal="center" vertical="center" wrapText="1"/>
    </xf>
  </cellXfs>
  <cellStyles count="10">
    <cellStyle name="Comma" xfId="9" builtinId="3"/>
    <cellStyle name="Normal" xfId="0" builtinId="0"/>
    <cellStyle name="Normal 10" xfId="3" xr:uid="{00000000-0005-0000-0000-000001000000}"/>
    <cellStyle name="Normal 2 2 2" xfId="2" xr:uid="{00000000-0005-0000-0000-000002000000}"/>
    <cellStyle name="Normal 3 2" xfId="5" xr:uid="{00000000-0005-0000-0000-000003000000}"/>
    <cellStyle name="Normal 8 2" xfId="4" xr:uid="{00000000-0005-0000-0000-000004000000}"/>
    <cellStyle name="Normal 8 2 6 2 2" xfId="8" xr:uid="{00000000-0005-0000-0000-000005000000}"/>
    <cellStyle name="Percent" xfId="1" builtinId="5"/>
    <cellStyle name="Percent 3" xfId="6" xr:uid="{00000000-0005-0000-0000-000007000000}"/>
    <cellStyle name="Standard 3 2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95250</xdr:rowOff>
    </xdr:from>
    <xdr:to>
      <xdr:col>1</xdr:col>
      <xdr:colOff>1958760</xdr:colOff>
      <xdr:row>2</xdr:row>
      <xdr:rowOff>418786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1939710" cy="704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310563</xdr:colOff>
      <xdr:row>0</xdr:row>
      <xdr:rowOff>104055</xdr:rowOff>
    </xdr:from>
    <xdr:to>
      <xdr:col>4</xdr:col>
      <xdr:colOff>1517087</xdr:colOff>
      <xdr:row>2</xdr:row>
      <xdr:rowOff>52754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63" y="104055"/>
          <a:ext cx="1939949" cy="729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24813</xdr:colOff>
      <xdr:row>1</xdr:row>
      <xdr:rowOff>49626</xdr:rowOff>
    </xdr:from>
    <xdr:to>
      <xdr:col>2</xdr:col>
      <xdr:colOff>1503480</xdr:colOff>
      <xdr:row>1</xdr:row>
      <xdr:rowOff>749439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777" y="212912"/>
          <a:ext cx="1941310" cy="699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310563</xdr:colOff>
      <xdr:row>0</xdr:row>
      <xdr:rowOff>90448</xdr:rowOff>
    </xdr:from>
    <xdr:to>
      <xdr:col>4</xdr:col>
      <xdr:colOff>1544302</xdr:colOff>
      <xdr:row>2</xdr:row>
      <xdr:rowOff>10572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63" y="90448"/>
          <a:ext cx="1938589" cy="710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27214</xdr:colOff>
      <xdr:row>0</xdr:row>
      <xdr:rowOff>88846</xdr:rowOff>
    </xdr:from>
    <xdr:ext cx="1954917" cy="73151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539" y="88846"/>
          <a:ext cx="1954917" cy="73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111259</xdr:rowOff>
    </xdr:from>
    <xdr:ext cx="1954917" cy="73151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1259"/>
          <a:ext cx="1954917" cy="73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27214</xdr:colOff>
      <xdr:row>0</xdr:row>
      <xdr:rowOff>88846</xdr:rowOff>
    </xdr:from>
    <xdr:ext cx="1954917" cy="73151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539" y="88846"/>
          <a:ext cx="1954917" cy="73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111259</xdr:rowOff>
    </xdr:from>
    <xdr:ext cx="1954917" cy="73151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1259"/>
          <a:ext cx="1954917" cy="73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4003</xdr:colOff>
      <xdr:row>0</xdr:row>
      <xdr:rowOff>123264</xdr:rowOff>
    </xdr:from>
    <xdr:ext cx="1954917" cy="73151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328" y="123264"/>
          <a:ext cx="1954917" cy="73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23813</xdr:colOff>
      <xdr:row>0</xdr:row>
      <xdr:rowOff>109257</xdr:rowOff>
    </xdr:from>
    <xdr:ext cx="1954917" cy="73151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8" y="109257"/>
          <a:ext cx="1954917" cy="73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108858</xdr:rowOff>
    </xdr:from>
    <xdr:ext cx="1948422" cy="738188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8858"/>
          <a:ext cx="1948422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BA colours">
      <a:dk1>
        <a:sysClr val="windowText" lastClr="000000"/>
      </a:dk1>
      <a:lt1>
        <a:sysClr val="window" lastClr="FFFFFF"/>
      </a:lt1>
      <a:dk2>
        <a:srgbClr val="2F5773"/>
      </a:dk2>
      <a:lt2>
        <a:srgbClr val="E98E31"/>
      </a:lt2>
      <a:accent1>
        <a:srgbClr val="2F5773"/>
      </a:accent1>
      <a:accent2>
        <a:srgbClr val="E98E31"/>
      </a:accent2>
      <a:accent3>
        <a:srgbClr val="D44D2A"/>
      </a:accent3>
      <a:accent4>
        <a:srgbClr val="49AB74"/>
      </a:accent4>
      <a:accent5>
        <a:srgbClr val="52666E"/>
      </a:accent5>
      <a:accent6>
        <a:srgbClr val="163A5A"/>
      </a:accent6>
      <a:hlink>
        <a:srgbClr val="0A0AFF"/>
      </a:hlink>
      <a:folHlink>
        <a:srgbClr val="AD43A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59"/>
  <sheetViews>
    <sheetView tabSelected="1" workbookViewId="0">
      <selection activeCell="C5" sqref="C5"/>
    </sheetView>
  </sheetViews>
  <sheetFormatPr defaultColWidth="0" defaultRowHeight="14.4" zeroHeight="1" x14ac:dyDescent="0.3"/>
  <cols>
    <col min="1" max="1" width="3.33203125" style="380" customWidth="1"/>
    <col min="2" max="2" width="38" style="380" customWidth="1"/>
    <col min="3" max="3" width="96.5546875" style="380" customWidth="1"/>
    <col min="4" max="4" width="2.6640625" style="380" customWidth="1"/>
    <col min="5" max="6" width="0" style="380" hidden="1" customWidth="1"/>
    <col min="7" max="16384" width="9.109375" style="380" hidden="1"/>
  </cols>
  <sheetData>
    <row r="1" spans="1:4" x14ac:dyDescent="0.3">
      <c r="A1" s="381"/>
      <c r="B1" s="381"/>
      <c r="C1" s="381"/>
      <c r="D1" s="381"/>
    </row>
    <row r="2" spans="1:4" x14ac:dyDescent="0.3">
      <c r="A2" s="381"/>
      <c r="B2" s="381"/>
      <c r="C2" s="381"/>
      <c r="D2" s="381"/>
    </row>
    <row r="3" spans="1:4" ht="34.799999999999997" x14ac:dyDescent="0.3">
      <c r="A3" s="381"/>
      <c r="B3" s="381"/>
      <c r="C3" s="382" t="s">
        <v>374</v>
      </c>
      <c r="D3" s="381"/>
    </row>
    <row r="4" spans="1:4" ht="46.5" customHeight="1" thickBot="1" x14ac:dyDescent="0.35">
      <c r="A4" s="381"/>
      <c r="B4" s="381"/>
      <c r="C4" s="381"/>
      <c r="D4" s="381"/>
    </row>
    <row r="5" spans="1:4" s="388" customFormat="1" ht="17.399999999999999" x14ac:dyDescent="0.25">
      <c r="A5" s="383"/>
      <c r="B5" s="384" t="s">
        <v>375</v>
      </c>
      <c r="C5" s="477" t="s">
        <v>380</v>
      </c>
      <c r="D5" s="383"/>
    </row>
    <row r="6" spans="1:4" s="388" customFormat="1" ht="17.399999999999999" x14ac:dyDescent="0.25">
      <c r="A6" s="383"/>
      <c r="B6" s="385" t="s">
        <v>376</v>
      </c>
      <c r="C6" s="478" t="s">
        <v>381</v>
      </c>
      <c r="D6" s="383"/>
    </row>
    <row r="7" spans="1:4" s="388" customFormat="1" ht="18" thickBot="1" x14ac:dyDescent="0.3">
      <c r="A7" s="383"/>
      <c r="B7" s="386" t="s">
        <v>377</v>
      </c>
      <c r="C7" s="479" t="s">
        <v>382</v>
      </c>
      <c r="D7" s="383"/>
    </row>
    <row r="8" spans="1:4" s="388" customFormat="1" ht="13.8" x14ac:dyDescent="0.25">
      <c r="A8" s="383"/>
      <c r="B8" s="387"/>
      <c r="C8" s="383"/>
      <c r="D8" s="383"/>
    </row>
    <row r="9" spans="1:4" s="388" customFormat="1" ht="13.8" x14ac:dyDescent="0.25">
      <c r="A9" s="383"/>
      <c r="B9" s="387"/>
      <c r="C9" s="383"/>
      <c r="D9" s="383"/>
    </row>
    <row r="10" spans="1:4" s="388" customFormat="1" ht="13.8" x14ac:dyDescent="0.25">
      <c r="A10" s="383"/>
      <c r="B10" s="387"/>
      <c r="C10" s="383"/>
      <c r="D10" s="383"/>
    </row>
    <row r="11" spans="1:4" s="388" customFormat="1" ht="13.8" x14ac:dyDescent="0.25">
      <c r="A11" s="383"/>
      <c r="B11" s="387"/>
      <c r="C11" s="383"/>
      <c r="D11" s="383"/>
    </row>
    <row r="12" spans="1:4" s="388" customFormat="1" ht="13.8" x14ac:dyDescent="0.25">
      <c r="A12" s="383"/>
      <c r="B12" s="387"/>
      <c r="C12" s="383"/>
      <c r="D12" s="383"/>
    </row>
    <row r="13" spans="1:4" s="388" customFormat="1" ht="13.8" x14ac:dyDescent="0.25">
      <c r="A13" s="383"/>
      <c r="B13" s="387"/>
      <c r="C13" s="383"/>
      <c r="D13" s="383"/>
    </row>
    <row r="14" spans="1:4" s="388" customFormat="1" ht="13.8" x14ac:dyDescent="0.25">
      <c r="A14" s="383"/>
      <c r="B14" s="387"/>
      <c r="C14" s="383"/>
      <c r="D14" s="383"/>
    </row>
    <row r="15" spans="1:4" s="388" customFormat="1" ht="13.8" x14ac:dyDescent="0.25">
      <c r="A15" s="383"/>
      <c r="B15" s="387"/>
      <c r="C15" s="383"/>
      <c r="D15" s="383"/>
    </row>
    <row r="16" spans="1:4" s="388" customFormat="1" ht="13.8" x14ac:dyDescent="0.25">
      <c r="A16" s="383"/>
      <c r="B16" s="387"/>
      <c r="C16" s="383"/>
      <c r="D16" s="383"/>
    </row>
    <row r="17" spans="1:4" s="388" customFormat="1" ht="13.8" x14ac:dyDescent="0.25">
      <c r="A17" s="383"/>
      <c r="B17" s="387"/>
      <c r="C17" s="383"/>
      <c r="D17" s="383"/>
    </row>
    <row r="18" spans="1:4" s="388" customFormat="1" ht="13.8" hidden="1" x14ac:dyDescent="0.25">
      <c r="B18" s="389"/>
    </row>
    <row r="19" spans="1:4" s="388" customFormat="1" ht="13.8" hidden="1" x14ac:dyDescent="0.25"/>
    <row r="20" spans="1:4" s="388" customFormat="1" ht="13.8" hidden="1" x14ac:dyDescent="0.25"/>
    <row r="21" spans="1:4" s="388" customFormat="1" ht="13.8" hidden="1" x14ac:dyDescent="0.25"/>
    <row r="22" spans="1:4" s="388" customFormat="1" ht="13.8" hidden="1" x14ac:dyDescent="0.25"/>
    <row r="23" spans="1:4" s="388" customFormat="1" ht="13.8" hidden="1" x14ac:dyDescent="0.25"/>
    <row r="24" spans="1:4" s="388" customFormat="1" ht="13.8" hidden="1" x14ac:dyDescent="0.25"/>
    <row r="25" spans="1:4" s="388" customFormat="1" ht="13.8" hidden="1" x14ac:dyDescent="0.25"/>
    <row r="26" spans="1:4" s="388" customFormat="1" ht="13.8" hidden="1" x14ac:dyDescent="0.25"/>
    <row r="27" spans="1:4" s="388" customFormat="1" ht="13.8" hidden="1" x14ac:dyDescent="0.25"/>
    <row r="28" spans="1:4" s="388" customFormat="1" ht="13.8" hidden="1" x14ac:dyDescent="0.25"/>
    <row r="29" spans="1:4" s="388" customFormat="1" ht="13.8" hidden="1" x14ac:dyDescent="0.25"/>
    <row r="30" spans="1:4" s="388" customFormat="1" ht="13.8" hidden="1" x14ac:dyDescent="0.25"/>
    <row r="31" spans="1:4" s="388" customFormat="1" ht="13.8" hidden="1" x14ac:dyDescent="0.25"/>
    <row r="32" spans="1:4" s="388" customFormat="1" ht="13.8" hidden="1" x14ac:dyDescent="0.25"/>
    <row r="33" s="388" customFormat="1" ht="13.8" hidden="1" x14ac:dyDescent="0.25"/>
    <row r="34" s="388" customFormat="1" ht="13.8" hidden="1" x14ac:dyDescent="0.25"/>
    <row r="35" s="388" customFormat="1" ht="13.8" hidden="1" x14ac:dyDescent="0.25"/>
    <row r="36" s="388" customFormat="1" ht="13.8" hidden="1" x14ac:dyDescent="0.25"/>
    <row r="37" s="388" customFormat="1" ht="13.8" hidden="1" x14ac:dyDescent="0.25"/>
    <row r="38" s="388" customFormat="1" ht="13.8" hidden="1" x14ac:dyDescent="0.25"/>
    <row r="39" s="388" customFormat="1" ht="13.8" hidden="1" x14ac:dyDescent="0.25"/>
    <row r="40" s="388" customFormat="1" ht="13.8" hidden="1" x14ac:dyDescent="0.25"/>
    <row r="41" s="388" customFormat="1" ht="13.8" hidden="1" x14ac:dyDescent="0.25"/>
    <row r="42" s="388" customFormat="1" ht="13.8" hidden="1" x14ac:dyDescent="0.25"/>
    <row r="43" s="388" customFormat="1" ht="13.8" hidden="1" x14ac:dyDescent="0.25"/>
    <row r="44" s="388" customFormat="1" ht="13.8" hidden="1" x14ac:dyDescent="0.25"/>
    <row r="45" s="388" customFormat="1" ht="13.8" hidden="1" x14ac:dyDescent="0.25"/>
    <row r="46" s="388" customFormat="1" ht="13.8" hidden="1" x14ac:dyDescent="0.25"/>
    <row r="47" s="388" customFormat="1" ht="13.8" hidden="1" x14ac:dyDescent="0.25"/>
    <row r="48" s="388" customFormat="1" ht="13.8" hidden="1" x14ac:dyDescent="0.25"/>
    <row r="49" s="388" customFormat="1" ht="13.8" hidden="1" x14ac:dyDescent="0.25"/>
    <row r="50" s="388" customFormat="1" ht="13.8" hidden="1" x14ac:dyDescent="0.25"/>
    <row r="51" s="388" customFormat="1" ht="13.8" hidden="1" x14ac:dyDescent="0.25"/>
    <row r="52" s="388" customFormat="1" ht="13.8" hidden="1" x14ac:dyDescent="0.25"/>
    <row r="53" s="388" customFormat="1" ht="13.8" hidden="1" x14ac:dyDescent="0.25"/>
    <row r="54" s="388" customFormat="1" ht="13.8" hidden="1" x14ac:dyDescent="0.25"/>
    <row r="55" s="388" customFormat="1" ht="13.8" hidden="1" x14ac:dyDescent="0.25"/>
    <row r="56" s="388" customFormat="1" ht="13.8" hidden="1" x14ac:dyDescent="0.25"/>
    <row r="57" s="388" customFormat="1" ht="13.8" hidden="1" x14ac:dyDescent="0.25"/>
    <row r="58" s="388" customFormat="1" ht="13.8" hidden="1" x14ac:dyDescent="0.25"/>
    <row r="59" s="388" customFormat="1" ht="13.8" hidden="1" x14ac:dyDescent="0.25"/>
    <row r="60" s="388" customFormat="1" ht="13.8" hidden="1" x14ac:dyDescent="0.25"/>
    <row r="61" s="388" customFormat="1" ht="13.8" hidden="1" x14ac:dyDescent="0.25"/>
    <row r="62" s="388" customFormat="1" ht="13.8" hidden="1" x14ac:dyDescent="0.25"/>
    <row r="63" s="388" customFormat="1" ht="13.8" hidden="1" x14ac:dyDescent="0.25"/>
    <row r="64" s="388" customFormat="1" ht="13.8" hidden="1" x14ac:dyDescent="0.25"/>
    <row r="65" s="388" customFormat="1" ht="13.8" hidden="1" x14ac:dyDescent="0.25"/>
    <row r="66" s="388" customFormat="1" ht="13.8" hidden="1" x14ac:dyDescent="0.25"/>
    <row r="67" s="388" customFormat="1" ht="13.8" hidden="1" x14ac:dyDescent="0.25"/>
    <row r="68" s="388" customFormat="1" ht="13.8" hidden="1" x14ac:dyDescent="0.25"/>
    <row r="69" s="388" customFormat="1" ht="13.8" hidden="1" x14ac:dyDescent="0.25"/>
    <row r="70" s="388" customFormat="1" ht="13.8" hidden="1" x14ac:dyDescent="0.25"/>
    <row r="71" s="388" customFormat="1" ht="13.8" hidden="1" x14ac:dyDescent="0.25"/>
    <row r="72" s="388" customFormat="1" ht="13.8" hidden="1" x14ac:dyDescent="0.25"/>
    <row r="73" s="388" customFormat="1" ht="13.8" hidden="1" x14ac:dyDescent="0.25"/>
    <row r="74" s="388" customFormat="1" ht="13.8" hidden="1" x14ac:dyDescent="0.25"/>
    <row r="75" s="388" customFormat="1" ht="13.8" hidden="1" x14ac:dyDescent="0.25"/>
    <row r="76" s="388" customFormat="1" ht="13.8" hidden="1" x14ac:dyDescent="0.25"/>
    <row r="77" s="388" customFormat="1" ht="13.8" hidden="1" x14ac:dyDescent="0.25"/>
    <row r="78" s="388" customFormat="1" ht="13.8" hidden="1" x14ac:dyDescent="0.25"/>
    <row r="79" s="388" customFormat="1" ht="13.8" hidden="1" x14ac:dyDescent="0.25"/>
    <row r="80" s="388" customFormat="1" ht="13.8" hidden="1" x14ac:dyDescent="0.25"/>
    <row r="81" s="388" customFormat="1" ht="13.8" hidden="1" x14ac:dyDescent="0.25"/>
    <row r="82" s="388" customFormat="1" ht="13.8" hidden="1" x14ac:dyDescent="0.25"/>
    <row r="83" s="388" customFormat="1" ht="13.8" hidden="1" x14ac:dyDescent="0.25"/>
    <row r="84" s="388" customFormat="1" ht="13.8" hidden="1" x14ac:dyDescent="0.25"/>
    <row r="85" s="388" customFormat="1" ht="13.8" hidden="1" x14ac:dyDescent="0.25"/>
    <row r="86" s="388" customFormat="1" ht="13.8" hidden="1" x14ac:dyDescent="0.25"/>
    <row r="87" s="388" customFormat="1" ht="13.8" hidden="1" x14ac:dyDescent="0.25"/>
    <row r="88" s="388" customFormat="1" ht="13.8" hidden="1" x14ac:dyDescent="0.25"/>
    <row r="89" s="388" customFormat="1" ht="13.8" hidden="1" x14ac:dyDescent="0.25"/>
    <row r="90" s="388" customFormat="1" ht="13.8" hidden="1" x14ac:dyDescent="0.25"/>
    <row r="91" s="388" customFormat="1" ht="13.8" hidden="1" x14ac:dyDescent="0.25"/>
    <row r="92" s="388" customFormat="1" ht="13.8" hidden="1" x14ac:dyDescent="0.25"/>
    <row r="93" s="388" customFormat="1" ht="13.8" hidden="1" x14ac:dyDescent="0.25"/>
    <row r="94" s="388" customFormat="1" ht="13.8" hidden="1" x14ac:dyDescent="0.25"/>
    <row r="95" s="388" customFormat="1" ht="13.8" hidden="1" x14ac:dyDescent="0.25"/>
    <row r="96" s="388" customFormat="1" ht="13.8" hidden="1" x14ac:dyDescent="0.25"/>
    <row r="97" s="388" customFormat="1" ht="13.8" hidden="1" x14ac:dyDescent="0.25"/>
    <row r="98" s="388" customFormat="1" ht="13.8" hidden="1" x14ac:dyDescent="0.25"/>
    <row r="99" s="388" customFormat="1" ht="13.8" hidden="1" x14ac:dyDescent="0.25"/>
    <row r="100" s="388" customFormat="1" ht="13.8" hidden="1" x14ac:dyDescent="0.25"/>
    <row r="101" s="388" customFormat="1" ht="13.8" hidden="1" x14ac:dyDescent="0.25"/>
    <row r="102" s="388" customFormat="1" ht="13.8" hidden="1" x14ac:dyDescent="0.25"/>
    <row r="103" s="388" customFormat="1" ht="13.8" hidden="1" x14ac:dyDescent="0.25"/>
    <row r="104" s="388" customFormat="1" ht="13.8" hidden="1" x14ac:dyDescent="0.25"/>
    <row r="105" s="388" customFormat="1" ht="13.8" hidden="1" x14ac:dyDescent="0.25"/>
    <row r="106" s="388" customFormat="1" ht="13.8" hidden="1" x14ac:dyDescent="0.25"/>
    <row r="107" s="388" customFormat="1" ht="13.8" hidden="1" x14ac:dyDescent="0.25"/>
    <row r="108" s="388" customFormat="1" ht="13.8" hidden="1" x14ac:dyDescent="0.25"/>
    <row r="109" s="388" customFormat="1" ht="13.8" hidden="1" x14ac:dyDescent="0.25"/>
    <row r="110" s="388" customFormat="1" ht="13.8" hidden="1" x14ac:dyDescent="0.25"/>
    <row r="111" s="388" customFormat="1" ht="13.8" hidden="1" x14ac:dyDescent="0.25"/>
    <row r="112" s="388" customFormat="1" ht="13.8" hidden="1" x14ac:dyDescent="0.25"/>
    <row r="113" s="388" customFormat="1" ht="13.8" hidden="1" x14ac:dyDescent="0.25"/>
    <row r="114" s="388" customFormat="1" ht="13.8" hidden="1" x14ac:dyDescent="0.25"/>
    <row r="115" s="388" customFormat="1" ht="13.8" hidden="1" x14ac:dyDescent="0.25"/>
    <row r="116" s="388" customFormat="1" ht="13.8" hidden="1" x14ac:dyDescent="0.25"/>
    <row r="117" s="388" customFormat="1" ht="13.8" hidden="1" x14ac:dyDescent="0.25"/>
    <row r="118" s="388" customFormat="1" ht="13.8" hidden="1" x14ac:dyDescent="0.25"/>
    <row r="119" s="388" customFormat="1" ht="13.8" hidden="1" x14ac:dyDescent="0.25"/>
    <row r="120" s="388" customFormat="1" ht="13.8" hidden="1" x14ac:dyDescent="0.25"/>
    <row r="121" s="388" customFormat="1" ht="13.8" hidden="1" x14ac:dyDescent="0.25"/>
    <row r="122" s="388" customFormat="1" ht="13.8" hidden="1" x14ac:dyDescent="0.25"/>
    <row r="123" s="388" customFormat="1" ht="13.8" hidden="1" x14ac:dyDescent="0.25"/>
    <row r="124" s="388" customFormat="1" ht="13.8" hidden="1" x14ac:dyDescent="0.25"/>
    <row r="125" s="388" customFormat="1" ht="13.8" hidden="1" x14ac:dyDescent="0.25"/>
    <row r="126" s="388" customFormat="1" ht="13.8" hidden="1" x14ac:dyDescent="0.25"/>
    <row r="127" s="388" customFormat="1" ht="13.8" hidden="1" x14ac:dyDescent="0.25"/>
    <row r="128" s="388" customFormat="1" ht="13.8" hidden="1" x14ac:dyDescent="0.25"/>
    <row r="129" s="388" customFormat="1" ht="13.8" hidden="1" x14ac:dyDescent="0.25"/>
    <row r="130" s="388" customFormat="1" ht="13.8" hidden="1" x14ac:dyDescent="0.25"/>
    <row r="131" s="388" customFormat="1" ht="13.8" hidden="1" x14ac:dyDescent="0.25"/>
    <row r="132" s="388" customFormat="1" ht="13.8" hidden="1" x14ac:dyDescent="0.25"/>
    <row r="133" s="388" customFormat="1" ht="13.8" hidden="1" x14ac:dyDescent="0.25"/>
    <row r="134" s="388" customFormat="1" ht="13.8" hidden="1" x14ac:dyDescent="0.25"/>
    <row r="135" s="388" customFormat="1" ht="13.8" hidden="1" x14ac:dyDescent="0.25"/>
    <row r="136" s="388" customFormat="1" ht="13.8" hidden="1" x14ac:dyDescent="0.25"/>
    <row r="137" s="388" customFormat="1" ht="13.8" hidden="1" x14ac:dyDescent="0.25"/>
    <row r="138" s="388" customFormat="1" ht="13.8" hidden="1" x14ac:dyDescent="0.25"/>
    <row r="139" s="388" customFormat="1" ht="13.8" hidden="1" x14ac:dyDescent="0.25"/>
    <row r="140" s="388" customFormat="1" ht="13.8" hidden="1" x14ac:dyDescent="0.25"/>
    <row r="141" s="388" customFormat="1" ht="13.8" hidden="1" x14ac:dyDescent="0.25"/>
    <row r="142" s="388" customFormat="1" ht="13.8" hidden="1" x14ac:dyDescent="0.25"/>
    <row r="143" s="388" customFormat="1" ht="13.8" hidden="1" x14ac:dyDescent="0.25"/>
    <row r="144" s="388" customFormat="1" ht="13.8" hidden="1" x14ac:dyDescent="0.25"/>
    <row r="145" s="388" customFormat="1" ht="13.8" hidden="1" x14ac:dyDescent="0.25"/>
    <row r="146" s="388" customFormat="1" ht="13.8" hidden="1" x14ac:dyDescent="0.25"/>
    <row r="147" s="388" customFormat="1" ht="13.8" hidden="1" x14ac:dyDescent="0.25"/>
    <row r="148" s="388" customFormat="1" ht="13.8" hidden="1" x14ac:dyDescent="0.25"/>
    <row r="149" s="388" customFormat="1" ht="13.8" hidden="1" x14ac:dyDescent="0.25"/>
    <row r="150" s="388" customFormat="1" ht="13.8" hidden="1" x14ac:dyDescent="0.25"/>
    <row r="151" s="388" customFormat="1" ht="13.8" hidden="1" x14ac:dyDescent="0.25"/>
    <row r="152" s="388" customFormat="1" ht="13.8" hidden="1" x14ac:dyDescent="0.25"/>
    <row r="153" s="388" customFormat="1" ht="13.8" hidden="1" x14ac:dyDescent="0.25"/>
    <row r="154" s="388" customFormat="1" ht="13.8" hidden="1" x14ac:dyDescent="0.25"/>
    <row r="155" s="388" customFormat="1" ht="13.8" hidden="1" x14ac:dyDescent="0.25"/>
    <row r="156" s="388" customFormat="1" ht="13.8" hidden="1" x14ac:dyDescent="0.25"/>
    <row r="157" s="388" customFormat="1" ht="13.8" hidden="1" x14ac:dyDescent="0.25"/>
    <row r="158" s="388" customFormat="1" ht="13.8" hidden="1" x14ac:dyDescent="0.25"/>
    <row r="159" s="388" customFormat="1" ht="13.8" hidden="1" x14ac:dyDescent="0.25"/>
  </sheetData>
  <sheetProtection algorithmName="SHA-512" hashValue="qIds8+77veeLg0n9nScXodN2ir05QXetjUVsEX7dWx2zoW0LxJYIx5H4KgvGAoJ3l3q7Y3PduY0F6o8ReITEBg==" saltValue="eIn135+ESOF9iKTOxBcSNQ==" spinCount="100000" sheet="1" objects="1" scenarios="1" formatCells="0" formatColumns="0" formatRows="0" autoFilter="0"/>
  <pageMargins left="0.7" right="0.7" top="0.75" bottom="0.75" header="0.3" footer="0.3"/>
  <pageSetup paperSize="9" scale="94" fitToHeight="0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4">
    <tabColor theme="3"/>
    <pageSetUpPr autoPageBreaks="0" fitToPage="1"/>
  </sheetPr>
  <dimension ref="A1:M26"/>
  <sheetViews>
    <sheetView showGridLines="0" zoomScale="70" zoomScaleNormal="70" workbookViewId="0">
      <selection activeCell="C5" sqref="C5"/>
    </sheetView>
  </sheetViews>
  <sheetFormatPr defaultColWidth="9.33203125" defaultRowHeight="14.4" x14ac:dyDescent="0.3"/>
  <cols>
    <col min="1" max="1" width="4.6640625" style="488" customWidth="1"/>
    <col min="2" max="2" width="6.33203125" style="488" customWidth="1"/>
    <col min="3" max="3" width="94.44140625" style="488" hidden="1" customWidth="1"/>
    <col min="4" max="4" width="16.44140625" style="488" hidden="1" customWidth="1"/>
    <col min="5" max="5" width="132.6640625" style="488" customWidth="1"/>
    <col min="6" max="6" width="15.6640625" style="488" customWidth="1"/>
    <col min="7" max="12" width="15.44140625" style="488" bestFit="1" customWidth="1"/>
    <col min="13" max="16384" width="9.33203125" style="488"/>
  </cols>
  <sheetData>
    <row r="1" spans="1:13" ht="12.75" customHeight="1" x14ac:dyDescent="0.3">
      <c r="C1" s="489" t="s">
        <v>0</v>
      </c>
      <c r="D1" s="489" t="s">
        <v>0</v>
      </c>
      <c r="E1" s="490"/>
      <c r="F1" s="491"/>
      <c r="G1" s="491"/>
      <c r="H1" s="491"/>
      <c r="I1" s="491"/>
      <c r="J1" s="491"/>
      <c r="K1" s="491"/>
      <c r="L1" s="491"/>
    </row>
    <row r="2" spans="1:13" ht="48.75" customHeight="1" x14ac:dyDescent="0.55000000000000004">
      <c r="E2" s="744" t="s">
        <v>343</v>
      </c>
      <c r="G2" s="493"/>
      <c r="H2" s="493"/>
      <c r="I2" s="493"/>
      <c r="J2" s="493"/>
      <c r="K2" s="493"/>
      <c r="L2" s="493"/>
    </row>
    <row r="3" spans="1:13" ht="42.75" customHeight="1" thickBot="1" x14ac:dyDescent="0.35">
      <c r="C3" s="745"/>
      <c r="D3" s="745"/>
      <c r="E3" s="746" t="str">
        <f>Cover!C5</f>
        <v>Intesa Sanpaolo S.p.A.</v>
      </c>
      <c r="F3" s="929"/>
      <c r="G3" s="929"/>
      <c r="H3" s="929"/>
      <c r="I3" s="929"/>
      <c r="J3" s="929"/>
      <c r="K3" s="929"/>
      <c r="L3" s="493"/>
    </row>
    <row r="4" spans="1:13" ht="15.75" customHeight="1" thickBot="1" x14ac:dyDescent="0.35">
      <c r="C4" s="745"/>
      <c r="D4" s="745"/>
      <c r="E4" s="745"/>
      <c r="F4" s="495">
        <v>1</v>
      </c>
      <c r="G4" s="2">
        <v>2</v>
      </c>
      <c r="H4" s="496">
        <v>3</v>
      </c>
      <c r="I4" s="2">
        <v>4</v>
      </c>
      <c r="J4" s="496">
        <v>5</v>
      </c>
      <c r="K4" s="2">
        <v>6</v>
      </c>
      <c r="L4" s="497">
        <v>7</v>
      </c>
      <c r="M4" s="130"/>
    </row>
    <row r="5" spans="1:13" ht="15.75" hidden="1" customHeight="1" thickBot="1" x14ac:dyDescent="0.35">
      <c r="A5" s="489" t="s">
        <v>0</v>
      </c>
      <c r="B5" s="489"/>
      <c r="C5" s="745"/>
      <c r="D5" s="745"/>
      <c r="E5" s="745"/>
      <c r="F5" s="207" t="s">
        <v>2</v>
      </c>
      <c r="G5" s="207" t="s">
        <v>127</v>
      </c>
      <c r="H5" s="208" t="s">
        <v>127</v>
      </c>
      <c r="I5" s="209" t="s">
        <v>127</v>
      </c>
      <c r="J5" s="207" t="s">
        <v>128</v>
      </c>
      <c r="K5" s="208" t="s">
        <v>128</v>
      </c>
      <c r="L5" s="209" t="s">
        <v>128</v>
      </c>
    </row>
    <row r="6" spans="1:13" ht="21" customHeight="1" thickBot="1" x14ac:dyDescent="0.35">
      <c r="C6" s="747"/>
      <c r="D6" s="747"/>
      <c r="E6" s="748"/>
      <c r="F6" s="210" t="s">
        <v>2</v>
      </c>
      <c r="G6" s="869" t="s">
        <v>127</v>
      </c>
      <c r="H6" s="870"/>
      <c r="I6" s="871"/>
      <c r="J6" s="869" t="s">
        <v>128</v>
      </c>
      <c r="K6" s="870"/>
      <c r="L6" s="871"/>
    </row>
    <row r="7" spans="1:13" ht="29.25" customHeight="1" thickBot="1" x14ac:dyDescent="0.35">
      <c r="B7" s="487" t="s">
        <v>5</v>
      </c>
      <c r="C7" s="749"/>
      <c r="D7" s="750"/>
      <c r="E7" s="751" t="s">
        <v>116</v>
      </c>
      <c r="F7" s="752">
        <v>44196</v>
      </c>
      <c r="G7" s="753" t="s">
        <v>344</v>
      </c>
      <c r="H7" s="754" t="s">
        <v>345</v>
      </c>
      <c r="I7" s="755" t="s">
        <v>346</v>
      </c>
      <c r="J7" s="753" t="s">
        <v>344</v>
      </c>
      <c r="K7" s="754" t="s">
        <v>345</v>
      </c>
      <c r="L7" s="755" t="s">
        <v>346</v>
      </c>
    </row>
    <row r="8" spans="1:13" ht="25.5" customHeight="1" x14ac:dyDescent="0.3">
      <c r="B8" s="13">
        <v>1</v>
      </c>
      <c r="C8" s="756" t="s">
        <v>7</v>
      </c>
      <c r="D8" s="757"/>
      <c r="E8" s="758" t="s">
        <v>7</v>
      </c>
      <c r="F8" s="467">
        <v>7717.1257050000013</v>
      </c>
      <c r="G8" s="759">
        <v>8504.6330439714911</v>
      </c>
      <c r="H8" s="760">
        <v>8281.9101071932546</v>
      </c>
      <c r="I8" s="761">
        <v>8141.739999064921</v>
      </c>
      <c r="J8" s="762">
        <v>7515.5583493439208</v>
      </c>
      <c r="K8" s="760">
        <v>7550.7610795427599</v>
      </c>
      <c r="L8" s="761">
        <v>7431.7094944666624</v>
      </c>
    </row>
    <row r="9" spans="1:13" ht="25.5" customHeight="1" x14ac:dyDescent="0.3">
      <c r="B9" s="16">
        <v>2</v>
      </c>
      <c r="C9" s="763" t="s">
        <v>7</v>
      </c>
      <c r="D9" s="764" t="s">
        <v>347</v>
      </c>
      <c r="E9" s="765" t="s">
        <v>347</v>
      </c>
      <c r="F9" s="766">
        <v>10133.805631000001</v>
      </c>
      <c r="G9" s="767">
        <v>11383.555390203453</v>
      </c>
      <c r="H9" s="768">
        <v>11168.63883770272</v>
      </c>
      <c r="I9" s="769">
        <v>11146.407196673012</v>
      </c>
      <c r="J9" s="770">
        <v>11677.099228556319</v>
      </c>
      <c r="K9" s="768">
        <v>11929.968040304224</v>
      </c>
      <c r="L9" s="769">
        <v>11957.438670507403</v>
      </c>
    </row>
    <row r="10" spans="1:13" ht="25.5" customHeight="1" x14ac:dyDescent="0.3">
      <c r="B10" s="16">
        <v>3</v>
      </c>
      <c r="C10" s="763" t="s">
        <v>7</v>
      </c>
      <c r="D10" s="764" t="s">
        <v>348</v>
      </c>
      <c r="E10" s="765" t="s">
        <v>348</v>
      </c>
      <c r="F10" s="766">
        <v>-2416.6799259999998</v>
      </c>
      <c r="G10" s="767">
        <v>-2878.9223462319615</v>
      </c>
      <c r="H10" s="768">
        <v>-2886.7287305094651</v>
      </c>
      <c r="I10" s="769">
        <v>-3004.6671976080902</v>
      </c>
      <c r="J10" s="770">
        <v>-4161.5408792123981</v>
      </c>
      <c r="K10" s="768">
        <v>-4379.206960761464</v>
      </c>
      <c r="L10" s="769">
        <v>-4525.7291760407406</v>
      </c>
    </row>
    <row r="11" spans="1:13" ht="25.5" customHeight="1" x14ac:dyDescent="0.3">
      <c r="B11" s="16">
        <v>4</v>
      </c>
      <c r="C11" s="763" t="s">
        <v>349</v>
      </c>
      <c r="D11" s="771"/>
      <c r="E11" s="772" t="s">
        <v>349</v>
      </c>
      <c r="F11" s="766">
        <v>85.922280000000001</v>
      </c>
      <c r="G11" s="767">
        <v>91.387548923076935</v>
      </c>
      <c r="H11" s="768">
        <v>91.387548923076935</v>
      </c>
      <c r="I11" s="769">
        <v>91.387548923076935</v>
      </c>
      <c r="J11" s="770">
        <v>68.540661692307708</v>
      </c>
      <c r="K11" s="768">
        <v>68.540661692307708</v>
      </c>
      <c r="L11" s="769">
        <v>68.540661692307708</v>
      </c>
    </row>
    <row r="12" spans="1:13" ht="25.5" customHeight="1" x14ac:dyDescent="0.3">
      <c r="B12" s="16">
        <v>5</v>
      </c>
      <c r="C12" s="763" t="s">
        <v>350</v>
      </c>
      <c r="D12" s="771"/>
      <c r="E12" s="772" t="s">
        <v>350</v>
      </c>
      <c r="F12" s="766">
        <v>8265.4128039999996</v>
      </c>
      <c r="G12" s="767">
        <v>9255.9469726589305</v>
      </c>
      <c r="H12" s="768">
        <v>9255.9469726589305</v>
      </c>
      <c r="I12" s="769">
        <v>9255.9469726589305</v>
      </c>
      <c r="J12" s="770">
        <v>8264.4365264819025</v>
      </c>
      <c r="K12" s="768">
        <v>7838.5395827776429</v>
      </c>
      <c r="L12" s="769">
        <v>8127.3409659685512</v>
      </c>
    </row>
    <row r="13" spans="1:13" ht="26.4" x14ac:dyDescent="0.3">
      <c r="B13" s="16">
        <v>6</v>
      </c>
      <c r="C13" s="763" t="s">
        <v>8</v>
      </c>
      <c r="D13" s="771"/>
      <c r="E13" s="772" t="s">
        <v>8</v>
      </c>
      <c r="F13" s="766">
        <v>831.60575700000004</v>
      </c>
      <c r="G13" s="767">
        <v>602.11776871102563</v>
      </c>
      <c r="H13" s="768">
        <v>602.11776871102563</v>
      </c>
      <c r="I13" s="769">
        <v>602.11776871102563</v>
      </c>
      <c r="J13" s="770">
        <v>-434.95749649502392</v>
      </c>
      <c r="K13" s="768">
        <v>362.77484768560299</v>
      </c>
      <c r="L13" s="769">
        <v>359.5</v>
      </c>
    </row>
    <row r="14" spans="1:13" ht="39.6" x14ac:dyDescent="0.3">
      <c r="B14" s="16">
        <v>7</v>
      </c>
      <c r="C14" s="773" t="s">
        <v>351</v>
      </c>
      <c r="D14" s="774"/>
      <c r="E14" s="775" t="s">
        <v>351</v>
      </c>
      <c r="F14" s="776"/>
      <c r="G14" s="777"/>
      <c r="H14" s="778"/>
      <c r="I14" s="779"/>
      <c r="J14" s="770">
        <v>-1168.2298458460921</v>
      </c>
      <c r="K14" s="778"/>
      <c r="L14" s="779"/>
    </row>
    <row r="15" spans="1:13" ht="25.5" customHeight="1" thickBot="1" x14ac:dyDescent="0.35">
      <c r="B15" s="16">
        <v>8</v>
      </c>
      <c r="C15" s="780" t="s">
        <v>352</v>
      </c>
      <c r="D15" s="781"/>
      <c r="E15" s="782" t="s">
        <v>352</v>
      </c>
      <c r="F15" s="783">
        <v>1259.2254139999968</v>
      </c>
      <c r="G15" s="784">
        <v>1024.1539240769234</v>
      </c>
      <c r="H15" s="785">
        <v>1024.1539240769234</v>
      </c>
      <c r="I15" s="786">
        <v>1024.1539240769234</v>
      </c>
      <c r="J15" s="787">
        <v>952.74724786315528</v>
      </c>
      <c r="K15" s="785">
        <v>1019.0761344769217</v>
      </c>
      <c r="L15" s="786">
        <v>1019.0761344769235</v>
      </c>
    </row>
    <row r="16" spans="1:13" ht="25.5" customHeight="1" x14ac:dyDescent="0.3">
      <c r="B16" s="16">
        <v>9</v>
      </c>
      <c r="C16" s="763" t="s">
        <v>353</v>
      </c>
      <c r="D16" s="763"/>
      <c r="E16" s="758" t="s">
        <v>353</v>
      </c>
      <c r="F16" s="788">
        <v>18159.291959999999</v>
      </c>
      <c r="G16" s="759">
        <v>19478.239258341448</v>
      </c>
      <c r="H16" s="760">
        <v>19255.516321563209</v>
      </c>
      <c r="I16" s="761">
        <v>19115.346213434877</v>
      </c>
      <c r="J16" s="762">
        <v>15198.095443040171</v>
      </c>
      <c r="K16" s="760">
        <v>16839.692306175235</v>
      </c>
      <c r="L16" s="761">
        <v>17006.167256604444</v>
      </c>
    </row>
    <row r="17" spans="2:12" ht="26.4" x14ac:dyDescent="0.3">
      <c r="B17" s="16">
        <v>10</v>
      </c>
      <c r="C17" s="763" t="s">
        <v>9</v>
      </c>
      <c r="D17" s="763"/>
      <c r="E17" s="772" t="s">
        <v>9</v>
      </c>
      <c r="F17" s="766">
        <v>-4363.1521670000002</v>
      </c>
      <c r="G17" s="767">
        <v>-3001.8659619850764</v>
      </c>
      <c r="H17" s="768">
        <v>-1424.5502298624292</v>
      </c>
      <c r="I17" s="769">
        <v>-1260.7726675562858</v>
      </c>
      <c r="J17" s="770">
        <v>-7524.9896510979006</v>
      </c>
      <c r="K17" s="768">
        <v>-3622.6428701745522</v>
      </c>
      <c r="L17" s="769">
        <v>-4279.3515781129763</v>
      </c>
    </row>
    <row r="18" spans="2:12" ht="25.5" customHeight="1" thickBot="1" x14ac:dyDescent="0.35">
      <c r="B18" s="16">
        <v>11</v>
      </c>
      <c r="C18" s="780" t="s">
        <v>354</v>
      </c>
      <c r="D18" s="780"/>
      <c r="E18" s="782" t="s">
        <v>354</v>
      </c>
      <c r="F18" s="783">
        <v>-11534.706171000002</v>
      </c>
      <c r="G18" s="784">
        <v>-12303.589697754931</v>
      </c>
      <c r="H18" s="785">
        <v>-12248.482932374936</v>
      </c>
      <c r="I18" s="786">
        <v>-12211.955127810375</v>
      </c>
      <c r="J18" s="787">
        <v>-13982.232896830754</v>
      </c>
      <c r="K18" s="785">
        <v>-13393.359801996257</v>
      </c>
      <c r="L18" s="786">
        <v>-12899.267376432235</v>
      </c>
    </row>
    <row r="19" spans="2:12" ht="25.5" customHeight="1" x14ac:dyDescent="0.3">
      <c r="B19" s="16">
        <v>12</v>
      </c>
      <c r="C19" s="763" t="s">
        <v>355</v>
      </c>
      <c r="D19" s="763"/>
      <c r="E19" s="758" t="s">
        <v>355</v>
      </c>
      <c r="F19" s="788">
        <v>2261.4336219999977</v>
      </c>
      <c r="G19" s="759">
        <v>4172.7835986014406</v>
      </c>
      <c r="H19" s="760">
        <v>5582.4831593258432</v>
      </c>
      <c r="I19" s="761">
        <v>5642.6184180682185</v>
      </c>
      <c r="J19" s="762">
        <v>-6309.1271048884837</v>
      </c>
      <c r="K19" s="760">
        <v>-176.31036599557444</v>
      </c>
      <c r="L19" s="761">
        <v>-172.45169794076656</v>
      </c>
    </row>
    <row r="20" spans="2:12" ht="15" thickBot="1" x14ac:dyDescent="0.35">
      <c r="B20" s="16">
        <v>13</v>
      </c>
      <c r="C20" s="789" t="s">
        <v>356</v>
      </c>
      <c r="D20" s="789"/>
      <c r="E20" s="790" t="s">
        <v>356</v>
      </c>
      <c r="F20" s="766">
        <v>-72.546764999999994</v>
      </c>
      <c r="G20" s="767">
        <v>-1251.8350795804322</v>
      </c>
      <c r="H20" s="768">
        <v>-1674.744947797753</v>
      </c>
      <c r="I20" s="769">
        <v>-1692.7855254204655</v>
      </c>
      <c r="J20" s="770">
        <v>1892.7381314665449</v>
      </c>
      <c r="K20" s="768">
        <v>52.893109798672334</v>
      </c>
      <c r="L20" s="769">
        <v>51.735509382229971</v>
      </c>
    </row>
    <row r="21" spans="2:12" ht="15" thickBot="1" x14ac:dyDescent="0.35">
      <c r="B21" s="16">
        <v>14</v>
      </c>
      <c r="C21" s="780" t="s">
        <v>357</v>
      </c>
      <c r="D21" s="780"/>
      <c r="E21" s="791" t="s">
        <v>357</v>
      </c>
      <c r="F21" s="792">
        <v>1136.829142</v>
      </c>
      <c r="G21" s="793"/>
      <c r="H21" s="794"/>
      <c r="I21" s="795"/>
      <c r="J21" s="793"/>
      <c r="K21" s="794"/>
      <c r="L21" s="795"/>
    </row>
    <row r="22" spans="2:12" ht="25.5" customHeight="1" x14ac:dyDescent="0.3">
      <c r="B22" s="16">
        <v>15</v>
      </c>
      <c r="C22" s="763" t="s">
        <v>10</v>
      </c>
      <c r="D22" s="763"/>
      <c r="E22" s="758" t="s">
        <v>10</v>
      </c>
      <c r="F22" s="796">
        <v>3325.7159989999977</v>
      </c>
      <c r="G22" s="797">
        <v>2920.9485190210085</v>
      </c>
      <c r="H22" s="798">
        <v>3907.7382115280902</v>
      </c>
      <c r="I22" s="799">
        <v>3949.8328926477529</v>
      </c>
      <c r="J22" s="800">
        <v>-4416.3889734219392</v>
      </c>
      <c r="K22" s="798">
        <v>-123.41725619690212</v>
      </c>
      <c r="L22" s="799">
        <v>-120.7161885585366</v>
      </c>
    </row>
    <row r="23" spans="2:12" ht="25.5" customHeight="1" thickBot="1" x14ac:dyDescent="0.35">
      <c r="B23" s="16">
        <v>16</v>
      </c>
      <c r="C23" s="773" t="s">
        <v>358</v>
      </c>
      <c r="D23" s="773"/>
      <c r="E23" s="790" t="s">
        <v>358</v>
      </c>
      <c r="F23" s="801">
        <v>742.23593800000003</v>
      </c>
      <c r="G23" s="802">
        <v>2059.1347447147059</v>
      </c>
      <c r="H23" s="803">
        <v>1757.7638351285798</v>
      </c>
      <c r="I23" s="804">
        <v>1776.4092527484565</v>
      </c>
      <c r="J23" s="805">
        <v>48.235937999999997</v>
      </c>
      <c r="K23" s="803">
        <v>48.235937999999997</v>
      </c>
      <c r="L23" s="804">
        <v>48.235937999999997</v>
      </c>
    </row>
    <row r="24" spans="2:12" ht="25.5" customHeight="1" thickBot="1" x14ac:dyDescent="0.35">
      <c r="B24" s="16">
        <v>17</v>
      </c>
      <c r="C24" s="328" t="s">
        <v>359</v>
      </c>
      <c r="D24" s="329"/>
      <c r="E24" s="330" t="s">
        <v>359</v>
      </c>
      <c r="F24" s="806">
        <v>2583.4800609999975</v>
      </c>
      <c r="G24" s="807">
        <v>861.81377430630255</v>
      </c>
      <c r="H24" s="808">
        <v>2149.9743763995102</v>
      </c>
      <c r="I24" s="809">
        <v>2173.4236398992962</v>
      </c>
      <c r="J24" s="810">
        <v>-4464.624911421939</v>
      </c>
      <c r="K24" s="808">
        <v>-171.65319419690212</v>
      </c>
      <c r="L24" s="809">
        <v>-168.95212655853661</v>
      </c>
    </row>
    <row r="25" spans="2:12" ht="25.5" customHeight="1" thickBot="1" x14ac:dyDescent="0.35">
      <c r="B25" s="16">
        <v>18</v>
      </c>
      <c r="C25" s="331" t="s">
        <v>360</v>
      </c>
      <c r="D25" s="811"/>
      <c r="E25" s="812" t="s">
        <v>360</v>
      </c>
      <c r="F25" s="813"/>
      <c r="G25" s="814">
        <v>2127</v>
      </c>
      <c r="H25" s="815">
        <v>2127</v>
      </c>
      <c r="I25" s="816">
        <v>2127</v>
      </c>
      <c r="J25" s="817">
        <v>2127</v>
      </c>
      <c r="K25" s="815">
        <v>2127</v>
      </c>
      <c r="L25" s="816">
        <v>2127</v>
      </c>
    </row>
    <row r="26" spans="2:12" ht="25.5" customHeight="1" thickBot="1" x14ac:dyDescent="0.35">
      <c r="B26" s="38">
        <v>19</v>
      </c>
      <c r="C26" s="331" t="s">
        <v>361</v>
      </c>
      <c r="D26" s="811"/>
      <c r="E26" s="812" t="s">
        <v>361</v>
      </c>
      <c r="F26" s="818"/>
      <c r="G26" s="819">
        <v>0</v>
      </c>
      <c r="H26" s="820">
        <v>0</v>
      </c>
      <c r="I26" s="821">
        <v>0</v>
      </c>
      <c r="J26" s="822">
        <v>0</v>
      </c>
      <c r="K26" s="820">
        <v>0</v>
      </c>
      <c r="L26" s="821">
        <v>0</v>
      </c>
    </row>
  </sheetData>
  <sheetProtection algorithmName="SHA-512" hashValue="Ropu6ZjmhNYVM5aKI/0Wy6KLeljQ2NEOFYsV6C3qdAMzRfo9ofjBJwBpz7PVv09cZpWjIfEgeHr7sRABbNDkPg==" saltValue="xSdA4Fhn3uAv7FxzdXB+Jg==" spinCount="100000" sheet="1" objects="1" scenarios="1" formatCells="0" formatColumns="0" formatRows="0" autoFilter="0"/>
  <mergeCells count="3">
    <mergeCell ref="F3:K3"/>
    <mergeCell ref="G6:I6"/>
    <mergeCell ref="J6:L6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3"/>
    <pageSetUpPr autoPageBreaks="0" fitToPage="1"/>
  </sheetPr>
  <dimension ref="B1:E20"/>
  <sheetViews>
    <sheetView showGridLines="0" zoomScale="70" zoomScaleNormal="70" workbookViewId="0">
      <selection activeCell="C5" sqref="C5"/>
    </sheetView>
  </sheetViews>
  <sheetFormatPr defaultRowHeight="13.8" x14ac:dyDescent="0.25"/>
  <cols>
    <col min="1" max="1" width="4.6640625" style="5" customWidth="1"/>
    <col min="2" max="2" width="7" style="5" customWidth="1"/>
    <col min="3" max="3" width="88.44140625" style="53" customWidth="1"/>
    <col min="4" max="4" width="24.6640625" style="54" customWidth="1"/>
    <col min="5" max="168" width="9.109375" style="5"/>
    <col min="169" max="169" width="3.33203125" style="5" customWidth="1"/>
    <col min="170" max="170" width="77" style="5" customWidth="1"/>
    <col min="171" max="171" width="24.6640625" style="5" customWidth="1"/>
    <col min="172" max="172" width="15.5546875" style="5" customWidth="1"/>
    <col min="173" max="173" width="15" style="5" customWidth="1"/>
    <col min="174" max="174" width="17.33203125" style="5" customWidth="1"/>
    <col min="175" max="424" width="9.109375" style="5"/>
    <col min="425" max="425" width="3.33203125" style="5" customWidth="1"/>
    <col min="426" max="426" width="77" style="5" customWidth="1"/>
    <col min="427" max="427" width="24.6640625" style="5" customWidth="1"/>
    <col min="428" max="428" width="15.5546875" style="5" customWidth="1"/>
    <col min="429" max="429" width="15" style="5" customWidth="1"/>
    <col min="430" max="430" width="17.33203125" style="5" customWidth="1"/>
    <col min="431" max="680" width="9.109375" style="5"/>
    <col min="681" max="681" width="3.33203125" style="5" customWidth="1"/>
    <col min="682" max="682" width="77" style="5" customWidth="1"/>
    <col min="683" max="683" width="24.6640625" style="5" customWidth="1"/>
    <col min="684" max="684" width="15.5546875" style="5" customWidth="1"/>
    <col min="685" max="685" width="15" style="5" customWidth="1"/>
    <col min="686" max="686" width="17.33203125" style="5" customWidth="1"/>
    <col min="687" max="936" width="9.109375" style="5"/>
    <col min="937" max="937" width="3.33203125" style="5" customWidth="1"/>
    <col min="938" max="938" width="77" style="5" customWidth="1"/>
    <col min="939" max="939" width="24.6640625" style="5" customWidth="1"/>
    <col min="940" max="940" width="15.5546875" style="5" customWidth="1"/>
    <col min="941" max="941" width="15" style="5" customWidth="1"/>
    <col min="942" max="942" width="17.33203125" style="5" customWidth="1"/>
    <col min="943" max="1192" width="9.109375" style="5"/>
    <col min="1193" max="1193" width="3.33203125" style="5" customWidth="1"/>
    <col min="1194" max="1194" width="77" style="5" customWidth="1"/>
    <col min="1195" max="1195" width="24.6640625" style="5" customWidth="1"/>
    <col min="1196" max="1196" width="15.5546875" style="5" customWidth="1"/>
    <col min="1197" max="1197" width="15" style="5" customWidth="1"/>
    <col min="1198" max="1198" width="17.33203125" style="5" customWidth="1"/>
    <col min="1199" max="1448" width="9.109375" style="5"/>
    <col min="1449" max="1449" width="3.33203125" style="5" customWidth="1"/>
    <col min="1450" max="1450" width="77" style="5" customWidth="1"/>
    <col min="1451" max="1451" width="24.6640625" style="5" customWidth="1"/>
    <col min="1452" max="1452" width="15.5546875" style="5" customWidth="1"/>
    <col min="1453" max="1453" width="15" style="5" customWidth="1"/>
    <col min="1454" max="1454" width="17.33203125" style="5" customWidth="1"/>
    <col min="1455" max="1704" width="9.109375" style="5"/>
    <col min="1705" max="1705" width="3.33203125" style="5" customWidth="1"/>
    <col min="1706" max="1706" width="77" style="5" customWidth="1"/>
    <col min="1707" max="1707" width="24.6640625" style="5" customWidth="1"/>
    <col min="1708" max="1708" width="15.5546875" style="5" customWidth="1"/>
    <col min="1709" max="1709" width="15" style="5" customWidth="1"/>
    <col min="1710" max="1710" width="17.33203125" style="5" customWidth="1"/>
    <col min="1711" max="1960" width="9.109375" style="5"/>
    <col min="1961" max="1961" width="3.33203125" style="5" customWidth="1"/>
    <col min="1962" max="1962" width="77" style="5" customWidth="1"/>
    <col min="1963" max="1963" width="24.6640625" style="5" customWidth="1"/>
    <col min="1964" max="1964" width="15.5546875" style="5" customWidth="1"/>
    <col min="1965" max="1965" width="15" style="5" customWidth="1"/>
    <col min="1966" max="1966" width="17.33203125" style="5" customWidth="1"/>
    <col min="1967" max="2216" width="9.109375" style="5"/>
    <col min="2217" max="2217" width="3.33203125" style="5" customWidth="1"/>
    <col min="2218" max="2218" width="77" style="5" customWidth="1"/>
    <col min="2219" max="2219" width="24.6640625" style="5" customWidth="1"/>
    <col min="2220" max="2220" width="15.5546875" style="5" customWidth="1"/>
    <col min="2221" max="2221" width="15" style="5" customWidth="1"/>
    <col min="2222" max="2222" width="17.33203125" style="5" customWidth="1"/>
    <col min="2223" max="2472" width="9.109375" style="5"/>
    <col min="2473" max="2473" width="3.33203125" style="5" customWidth="1"/>
    <col min="2474" max="2474" width="77" style="5" customWidth="1"/>
    <col min="2475" max="2475" width="24.6640625" style="5" customWidth="1"/>
    <col min="2476" max="2476" width="15.5546875" style="5" customWidth="1"/>
    <col min="2477" max="2477" width="15" style="5" customWidth="1"/>
    <col min="2478" max="2478" width="17.33203125" style="5" customWidth="1"/>
    <col min="2479" max="2728" width="9.109375" style="5"/>
    <col min="2729" max="2729" width="3.33203125" style="5" customWidth="1"/>
    <col min="2730" max="2730" width="77" style="5" customWidth="1"/>
    <col min="2731" max="2731" width="24.6640625" style="5" customWidth="1"/>
    <col min="2732" max="2732" width="15.5546875" style="5" customWidth="1"/>
    <col min="2733" max="2733" width="15" style="5" customWidth="1"/>
    <col min="2734" max="2734" width="17.33203125" style="5" customWidth="1"/>
    <col min="2735" max="2984" width="9.109375" style="5"/>
    <col min="2985" max="2985" width="3.33203125" style="5" customWidth="1"/>
    <col min="2986" max="2986" width="77" style="5" customWidth="1"/>
    <col min="2987" max="2987" width="24.6640625" style="5" customWidth="1"/>
    <col min="2988" max="2988" width="15.5546875" style="5" customWidth="1"/>
    <col min="2989" max="2989" width="15" style="5" customWidth="1"/>
    <col min="2990" max="2990" width="17.33203125" style="5" customWidth="1"/>
    <col min="2991" max="3240" width="9.109375" style="5"/>
    <col min="3241" max="3241" width="3.33203125" style="5" customWidth="1"/>
    <col min="3242" max="3242" width="77" style="5" customWidth="1"/>
    <col min="3243" max="3243" width="24.6640625" style="5" customWidth="1"/>
    <col min="3244" max="3244" width="15.5546875" style="5" customWidth="1"/>
    <col min="3245" max="3245" width="15" style="5" customWidth="1"/>
    <col min="3246" max="3246" width="17.33203125" style="5" customWidth="1"/>
    <col min="3247" max="3496" width="9.109375" style="5"/>
    <col min="3497" max="3497" width="3.33203125" style="5" customWidth="1"/>
    <col min="3498" max="3498" width="77" style="5" customWidth="1"/>
    <col min="3499" max="3499" width="24.6640625" style="5" customWidth="1"/>
    <col min="3500" max="3500" width="15.5546875" style="5" customWidth="1"/>
    <col min="3501" max="3501" width="15" style="5" customWidth="1"/>
    <col min="3502" max="3502" width="17.33203125" style="5" customWidth="1"/>
    <col min="3503" max="3752" width="9.109375" style="5"/>
    <col min="3753" max="3753" width="3.33203125" style="5" customWidth="1"/>
    <col min="3754" max="3754" width="77" style="5" customWidth="1"/>
    <col min="3755" max="3755" width="24.6640625" style="5" customWidth="1"/>
    <col min="3756" max="3756" width="15.5546875" style="5" customWidth="1"/>
    <col min="3757" max="3757" width="15" style="5" customWidth="1"/>
    <col min="3758" max="3758" width="17.33203125" style="5" customWidth="1"/>
    <col min="3759" max="4008" width="9.109375" style="5"/>
    <col min="4009" max="4009" width="3.33203125" style="5" customWidth="1"/>
    <col min="4010" max="4010" width="77" style="5" customWidth="1"/>
    <col min="4011" max="4011" width="24.6640625" style="5" customWidth="1"/>
    <col min="4012" max="4012" width="15.5546875" style="5" customWidth="1"/>
    <col min="4013" max="4013" width="15" style="5" customWidth="1"/>
    <col min="4014" max="4014" width="17.33203125" style="5" customWidth="1"/>
    <col min="4015" max="4264" width="9.109375" style="5"/>
    <col min="4265" max="4265" width="3.33203125" style="5" customWidth="1"/>
    <col min="4266" max="4266" width="77" style="5" customWidth="1"/>
    <col min="4267" max="4267" width="24.6640625" style="5" customWidth="1"/>
    <col min="4268" max="4268" width="15.5546875" style="5" customWidth="1"/>
    <col min="4269" max="4269" width="15" style="5" customWidth="1"/>
    <col min="4270" max="4270" width="17.33203125" style="5" customWidth="1"/>
    <col min="4271" max="4520" width="9.109375" style="5"/>
    <col min="4521" max="4521" width="3.33203125" style="5" customWidth="1"/>
    <col min="4522" max="4522" width="77" style="5" customWidth="1"/>
    <col min="4523" max="4523" width="24.6640625" style="5" customWidth="1"/>
    <col min="4524" max="4524" width="15.5546875" style="5" customWidth="1"/>
    <col min="4525" max="4525" width="15" style="5" customWidth="1"/>
    <col min="4526" max="4526" width="17.33203125" style="5" customWidth="1"/>
    <col min="4527" max="4776" width="9.109375" style="5"/>
    <col min="4777" max="4777" width="3.33203125" style="5" customWidth="1"/>
    <col min="4778" max="4778" width="77" style="5" customWidth="1"/>
    <col min="4779" max="4779" width="24.6640625" style="5" customWidth="1"/>
    <col min="4780" max="4780" width="15.5546875" style="5" customWidth="1"/>
    <col min="4781" max="4781" width="15" style="5" customWidth="1"/>
    <col min="4782" max="4782" width="17.33203125" style="5" customWidth="1"/>
    <col min="4783" max="5032" width="9.109375" style="5"/>
    <col min="5033" max="5033" width="3.33203125" style="5" customWidth="1"/>
    <col min="5034" max="5034" width="77" style="5" customWidth="1"/>
    <col min="5035" max="5035" width="24.6640625" style="5" customWidth="1"/>
    <col min="5036" max="5036" width="15.5546875" style="5" customWidth="1"/>
    <col min="5037" max="5037" width="15" style="5" customWidth="1"/>
    <col min="5038" max="5038" width="17.33203125" style="5" customWidth="1"/>
    <col min="5039" max="5288" width="9.109375" style="5"/>
    <col min="5289" max="5289" width="3.33203125" style="5" customWidth="1"/>
    <col min="5290" max="5290" width="77" style="5" customWidth="1"/>
    <col min="5291" max="5291" width="24.6640625" style="5" customWidth="1"/>
    <col min="5292" max="5292" width="15.5546875" style="5" customWidth="1"/>
    <col min="5293" max="5293" width="15" style="5" customWidth="1"/>
    <col min="5294" max="5294" width="17.33203125" style="5" customWidth="1"/>
    <col min="5295" max="5544" width="9.109375" style="5"/>
    <col min="5545" max="5545" width="3.33203125" style="5" customWidth="1"/>
    <col min="5546" max="5546" width="77" style="5" customWidth="1"/>
    <col min="5547" max="5547" width="24.6640625" style="5" customWidth="1"/>
    <col min="5548" max="5548" width="15.5546875" style="5" customWidth="1"/>
    <col min="5549" max="5549" width="15" style="5" customWidth="1"/>
    <col min="5550" max="5550" width="17.33203125" style="5" customWidth="1"/>
    <col min="5551" max="5800" width="9.109375" style="5"/>
    <col min="5801" max="5801" width="3.33203125" style="5" customWidth="1"/>
    <col min="5802" max="5802" width="77" style="5" customWidth="1"/>
    <col min="5803" max="5803" width="24.6640625" style="5" customWidth="1"/>
    <col min="5804" max="5804" width="15.5546875" style="5" customWidth="1"/>
    <col min="5805" max="5805" width="15" style="5" customWidth="1"/>
    <col min="5806" max="5806" width="17.33203125" style="5" customWidth="1"/>
    <col min="5807" max="6056" width="9.109375" style="5"/>
    <col min="6057" max="6057" width="3.33203125" style="5" customWidth="1"/>
    <col min="6058" max="6058" width="77" style="5" customWidth="1"/>
    <col min="6059" max="6059" width="24.6640625" style="5" customWidth="1"/>
    <col min="6060" max="6060" width="15.5546875" style="5" customWidth="1"/>
    <col min="6061" max="6061" width="15" style="5" customWidth="1"/>
    <col min="6062" max="6062" width="17.33203125" style="5" customWidth="1"/>
    <col min="6063" max="6312" width="9.109375" style="5"/>
    <col min="6313" max="6313" width="3.33203125" style="5" customWidth="1"/>
    <col min="6314" max="6314" width="77" style="5" customWidth="1"/>
    <col min="6315" max="6315" width="24.6640625" style="5" customWidth="1"/>
    <col min="6316" max="6316" width="15.5546875" style="5" customWidth="1"/>
    <col min="6317" max="6317" width="15" style="5" customWidth="1"/>
    <col min="6318" max="6318" width="17.33203125" style="5" customWidth="1"/>
    <col min="6319" max="6568" width="9.109375" style="5"/>
    <col min="6569" max="6569" width="3.33203125" style="5" customWidth="1"/>
    <col min="6570" max="6570" width="77" style="5" customWidth="1"/>
    <col min="6571" max="6571" width="24.6640625" style="5" customWidth="1"/>
    <col min="6572" max="6572" width="15.5546875" style="5" customWidth="1"/>
    <col min="6573" max="6573" width="15" style="5" customWidth="1"/>
    <col min="6574" max="6574" width="17.33203125" style="5" customWidth="1"/>
    <col min="6575" max="6824" width="9.109375" style="5"/>
    <col min="6825" max="6825" width="3.33203125" style="5" customWidth="1"/>
    <col min="6826" max="6826" width="77" style="5" customWidth="1"/>
    <col min="6827" max="6827" width="24.6640625" style="5" customWidth="1"/>
    <col min="6828" max="6828" width="15.5546875" style="5" customWidth="1"/>
    <col min="6829" max="6829" width="15" style="5" customWidth="1"/>
    <col min="6830" max="6830" width="17.33203125" style="5" customWidth="1"/>
    <col min="6831" max="7080" width="9.109375" style="5"/>
    <col min="7081" max="7081" width="3.33203125" style="5" customWidth="1"/>
    <col min="7082" max="7082" width="77" style="5" customWidth="1"/>
    <col min="7083" max="7083" width="24.6640625" style="5" customWidth="1"/>
    <col min="7084" max="7084" width="15.5546875" style="5" customWidth="1"/>
    <col min="7085" max="7085" width="15" style="5" customWidth="1"/>
    <col min="7086" max="7086" width="17.33203125" style="5" customWidth="1"/>
    <col min="7087" max="7336" width="9.109375" style="5"/>
    <col min="7337" max="7337" width="3.33203125" style="5" customWidth="1"/>
    <col min="7338" max="7338" width="77" style="5" customWidth="1"/>
    <col min="7339" max="7339" width="24.6640625" style="5" customWidth="1"/>
    <col min="7340" max="7340" width="15.5546875" style="5" customWidth="1"/>
    <col min="7341" max="7341" width="15" style="5" customWidth="1"/>
    <col min="7342" max="7342" width="17.33203125" style="5" customWidth="1"/>
    <col min="7343" max="7592" width="9.109375" style="5"/>
    <col min="7593" max="7593" width="3.33203125" style="5" customWidth="1"/>
    <col min="7594" max="7594" width="77" style="5" customWidth="1"/>
    <col min="7595" max="7595" width="24.6640625" style="5" customWidth="1"/>
    <col min="7596" max="7596" width="15.5546875" style="5" customWidth="1"/>
    <col min="7597" max="7597" width="15" style="5" customWidth="1"/>
    <col min="7598" max="7598" width="17.33203125" style="5" customWidth="1"/>
    <col min="7599" max="7848" width="9.109375" style="5"/>
    <col min="7849" max="7849" width="3.33203125" style="5" customWidth="1"/>
    <col min="7850" max="7850" width="77" style="5" customWidth="1"/>
    <col min="7851" max="7851" width="24.6640625" style="5" customWidth="1"/>
    <col min="7852" max="7852" width="15.5546875" style="5" customWidth="1"/>
    <col min="7853" max="7853" width="15" style="5" customWidth="1"/>
    <col min="7854" max="7854" width="17.33203125" style="5" customWidth="1"/>
    <col min="7855" max="8104" width="9.109375" style="5"/>
    <col min="8105" max="8105" width="3.33203125" style="5" customWidth="1"/>
    <col min="8106" max="8106" width="77" style="5" customWidth="1"/>
    <col min="8107" max="8107" width="24.6640625" style="5" customWidth="1"/>
    <col min="8108" max="8108" width="15.5546875" style="5" customWidth="1"/>
    <col min="8109" max="8109" width="15" style="5" customWidth="1"/>
    <col min="8110" max="8110" width="17.33203125" style="5" customWidth="1"/>
    <col min="8111" max="8360" width="9.109375" style="5"/>
    <col min="8361" max="8361" width="3.33203125" style="5" customWidth="1"/>
    <col min="8362" max="8362" width="77" style="5" customWidth="1"/>
    <col min="8363" max="8363" width="24.6640625" style="5" customWidth="1"/>
    <col min="8364" max="8364" width="15.5546875" style="5" customWidth="1"/>
    <col min="8365" max="8365" width="15" style="5" customWidth="1"/>
    <col min="8366" max="8366" width="17.33203125" style="5" customWidth="1"/>
    <col min="8367" max="8616" width="9.109375" style="5"/>
    <col min="8617" max="8617" width="3.33203125" style="5" customWidth="1"/>
    <col min="8618" max="8618" width="77" style="5" customWidth="1"/>
    <col min="8619" max="8619" width="24.6640625" style="5" customWidth="1"/>
    <col min="8620" max="8620" width="15.5546875" style="5" customWidth="1"/>
    <col min="8621" max="8621" width="15" style="5" customWidth="1"/>
    <col min="8622" max="8622" width="17.33203125" style="5" customWidth="1"/>
    <col min="8623" max="8872" width="9.109375" style="5"/>
    <col min="8873" max="8873" width="3.33203125" style="5" customWidth="1"/>
    <col min="8874" max="8874" width="77" style="5" customWidth="1"/>
    <col min="8875" max="8875" width="24.6640625" style="5" customWidth="1"/>
    <col min="8876" max="8876" width="15.5546875" style="5" customWidth="1"/>
    <col min="8877" max="8877" width="15" style="5" customWidth="1"/>
    <col min="8878" max="8878" width="17.33203125" style="5" customWidth="1"/>
    <col min="8879" max="9128" width="9.109375" style="5"/>
    <col min="9129" max="9129" width="3.33203125" style="5" customWidth="1"/>
    <col min="9130" max="9130" width="77" style="5" customWidth="1"/>
    <col min="9131" max="9131" width="24.6640625" style="5" customWidth="1"/>
    <col min="9132" max="9132" width="15.5546875" style="5" customWidth="1"/>
    <col min="9133" max="9133" width="15" style="5" customWidth="1"/>
    <col min="9134" max="9134" width="17.33203125" style="5" customWidth="1"/>
    <col min="9135" max="9384" width="9.109375" style="5"/>
    <col min="9385" max="9385" width="3.33203125" style="5" customWidth="1"/>
    <col min="9386" max="9386" width="77" style="5" customWidth="1"/>
    <col min="9387" max="9387" width="24.6640625" style="5" customWidth="1"/>
    <col min="9388" max="9388" width="15.5546875" style="5" customWidth="1"/>
    <col min="9389" max="9389" width="15" style="5" customWidth="1"/>
    <col min="9390" max="9390" width="17.33203125" style="5" customWidth="1"/>
    <col min="9391" max="9640" width="9.109375" style="5"/>
    <col min="9641" max="9641" width="3.33203125" style="5" customWidth="1"/>
    <col min="9642" max="9642" width="77" style="5" customWidth="1"/>
    <col min="9643" max="9643" width="24.6640625" style="5" customWidth="1"/>
    <col min="9644" max="9644" width="15.5546875" style="5" customWidth="1"/>
    <col min="9645" max="9645" width="15" style="5" customWidth="1"/>
    <col min="9646" max="9646" width="17.33203125" style="5" customWidth="1"/>
    <col min="9647" max="9896" width="9.109375" style="5"/>
    <col min="9897" max="9897" width="3.33203125" style="5" customWidth="1"/>
    <col min="9898" max="9898" width="77" style="5" customWidth="1"/>
    <col min="9899" max="9899" width="24.6640625" style="5" customWidth="1"/>
    <col min="9900" max="9900" width="15.5546875" style="5" customWidth="1"/>
    <col min="9901" max="9901" width="15" style="5" customWidth="1"/>
    <col min="9902" max="9902" width="17.33203125" style="5" customWidth="1"/>
    <col min="9903" max="10152" width="9.109375" style="5"/>
    <col min="10153" max="10153" width="3.33203125" style="5" customWidth="1"/>
    <col min="10154" max="10154" width="77" style="5" customWidth="1"/>
    <col min="10155" max="10155" width="24.6640625" style="5" customWidth="1"/>
    <col min="10156" max="10156" width="15.5546875" style="5" customWidth="1"/>
    <col min="10157" max="10157" width="15" style="5" customWidth="1"/>
    <col min="10158" max="10158" width="17.33203125" style="5" customWidth="1"/>
    <col min="10159" max="10408" width="9.109375" style="5"/>
    <col min="10409" max="10409" width="3.33203125" style="5" customWidth="1"/>
    <col min="10410" max="10410" width="77" style="5" customWidth="1"/>
    <col min="10411" max="10411" width="24.6640625" style="5" customWidth="1"/>
    <col min="10412" max="10412" width="15.5546875" style="5" customWidth="1"/>
    <col min="10413" max="10413" width="15" style="5" customWidth="1"/>
    <col min="10414" max="10414" width="17.33203125" style="5" customWidth="1"/>
    <col min="10415" max="10664" width="9.109375" style="5"/>
    <col min="10665" max="10665" width="3.33203125" style="5" customWidth="1"/>
    <col min="10666" max="10666" width="77" style="5" customWidth="1"/>
    <col min="10667" max="10667" width="24.6640625" style="5" customWidth="1"/>
    <col min="10668" max="10668" width="15.5546875" style="5" customWidth="1"/>
    <col min="10669" max="10669" width="15" style="5" customWidth="1"/>
    <col min="10670" max="10670" width="17.33203125" style="5" customWidth="1"/>
    <col min="10671" max="10920" width="9.109375" style="5"/>
    <col min="10921" max="10921" width="3.33203125" style="5" customWidth="1"/>
    <col min="10922" max="10922" width="77" style="5" customWidth="1"/>
    <col min="10923" max="10923" width="24.6640625" style="5" customWidth="1"/>
    <col min="10924" max="10924" width="15.5546875" style="5" customWidth="1"/>
    <col min="10925" max="10925" width="15" style="5" customWidth="1"/>
    <col min="10926" max="10926" width="17.33203125" style="5" customWidth="1"/>
    <col min="10927" max="11176" width="9.109375" style="5"/>
    <col min="11177" max="11177" width="3.33203125" style="5" customWidth="1"/>
    <col min="11178" max="11178" width="77" style="5" customWidth="1"/>
    <col min="11179" max="11179" width="24.6640625" style="5" customWidth="1"/>
    <col min="11180" max="11180" width="15.5546875" style="5" customWidth="1"/>
    <col min="11181" max="11181" width="15" style="5" customWidth="1"/>
    <col min="11182" max="11182" width="17.33203125" style="5" customWidth="1"/>
    <col min="11183" max="11432" width="9.109375" style="5"/>
    <col min="11433" max="11433" width="3.33203125" style="5" customWidth="1"/>
    <col min="11434" max="11434" width="77" style="5" customWidth="1"/>
    <col min="11435" max="11435" width="24.6640625" style="5" customWidth="1"/>
    <col min="11436" max="11436" width="15.5546875" style="5" customWidth="1"/>
    <col min="11437" max="11437" width="15" style="5" customWidth="1"/>
    <col min="11438" max="11438" width="17.33203125" style="5" customWidth="1"/>
    <col min="11439" max="11688" width="9.109375" style="5"/>
    <col min="11689" max="11689" width="3.33203125" style="5" customWidth="1"/>
    <col min="11690" max="11690" width="77" style="5" customWidth="1"/>
    <col min="11691" max="11691" width="24.6640625" style="5" customWidth="1"/>
    <col min="11692" max="11692" width="15.5546875" style="5" customWidth="1"/>
    <col min="11693" max="11693" width="15" style="5" customWidth="1"/>
    <col min="11694" max="11694" width="17.33203125" style="5" customWidth="1"/>
    <col min="11695" max="11944" width="9.109375" style="5"/>
    <col min="11945" max="11945" width="3.33203125" style="5" customWidth="1"/>
    <col min="11946" max="11946" width="77" style="5" customWidth="1"/>
    <col min="11947" max="11947" width="24.6640625" style="5" customWidth="1"/>
    <col min="11948" max="11948" width="15.5546875" style="5" customWidth="1"/>
    <col min="11949" max="11949" width="15" style="5" customWidth="1"/>
    <col min="11950" max="11950" width="17.33203125" style="5" customWidth="1"/>
    <col min="11951" max="12200" width="9.109375" style="5"/>
    <col min="12201" max="12201" width="3.33203125" style="5" customWidth="1"/>
    <col min="12202" max="12202" width="77" style="5" customWidth="1"/>
    <col min="12203" max="12203" width="24.6640625" style="5" customWidth="1"/>
    <col min="12204" max="12204" width="15.5546875" style="5" customWidth="1"/>
    <col min="12205" max="12205" width="15" style="5" customWidth="1"/>
    <col min="12206" max="12206" width="17.33203125" style="5" customWidth="1"/>
    <col min="12207" max="12456" width="9.109375" style="5"/>
    <col min="12457" max="12457" width="3.33203125" style="5" customWidth="1"/>
    <col min="12458" max="12458" width="77" style="5" customWidth="1"/>
    <col min="12459" max="12459" width="24.6640625" style="5" customWidth="1"/>
    <col min="12460" max="12460" width="15.5546875" style="5" customWidth="1"/>
    <col min="12461" max="12461" width="15" style="5" customWidth="1"/>
    <col min="12462" max="12462" width="17.33203125" style="5" customWidth="1"/>
    <col min="12463" max="12712" width="9.109375" style="5"/>
    <col min="12713" max="12713" width="3.33203125" style="5" customWidth="1"/>
    <col min="12714" max="12714" width="77" style="5" customWidth="1"/>
    <col min="12715" max="12715" width="24.6640625" style="5" customWidth="1"/>
    <col min="12716" max="12716" width="15.5546875" style="5" customWidth="1"/>
    <col min="12717" max="12717" width="15" style="5" customWidth="1"/>
    <col min="12718" max="12718" width="17.33203125" style="5" customWidth="1"/>
    <col min="12719" max="12968" width="9.109375" style="5"/>
    <col min="12969" max="12969" width="3.33203125" style="5" customWidth="1"/>
    <col min="12970" max="12970" width="77" style="5" customWidth="1"/>
    <col min="12971" max="12971" width="24.6640625" style="5" customWidth="1"/>
    <col min="12972" max="12972" width="15.5546875" style="5" customWidth="1"/>
    <col min="12973" max="12973" width="15" style="5" customWidth="1"/>
    <col min="12974" max="12974" width="17.33203125" style="5" customWidth="1"/>
    <col min="12975" max="13224" width="9.109375" style="5"/>
    <col min="13225" max="13225" width="3.33203125" style="5" customWidth="1"/>
    <col min="13226" max="13226" width="77" style="5" customWidth="1"/>
    <col min="13227" max="13227" width="24.6640625" style="5" customWidth="1"/>
    <col min="13228" max="13228" width="15.5546875" style="5" customWidth="1"/>
    <col min="13229" max="13229" width="15" style="5" customWidth="1"/>
    <col min="13230" max="13230" width="17.33203125" style="5" customWidth="1"/>
    <col min="13231" max="13480" width="9.109375" style="5"/>
    <col min="13481" max="13481" width="3.33203125" style="5" customWidth="1"/>
    <col min="13482" max="13482" width="77" style="5" customWidth="1"/>
    <col min="13483" max="13483" width="24.6640625" style="5" customWidth="1"/>
    <col min="13484" max="13484" width="15.5546875" style="5" customWidth="1"/>
    <col min="13485" max="13485" width="15" style="5" customWidth="1"/>
    <col min="13486" max="13486" width="17.33203125" style="5" customWidth="1"/>
    <col min="13487" max="13736" width="9.109375" style="5"/>
    <col min="13737" max="13737" width="3.33203125" style="5" customWidth="1"/>
    <col min="13738" max="13738" width="77" style="5" customWidth="1"/>
    <col min="13739" max="13739" width="24.6640625" style="5" customWidth="1"/>
    <col min="13740" max="13740" width="15.5546875" style="5" customWidth="1"/>
    <col min="13741" max="13741" width="15" style="5" customWidth="1"/>
    <col min="13742" max="13742" width="17.33203125" style="5" customWidth="1"/>
    <col min="13743" max="13992" width="9.109375" style="5"/>
    <col min="13993" max="13993" width="3.33203125" style="5" customWidth="1"/>
    <col min="13994" max="13994" width="77" style="5" customWidth="1"/>
    <col min="13995" max="13995" width="24.6640625" style="5" customWidth="1"/>
    <col min="13996" max="13996" width="15.5546875" style="5" customWidth="1"/>
    <col min="13997" max="13997" width="15" style="5" customWidth="1"/>
    <col min="13998" max="13998" width="17.33203125" style="5" customWidth="1"/>
    <col min="13999" max="14248" width="9.109375" style="5"/>
    <col min="14249" max="14249" width="3.33203125" style="5" customWidth="1"/>
    <col min="14250" max="14250" width="77" style="5" customWidth="1"/>
    <col min="14251" max="14251" width="24.6640625" style="5" customWidth="1"/>
    <col min="14252" max="14252" width="15.5546875" style="5" customWidth="1"/>
    <col min="14253" max="14253" width="15" style="5" customWidth="1"/>
    <col min="14254" max="14254" width="17.33203125" style="5" customWidth="1"/>
    <col min="14255" max="14504" width="9.109375" style="5"/>
    <col min="14505" max="14505" width="3.33203125" style="5" customWidth="1"/>
    <col min="14506" max="14506" width="77" style="5" customWidth="1"/>
    <col min="14507" max="14507" width="24.6640625" style="5" customWidth="1"/>
    <col min="14508" max="14508" width="15.5546875" style="5" customWidth="1"/>
    <col min="14509" max="14509" width="15" style="5" customWidth="1"/>
    <col min="14510" max="14510" width="17.33203125" style="5" customWidth="1"/>
    <col min="14511" max="14760" width="9.109375" style="5"/>
    <col min="14761" max="14761" width="3.33203125" style="5" customWidth="1"/>
    <col min="14762" max="14762" width="77" style="5" customWidth="1"/>
    <col min="14763" max="14763" width="24.6640625" style="5" customWidth="1"/>
    <col min="14764" max="14764" width="15.5546875" style="5" customWidth="1"/>
    <col min="14765" max="14765" width="15" style="5" customWidth="1"/>
    <col min="14766" max="14766" width="17.33203125" style="5" customWidth="1"/>
    <col min="14767" max="15016" width="9.109375" style="5"/>
    <col min="15017" max="15017" width="3.33203125" style="5" customWidth="1"/>
    <col min="15018" max="15018" width="77" style="5" customWidth="1"/>
    <col min="15019" max="15019" width="24.6640625" style="5" customWidth="1"/>
    <col min="15020" max="15020" width="15.5546875" style="5" customWidth="1"/>
    <col min="15021" max="15021" width="15" style="5" customWidth="1"/>
    <col min="15022" max="15022" width="17.33203125" style="5" customWidth="1"/>
    <col min="15023" max="15272" width="9.109375" style="5"/>
    <col min="15273" max="15273" width="3.33203125" style="5" customWidth="1"/>
    <col min="15274" max="15274" width="77" style="5" customWidth="1"/>
    <col min="15275" max="15275" width="24.6640625" style="5" customWidth="1"/>
    <col min="15276" max="15276" width="15.5546875" style="5" customWidth="1"/>
    <col min="15277" max="15277" width="15" style="5" customWidth="1"/>
    <col min="15278" max="15278" width="17.33203125" style="5" customWidth="1"/>
    <col min="15279" max="15528" width="9.109375" style="5"/>
    <col min="15529" max="15529" width="3.33203125" style="5" customWidth="1"/>
    <col min="15530" max="15530" width="77" style="5" customWidth="1"/>
    <col min="15531" max="15531" width="24.6640625" style="5" customWidth="1"/>
    <col min="15532" max="15532" width="15.5546875" style="5" customWidth="1"/>
    <col min="15533" max="15533" width="15" style="5" customWidth="1"/>
    <col min="15534" max="15534" width="17.33203125" style="5" customWidth="1"/>
    <col min="15535" max="15784" width="9.109375" style="5"/>
    <col min="15785" max="15785" width="3.33203125" style="5" customWidth="1"/>
    <col min="15786" max="15786" width="77" style="5" customWidth="1"/>
    <col min="15787" max="15787" width="24.6640625" style="5" customWidth="1"/>
    <col min="15788" max="15788" width="15.5546875" style="5" customWidth="1"/>
    <col min="15789" max="15789" width="15" style="5" customWidth="1"/>
    <col min="15790" max="15790" width="17.33203125" style="5" customWidth="1"/>
    <col min="15791" max="16040" width="9.109375" style="5"/>
    <col min="16041" max="16041" width="3.33203125" style="5" customWidth="1"/>
    <col min="16042" max="16042" width="77" style="5" customWidth="1"/>
    <col min="16043" max="16043" width="24.6640625" style="5" customWidth="1"/>
    <col min="16044" max="16044" width="15.5546875" style="5" customWidth="1"/>
    <col min="16045" max="16045" width="15" style="5" customWidth="1"/>
    <col min="16046" max="16046" width="17.33203125" style="5" customWidth="1"/>
    <col min="16047" max="16384" width="9.109375" style="5"/>
  </cols>
  <sheetData>
    <row r="1" spans="2:5" s="488" customFormat="1" ht="12.75" customHeight="1" x14ac:dyDescent="0.3">
      <c r="C1" s="490"/>
      <c r="D1" s="491"/>
    </row>
    <row r="2" spans="2:5" s="488" customFormat="1" ht="66.75" customHeight="1" x14ac:dyDescent="0.3">
      <c r="C2" s="936" t="s">
        <v>374</v>
      </c>
      <c r="D2" s="936"/>
      <c r="E2" s="5"/>
    </row>
    <row r="3" spans="2:5" s="488" customFormat="1" ht="36.75" customHeight="1" x14ac:dyDescent="0.3">
      <c r="C3" s="936" t="s">
        <v>378</v>
      </c>
      <c r="D3" s="936"/>
    </row>
    <row r="4" spans="2:5" s="488" customFormat="1" ht="42.75" customHeight="1" thickBot="1" x14ac:dyDescent="0.35">
      <c r="B4" s="823"/>
      <c r="C4" s="929" t="str">
        <f>Cover!C5</f>
        <v>Intesa Sanpaolo S.p.A.</v>
      </c>
      <c r="D4" s="929"/>
    </row>
    <row r="5" spans="2:5" s="823" customFormat="1" ht="13.5" customHeight="1" thickBot="1" x14ac:dyDescent="0.3">
      <c r="B5" s="5"/>
      <c r="C5" s="671" t="s">
        <v>116</v>
      </c>
      <c r="D5" s="824">
        <v>1</v>
      </c>
    </row>
    <row r="6" spans="2:5" ht="27" thickBot="1" x14ac:dyDescent="0.3">
      <c r="B6" s="487" t="s">
        <v>5</v>
      </c>
      <c r="C6" s="332" t="s">
        <v>362</v>
      </c>
      <c r="D6" s="333" t="s">
        <v>363</v>
      </c>
    </row>
    <row r="7" spans="2:5" ht="21" customHeight="1" x14ac:dyDescent="0.25">
      <c r="B7" s="13">
        <v>1</v>
      </c>
      <c r="C7" s="15" t="s">
        <v>364</v>
      </c>
      <c r="D7" s="825">
        <v>0</v>
      </c>
    </row>
    <row r="8" spans="2:5" ht="21" customHeight="1" x14ac:dyDescent="0.25">
      <c r="B8" s="16">
        <v>2</v>
      </c>
      <c r="C8" s="28" t="s">
        <v>365</v>
      </c>
      <c r="D8" s="826">
        <v>0</v>
      </c>
    </row>
    <row r="9" spans="2:5" ht="21" customHeight="1" thickBot="1" x14ac:dyDescent="0.3">
      <c r="B9" s="38">
        <v>3</v>
      </c>
      <c r="C9" s="334" t="s">
        <v>366</v>
      </c>
      <c r="D9" s="827">
        <v>0</v>
      </c>
    </row>
    <row r="10" spans="2:5" x14ac:dyDescent="0.25">
      <c r="C10" s="335"/>
      <c r="D10" s="336"/>
    </row>
    <row r="11" spans="2:5" ht="15.75" customHeight="1" thickBot="1" x14ac:dyDescent="0.3">
      <c r="C11" s="335"/>
      <c r="D11" s="336"/>
    </row>
    <row r="12" spans="2:5" ht="27" thickBot="1" x14ac:dyDescent="0.3">
      <c r="B12" s="487" t="s">
        <v>5</v>
      </c>
      <c r="C12" s="332" t="s">
        <v>367</v>
      </c>
      <c r="D12" s="333" t="s">
        <v>368</v>
      </c>
    </row>
    <row r="13" spans="2:5" ht="26.4" x14ac:dyDescent="0.25">
      <c r="B13" s="13">
        <v>4</v>
      </c>
      <c r="C13" s="15" t="s">
        <v>369</v>
      </c>
      <c r="D13" s="825">
        <v>0</v>
      </c>
    </row>
    <row r="14" spans="2:5" ht="36.75" customHeight="1" thickBot="1" x14ac:dyDescent="0.3">
      <c r="B14" s="38">
        <v>5</v>
      </c>
      <c r="C14" s="337" t="s">
        <v>370</v>
      </c>
      <c r="D14" s="827">
        <v>0</v>
      </c>
    </row>
    <row r="15" spans="2:5" x14ac:dyDescent="0.25">
      <c r="B15" s="205"/>
      <c r="C15" s="338"/>
      <c r="D15" s="339"/>
    </row>
    <row r="16" spans="2:5" ht="15" customHeight="1" thickBot="1" x14ac:dyDescent="0.3">
      <c r="C16" s="340"/>
      <c r="D16" s="341"/>
    </row>
    <row r="17" spans="2:4" ht="15" customHeight="1" x14ac:dyDescent="0.25">
      <c r="B17" s="930" t="s">
        <v>5</v>
      </c>
      <c r="C17" s="932" t="s">
        <v>371</v>
      </c>
      <c r="D17" s="933"/>
    </row>
    <row r="18" spans="2:4" ht="15.75" customHeight="1" thickBot="1" x14ac:dyDescent="0.3">
      <c r="B18" s="931"/>
      <c r="C18" s="934"/>
      <c r="D18" s="935"/>
    </row>
    <row r="19" spans="2:4" ht="21.75" customHeight="1" x14ac:dyDescent="0.25">
      <c r="B19" s="13">
        <v>6</v>
      </c>
      <c r="C19" s="342" t="s">
        <v>372</v>
      </c>
      <c r="D19" s="825">
        <v>0</v>
      </c>
    </row>
    <row r="20" spans="2:4" ht="21.75" customHeight="1" thickBot="1" x14ac:dyDescent="0.3">
      <c r="B20" s="38">
        <v>7</v>
      </c>
      <c r="C20" s="343" t="s">
        <v>373</v>
      </c>
      <c r="D20" s="827">
        <v>0</v>
      </c>
    </row>
  </sheetData>
  <sheetProtection algorithmName="SHA-512" hashValue="xdXLgZAU3pnZpYJ5D78gCdSWRH3nkJEJTGGHlO48VC5JT79JX73Vog8Y+nf9ORgMe9R0Rq+KsMdzYGt+8Ndtdw==" saltValue="m0b+fCOz2Bi2B/uDWK99Cg==" spinCount="100000" sheet="1" objects="1" scenarios="1" formatCells="0" formatColumns="0" formatRows="0" autoFilter="0"/>
  <mergeCells count="5">
    <mergeCell ref="B17:B18"/>
    <mergeCell ref="C17:D18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8">
    <tabColor theme="3"/>
    <pageSetUpPr autoPageBreaks="0" fitToPage="1"/>
  </sheetPr>
  <dimension ref="A1:L32"/>
  <sheetViews>
    <sheetView showGridLines="0" zoomScale="85" zoomScaleNormal="85" workbookViewId="0">
      <selection activeCell="C5" sqref="C5"/>
    </sheetView>
  </sheetViews>
  <sheetFormatPr defaultColWidth="9.109375" defaultRowHeight="14.4" x14ac:dyDescent="0.3"/>
  <cols>
    <col min="1" max="1" width="4.6640625" style="5" customWidth="1"/>
    <col min="2" max="2" width="5.88671875" style="5" customWidth="1"/>
    <col min="3" max="3" width="77.6640625" style="53" hidden="1" customWidth="1"/>
    <col min="4" max="4" width="58.33203125" style="53" hidden="1" customWidth="1"/>
    <col min="5" max="5" width="74.33203125" style="53" customWidth="1"/>
    <col min="6" max="12" width="24.6640625" style="54" customWidth="1"/>
    <col min="13" max="16384" width="9.109375" style="488"/>
  </cols>
  <sheetData>
    <row r="1" spans="1:12" ht="12.75" customHeight="1" x14ac:dyDescent="0.3">
      <c r="A1" s="488"/>
      <c r="B1" s="488"/>
      <c r="C1" s="489" t="s">
        <v>0</v>
      </c>
      <c r="D1" s="489" t="s">
        <v>0</v>
      </c>
      <c r="E1" s="490"/>
      <c r="F1" s="491"/>
      <c r="G1" s="491"/>
      <c r="H1" s="491"/>
      <c r="I1" s="491"/>
      <c r="J1" s="491"/>
      <c r="K1" s="491"/>
      <c r="L1" s="491"/>
    </row>
    <row r="2" spans="1:12" ht="49.5" customHeight="1" x14ac:dyDescent="0.3">
      <c r="A2" s="488"/>
      <c r="B2" s="488"/>
      <c r="C2" s="488"/>
      <c r="D2" s="488"/>
      <c r="F2" s="488"/>
      <c r="G2" s="492" t="s">
        <v>1</v>
      </c>
      <c r="H2" s="493"/>
      <c r="I2" s="493"/>
      <c r="J2" s="493"/>
      <c r="K2" s="493"/>
      <c r="L2" s="493"/>
    </row>
    <row r="3" spans="1:12" ht="24" customHeight="1" thickBot="1" x14ac:dyDescent="0.35">
      <c r="A3" s="488"/>
      <c r="B3" s="488"/>
      <c r="C3" s="488"/>
      <c r="D3" s="488"/>
      <c r="G3" s="494" t="str">
        <f>Cover!C5</f>
        <v>Intesa Sanpaolo S.p.A.</v>
      </c>
      <c r="H3" s="488"/>
      <c r="I3" s="488"/>
      <c r="J3" s="488"/>
      <c r="K3" s="488"/>
      <c r="L3" s="488"/>
    </row>
    <row r="4" spans="1:12" ht="15" thickBot="1" x14ac:dyDescent="0.35">
      <c r="A4" s="1"/>
      <c r="B4" s="1"/>
      <c r="C4" s="1"/>
      <c r="D4" s="1"/>
      <c r="E4" s="1"/>
      <c r="F4" s="495">
        <v>1</v>
      </c>
      <c r="G4" s="2">
        <v>2</v>
      </c>
      <c r="H4" s="496">
        <v>3</v>
      </c>
      <c r="I4" s="2">
        <v>4</v>
      </c>
      <c r="J4" s="496">
        <v>5</v>
      </c>
      <c r="K4" s="2">
        <v>6</v>
      </c>
      <c r="L4" s="497">
        <v>7</v>
      </c>
    </row>
    <row r="5" spans="1:12" ht="15" thickBot="1" x14ac:dyDescent="0.35">
      <c r="A5" s="1"/>
      <c r="B5" s="1"/>
      <c r="C5" s="3"/>
      <c r="D5" s="3"/>
      <c r="E5" s="3"/>
      <c r="F5" s="4" t="s">
        <v>2</v>
      </c>
      <c r="G5" s="869" t="s">
        <v>3</v>
      </c>
      <c r="H5" s="870"/>
      <c r="I5" s="871"/>
      <c r="J5" s="869" t="s">
        <v>4</v>
      </c>
      <c r="K5" s="870"/>
      <c r="L5" s="871"/>
    </row>
    <row r="6" spans="1:12" ht="27" thickBot="1" x14ac:dyDescent="0.35">
      <c r="B6" s="6" t="s">
        <v>5</v>
      </c>
      <c r="C6" s="7"/>
      <c r="D6" s="7"/>
      <c r="E6" s="8" t="s">
        <v>6</v>
      </c>
      <c r="F6" s="9">
        <v>44196</v>
      </c>
      <c r="G6" s="10">
        <v>44561</v>
      </c>
      <c r="H6" s="11">
        <v>44926</v>
      </c>
      <c r="I6" s="12">
        <v>45291</v>
      </c>
      <c r="J6" s="10">
        <v>44561</v>
      </c>
      <c r="K6" s="11">
        <v>44926</v>
      </c>
      <c r="L6" s="12">
        <v>45291</v>
      </c>
    </row>
    <row r="7" spans="1:12" x14ac:dyDescent="0.3">
      <c r="B7" s="13">
        <v>1</v>
      </c>
      <c r="C7" s="14" t="s">
        <v>7</v>
      </c>
      <c r="D7" s="14"/>
      <c r="E7" s="15" t="s">
        <v>7</v>
      </c>
      <c r="F7" s="347">
        <v>7717.1257050000013</v>
      </c>
      <c r="G7" s="348">
        <v>8504.6330439714911</v>
      </c>
      <c r="H7" s="349">
        <v>8281.9101071932546</v>
      </c>
      <c r="I7" s="350">
        <v>8141.739999064921</v>
      </c>
      <c r="J7" s="351">
        <v>7515.5583493439208</v>
      </c>
      <c r="K7" s="349">
        <v>7550.7610795427599</v>
      </c>
      <c r="L7" s="350">
        <v>7431.7094944666624</v>
      </c>
    </row>
    <row r="8" spans="1:12" ht="26.4" x14ac:dyDescent="0.3">
      <c r="B8" s="16">
        <v>2</v>
      </c>
      <c r="C8" s="17" t="s">
        <v>8</v>
      </c>
      <c r="D8" s="17"/>
      <c r="E8" s="18" t="s">
        <v>8</v>
      </c>
      <c r="F8" s="345">
        <v>831.60575700000004</v>
      </c>
      <c r="G8" s="352">
        <v>602.11776871102563</v>
      </c>
      <c r="H8" s="353">
        <v>602.11776871102563</v>
      </c>
      <c r="I8" s="354">
        <v>602.11776871102563</v>
      </c>
      <c r="J8" s="355">
        <v>-434.95749649502392</v>
      </c>
      <c r="K8" s="353">
        <v>362.77484768560299</v>
      </c>
      <c r="L8" s="354">
        <v>359.5</v>
      </c>
    </row>
    <row r="9" spans="1:12" ht="26.4" x14ac:dyDescent="0.3">
      <c r="B9" s="16">
        <v>3</v>
      </c>
      <c r="C9" s="17" t="s">
        <v>9</v>
      </c>
      <c r="D9" s="17"/>
      <c r="E9" s="18" t="s">
        <v>9</v>
      </c>
      <c r="F9" s="345">
        <v>-4363.1521670000002</v>
      </c>
      <c r="G9" s="352">
        <v>-3001.8659619850764</v>
      </c>
      <c r="H9" s="353">
        <v>-1424.5502298624292</v>
      </c>
      <c r="I9" s="354">
        <v>-1260.7726675562858</v>
      </c>
      <c r="J9" s="355">
        <v>-7524.9896510979006</v>
      </c>
      <c r="K9" s="353">
        <v>-3622.6428701745522</v>
      </c>
      <c r="L9" s="354">
        <v>-4279.3515781129763</v>
      </c>
    </row>
    <row r="10" spans="1:12" ht="15" thickBot="1" x14ac:dyDescent="0.35">
      <c r="B10" s="16">
        <v>4</v>
      </c>
      <c r="C10" s="19" t="s">
        <v>10</v>
      </c>
      <c r="D10" s="19"/>
      <c r="E10" s="20" t="s">
        <v>10</v>
      </c>
      <c r="F10" s="356">
        <v>3325.7159989999977</v>
      </c>
      <c r="G10" s="357">
        <v>2920.9485190210085</v>
      </c>
      <c r="H10" s="358">
        <v>3907.7382115280902</v>
      </c>
      <c r="I10" s="359">
        <v>3949.8328926477529</v>
      </c>
      <c r="J10" s="360">
        <v>-4416.3889734219392</v>
      </c>
      <c r="K10" s="358">
        <v>-123.41725619690212</v>
      </c>
      <c r="L10" s="359">
        <v>-120.7161885585366</v>
      </c>
    </row>
    <row r="11" spans="1:12" ht="15" thickBot="1" x14ac:dyDescent="0.35">
      <c r="B11" s="16">
        <v>5</v>
      </c>
      <c r="C11" s="21" t="s">
        <v>11</v>
      </c>
      <c r="D11" s="21"/>
      <c r="E11" s="22" t="s">
        <v>12</v>
      </c>
      <c r="F11" s="361">
        <v>0.4864169572765874</v>
      </c>
      <c r="G11" s="362">
        <v>0.47782122563925145</v>
      </c>
      <c r="H11" s="363">
        <v>0.44580380569877159</v>
      </c>
      <c r="I11" s="364">
        <v>0.42708326593566631</v>
      </c>
      <c r="J11" s="365">
        <v>0.50642052593994868</v>
      </c>
      <c r="K11" s="363">
        <v>0.46147538510479591</v>
      </c>
      <c r="L11" s="364">
        <v>0.42900862815892543</v>
      </c>
    </row>
    <row r="12" spans="1:12" x14ac:dyDescent="0.3">
      <c r="B12" s="16">
        <v>6</v>
      </c>
      <c r="C12" s="23" t="s">
        <v>13</v>
      </c>
      <c r="D12" s="24"/>
      <c r="E12" s="25" t="s">
        <v>13</v>
      </c>
      <c r="F12" s="344">
        <v>51070.344973329033</v>
      </c>
      <c r="G12" s="366">
        <v>50895.357598447568</v>
      </c>
      <c r="H12" s="367">
        <v>51776.162299030912</v>
      </c>
      <c r="I12" s="368">
        <v>52874.943654085808</v>
      </c>
      <c r="J12" s="369">
        <v>38182.03279844005</v>
      </c>
      <c r="K12" s="367">
        <v>36210.682374721342</v>
      </c>
      <c r="L12" s="368">
        <v>34459.245693939054</v>
      </c>
    </row>
    <row r="13" spans="1:12" ht="15" thickBot="1" x14ac:dyDescent="0.35">
      <c r="B13" s="16">
        <v>7</v>
      </c>
      <c r="C13" s="26" t="s">
        <v>14</v>
      </c>
      <c r="D13" s="27"/>
      <c r="E13" s="28" t="s">
        <v>15</v>
      </c>
      <c r="F13" s="345">
        <v>347071.4553099082</v>
      </c>
      <c r="G13" s="352">
        <v>349118.80369583162</v>
      </c>
      <c r="H13" s="353">
        <v>349883.8784202222</v>
      </c>
      <c r="I13" s="354">
        <v>351182.10707812721</v>
      </c>
      <c r="J13" s="355">
        <v>358820.31704370643</v>
      </c>
      <c r="K13" s="353">
        <v>364306.67733928398</v>
      </c>
      <c r="L13" s="354">
        <v>367349.11751038587</v>
      </c>
    </row>
    <row r="14" spans="1:12" x14ac:dyDescent="0.3">
      <c r="B14" s="16">
        <v>8</v>
      </c>
      <c r="C14" s="29" t="s">
        <v>16</v>
      </c>
      <c r="D14" s="30"/>
      <c r="E14" s="31" t="s">
        <v>16</v>
      </c>
      <c r="F14" s="370">
        <v>0.14714648580859849</v>
      </c>
      <c r="G14" s="371">
        <v>0.14578234417527949</v>
      </c>
      <c r="H14" s="372">
        <v>0.14798098881494051</v>
      </c>
      <c r="I14" s="373">
        <v>0.15056274960592669</v>
      </c>
      <c r="J14" s="374">
        <v>0.10640989649922541</v>
      </c>
      <c r="K14" s="372">
        <v>9.9396153370523641E-2</v>
      </c>
      <c r="L14" s="373">
        <v>9.38051680305583E-2</v>
      </c>
    </row>
    <row r="15" spans="1:12" ht="15" thickBot="1" x14ac:dyDescent="0.35">
      <c r="B15" s="16">
        <v>9</v>
      </c>
      <c r="C15" s="32" t="s">
        <v>17</v>
      </c>
      <c r="D15" s="33"/>
      <c r="E15" s="34" t="s">
        <v>17</v>
      </c>
      <c r="F15" s="375">
        <v>0.14042574058607726</v>
      </c>
      <c r="G15" s="376">
        <v>0.14100950105325857</v>
      </c>
      <c r="H15" s="377">
        <v>0.14559337165807704</v>
      </c>
      <c r="I15" s="378">
        <v>0.15056276699980015</v>
      </c>
      <c r="J15" s="379">
        <v>0.10063795664496591</v>
      </c>
      <c r="K15" s="377">
        <v>9.6550461274185026E-2</v>
      </c>
      <c r="L15" s="378">
        <v>9.3805218175767216E-2</v>
      </c>
    </row>
    <row r="16" spans="1:12" x14ac:dyDescent="0.3">
      <c r="B16" s="16">
        <v>10</v>
      </c>
      <c r="C16" s="35" t="s">
        <v>18</v>
      </c>
      <c r="D16" s="35"/>
      <c r="E16" s="36" t="s">
        <v>18</v>
      </c>
      <c r="F16" s="347">
        <v>58556.483291308941</v>
      </c>
      <c r="G16" s="348">
        <v>58381.495916427477</v>
      </c>
      <c r="H16" s="349">
        <v>59262.30061701082</v>
      </c>
      <c r="I16" s="350">
        <v>60361.081972065716</v>
      </c>
      <c r="J16" s="351">
        <v>45668.171116419959</v>
      </c>
      <c r="K16" s="349">
        <v>43696.820692701251</v>
      </c>
      <c r="L16" s="350">
        <v>41945.384011918963</v>
      </c>
    </row>
    <row r="17" spans="2:12" ht="15" thickBot="1" x14ac:dyDescent="0.35">
      <c r="B17" s="16">
        <v>11</v>
      </c>
      <c r="C17" s="37" t="s">
        <v>19</v>
      </c>
      <c r="D17" s="37"/>
      <c r="E17" s="28" t="s">
        <v>19</v>
      </c>
      <c r="F17" s="345">
        <v>814646.35699999996</v>
      </c>
      <c r="G17" s="352">
        <v>814646.35699999996</v>
      </c>
      <c r="H17" s="353">
        <v>814646.35699999996</v>
      </c>
      <c r="I17" s="354">
        <v>814646.35699999996</v>
      </c>
      <c r="J17" s="355">
        <v>814646.35699999996</v>
      </c>
      <c r="K17" s="353">
        <v>814646.35699999996</v>
      </c>
      <c r="L17" s="354">
        <v>814646.35699999996</v>
      </c>
    </row>
    <row r="18" spans="2:12" x14ac:dyDescent="0.3">
      <c r="B18" s="16">
        <v>12</v>
      </c>
      <c r="C18" s="29" t="s">
        <v>20</v>
      </c>
      <c r="D18" s="29"/>
      <c r="E18" s="31" t="s">
        <v>20</v>
      </c>
      <c r="F18" s="370">
        <v>7.1879635608938161E-2</v>
      </c>
      <c r="G18" s="371">
        <v>7.1664833967246822E-2</v>
      </c>
      <c r="H18" s="372">
        <v>7.2746045087894284E-2</v>
      </c>
      <c r="I18" s="373">
        <v>7.4094828330602505E-2</v>
      </c>
      <c r="J18" s="374">
        <v>5.6058890737075942E-2</v>
      </c>
      <c r="K18" s="372">
        <v>5.3639005830233219E-2</v>
      </c>
      <c r="L18" s="373">
        <v>5.1489070872895296E-2</v>
      </c>
    </row>
    <row r="19" spans="2:12" ht="15" thickBot="1" x14ac:dyDescent="0.35">
      <c r="B19" s="38">
        <v>13</v>
      </c>
      <c r="C19" s="32" t="s">
        <v>21</v>
      </c>
      <c r="D19" s="32"/>
      <c r="E19" s="34" t="s">
        <v>21</v>
      </c>
      <c r="F19" s="375">
        <v>6.9436330392098608E-2</v>
      </c>
      <c r="G19" s="376">
        <v>6.9970622605682722E-2</v>
      </c>
      <c r="H19" s="377">
        <v>7.199020420904291E-2</v>
      </c>
      <c r="I19" s="378">
        <v>7.4277225162898489E-2</v>
      </c>
      <c r="J19" s="379">
        <v>5.3591887793762269E-2</v>
      </c>
      <c r="K19" s="377">
        <v>5.24682544764907E-2</v>
      </c>
      <c r="L19" s="378">
        <v>5.1615843340549236E-2</v>
      </c>
    </row>
    <row r="20" spans="2:12" ht="15" thickBot="1" x14ac:dyDescent="0.35">
      <c r="C20" s="39"/>
      <c r="D20" s="40"/>
      <c r="E20" s="872" t="s">
        <v>22</v>
      </c>
      <c r="F20" s="873"/>
      <c r="G20" s="873"/>
      <c r="H20" s="873"/>
      <c r="I20" s="873"/>
      <c r="J20" s="873"/>
      <c r="K20" s="873"/>
      <c r="L20" s="874"/>
    </row>
    <row r="21" spans="2:12" ht="27.6" x14ac:dyDescent="0.3">
      <c r="B21" s="13">
        <v>14</v>
      </c>
      <c r="C21" s="41" t="s">
        <v>23</v>
      </c>
      <c r="D21" s="41"/>
      <c r="E21" s="42" t="s">
        <v>24</v>
      </c>
      <c r="F21" s="43"/>
      <c r="G21" s="344">
        <v>0</v>
      </c>
      <c r="H21" s="344">
        <v>0</v>
      </c>
      <c r="I21" s="344">
        <v>0</v>
      </c>
      <c r="J21" s="344">
        <v>0</v>
      </c>
      <c r="K21" s="344">
        <v>0</v>
      </c>
      <c r="L21" s="344">
        <v>0</v>
      </c>
    </row>
    <row r="22" spans="2:12" ht="40.799999999999997" x14ac:dyDescent="0.3">
      <c r="B22" s="16">
        <v>15</v>
      </c>
      <c r="C22" s="44" t="s">
        <v>25</v>
      </c>
      <c r="D22" s="44"/>
      <c r="E22" s="45" t="s">
        <v>25</v>
      </c>
      <c r="F22" s="46"/>
      <c r="G22" s="345">
        <v>7479.7223179799084</v>
      </c>
      <c r="H22" s="345">
        <v>7479.7223179799084</v>
      </c>
      <c r="I22" s="345">
        <v>7479.7223179799084</v>
      </c>
      <c r="J22" s="345">
        <v>7479.7223179799084</v>
      </c>
      <c r="K22" s="345">
        <v>7479.7223179799084</v>
      </c>
      <c r="L22" s="345">
        <v>7479.7223179799084</v>
      </c>
    </row>
    <row r="23" spans="2:12" ht="40.200000000000003" thickBot="1" x14ac:dyDescent="0.35">
      <c r="B23" s="38">
        <v>16</v>
      </c>
      <c r="C23" s="47" t="s">
        <v>26</v>
      </c>
      <c r="D23" s="47" t="s">
        <v>27</v>
      </c>
      <c r="E23" s="48" t="s">
        <v>27</v>
      </c>
      <c r="F23" s="49"/>
      <c r="G23" s="346">
        <v>0</v>
      </c>
      <c r="H23" s="346">
        <v>0</v>
      </c>
      <c r="I23" s="346">
        <v>0</v>
      </c>
      <c r="J23" s="346">
        <v>0</v>
      </c>
      <c r="K23" s="346">
        <v>0</v>
      </c>
      <c r="L23" s="346">
        <v>0</v>
      </c>
    </row>
    <row r="24" spans="2:12" x14ac:dyDescent="0.3">
      <c r="C24" s="50"/>
      <c r="D24" s="50"/>
      <c r="E24" s="50" t="s">
        <v>28</v>
      </c>
      <c r="F24" s="51"/>
      <c r="G24" s="51"/>
      <c r="H24" s="51"/>
      <c r="I24" s="51"/>
      <c r="J24" s="51"/>
      <c r="K24" s="51"/>
      <c r="L24" s="51"/>
    </row>
    <row r="25" spans="2:12" x14ac:dyDescent="0.3">
      <c r="C25" s="52"/>
      <c r="D25" s="52"/>
      <c r="E25" s="52" t="s">
        <v>29</v>
      </c>
      <c r="F25" s="51"/>
      <c r="G25" s="51"/>
      <c r="H25" s="51"/>
      <c r="I25" s="51"/>
      <c r="J25" s="51"/>
      <c r="K25" s="51"/>
      <c r="L25" s="51"/>
    </row>
    <row r="28" spans="2:12" ht="15" thickBot="1" x14ac:dyDescent="0.35"/>
    <row r="29" spans="2:12" ht="15" thickBot="1" x14ac:dyDescent="0.35">
      <c r="B29" s="55">
        <v>17</v>
      </c>
      <c r="C29" s="56" t="s">
        <v>30</v>
      </c>
      <c r="D29" s="57"/>
      <c r="E29" s="498" t="s">
        <v>30</v>
      </c>
      <c r="F29" s="499" t="s">
        <v>383</v>
      </c>
    </row>
    <row r="31" spans="2:12" ht="15" thickBot="1" x14ac:dyDescent="0.35">
      <c r="E31" s="500"/>
    </row>
    <row r="32" spans="2:12" ht="15" thickBot="1" x14ac:dyDescent="0.35">
      <c r="B32" s="55">
        <v>18</v>
      </c>
      <c r="C32" s="47" t="s">
        <v>31</v>
      </c>
      <c r="D32" s="47"/>
      <c r="E32" s="498" t="s">
        <v>31</v>
      </c>
      <c r="F32" s="499" t="s">
        <v>384</v>
      </c>
    </row>
  </sheetData>
  <sheetProtection algorithmName="SHA-512" hashValue="rSm3a8jJEJaDNNHlGr/3LlVwTnVequycY2VXryQF3T9/cLpzra7iIjom3Eivcehlzac3S9zO//FgPxBbA8iQNA==" saltValue="2EJqgy1zQIWGpCBpkBlTTQ==" spinCount="100000" sheet="1" objects="1" scenarios="1" formatCells="0" formatColumns="0" formatRows="0" autoFilter="0"/>
  <mergeCells count="3">
    <mergeCell ref="G5:I5"/>
    <mergeCell ref="J5:L5"/>
    <mergeCell ref="E20:L20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0">
    <tabColor theme="3"/>
    <pageSetUpPr autoPageBreaks="0"/>
  </sheetPr>
  <dimension ref="A1:BN283"/>
  <sheetViews>
    <sheetView showGridLines="0" topLeftCell="A237" zoomScale="70" zoomScaleNormal="70" workbookViewId="0">
      <selection activeCell="C5" sqref="C5"/>
    </sheetView>
  </sheetViews>
  <sheetFormatPr defaultColWidth="9.33203125" defaultRowHeight="14.4" x14ac:dyDescent="0.3"/>
  <cols>
    <col min="1" max="1" width="4.6640625" style="488" customWidth="1"/>
    <col min="2" max="2" width="6.109375" style="488" customWidth="1"/>
    <col min="3" max="3" width="43.44140625" style="488" hidden="1" customWidth="1"/>
    <col min="4" max="4" width="37.6640625" style="488" hidden="1" customWidth="1"/>
    <col min="5" max="5" width="23.33203125" style="488" hidden="1" customWidth="1"/>
    <col min="6" max="6" width="42" style="488" customWidth="1"/>
    <col min="7" max="7" width="82.33203125" style="488" customWidth="1"/>
    <col min="8" max="22" width="16.44140625" style="488" customWidth="1"/>
    <col min="23" max="23" width="3.6640625" style="488" customWidth="1"/>
    <col min="24" max="25" width="16.44140625" style="575" customWidth="1"/>
    <col min="26" max="29" width="16.44140625" style="576" customWidth="1"/>
    <col min="30" max="32" width="16.44140625" style="575" customWidth="1"/>
    <col min="33" max="36" width="16.44140625" style="576" customWidth="1"/>
    <col min="37" max="39" width="16.44140625" style="575" customWidth="1"/>
    <col min="40" max="43" width="16.44140625" style="576" customWidth="1"/>
    <col min="44" max="44" width="16.44140625" style="575" customWidth="1"/>
    <col min="45" max="45" width="6.6640625" style="576" customWidth="1"/>
    <col min="46" max="47" width="16.44140625" style="575" customWidth="1"/>
    <col min="48" max="51" width="16.44140625" style="576" customWidth="1"/>
    <col min="52" max="54" width="16.44140625" style="575" customWidth="1"/>
    <col min="55" max="58" width="16.44140625" style="576" customWidth="1"/>
    <col min="59" max="61" width="16.44140625" style="575" customWidth="1"/>
    <col min="62" max="65" width="16.44140625" style="576" customWidth="1"/>
    <col min="66" max="66" width="16.44140625" style="575" customWidth="1"/>
    <col min="67" max="16384" width="9.33203125" style="488"/>
  </cols>
  <sheetData>
    <row r="1" spans="1:66" ht="22.2" x14ac:dyDescent="0.35">
      <c r="C1" s="489" t="s">
        <v>0</v>
      </c>
      <c r="D1" s="489" t="s">
        <v>0</v>
      </c>
      <c r="E1" s="489" t="s">
        <v>0</v>
      </c>
      <c r="F1" s="58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  <c r="Y1" s="60"/>
      <c r="Z1" s="61"/>
      <c r="AA1" s="61"/>
      <c r="AB1" s="61"/>
      <c r="AC1" s="61"/>
      <c r="AD1" s="62"/>
      <c r="AE1" s="63"/>
      <c r="AF1" s="63"/>
      <c r="AG1" s="61"/>
      <c r="AH1" s="61"/>
      <c r="AI1" s="61"/>
      <c r="AJ1" s="61"/>
      <c r="AK1" s="63"/>
      <c r="AL1" s="63"/>
      <c r="AM1" s="63"/>
      <c r="AN1" s="61"/>
      <c r="AO1" s="61"/>
      <c r="AP1" s="61"/>
      <c r="AQ1" s="61"/>
      <c r="AR1" s="60"/>
      <c r="AS1" s="64"/>
      <c r="AT1" s="60"/>
      <c r="AU1" s="60"/>
      <c r="AV1" s="61"/>
      <c r="AW1" s="61"/>
      <c r="AX1" s="61"/>
      <c r="AY1" s="61"/>
      <c r="AZ1" s="62"/>
      <c r="BA1" s="63"/>
      <c r="BB1" s="63"/>
      <c r="BC1" s="61"/>
      <c r="BD1" s="61"/>
      <c r="BE1" s="61"/>
      <c r="BF1" s="61"/>
      <c r="BG1" s="63"/>
      <c r="BH1" s="63"/>
      <c r="BI1" s="63"/>
      <c r="BJ1" s="61"/>
      <c r="BK1" s="61"/>
      <c r="BL1" s="61"/>
      <c r="BM1" s="61"/>
      <c r="BN1" s="60"/>
    </row>
    <row r="2" spans="1:66" ht="34.799999999999997" x14ac:dyDescent="0.45">
      <c r="C2" s="65"/>
      <c r="D2" s="65"/>
      <c r="E2" s="65"/>
      <c r="F2" s="907" t="s">
        <v>32</v>
      </c>
      <c r="G2" s="907"/>
      <c r="J2" s="59"/>
      <c r="K2" s="59"/>
      <c r="L2" s="59"/>
      <c r="M2" s="59"/>
      <c r="N2" s="59"/>
      <c r="O2" s="59"/>
      <c r="P2" s="66"/>
      <c r="Q2" s="66"/>
      <c r="R2" s="59"/>
      <c r="S2" s="59"/>
      <c r="T2" s="59"/>
      <c r="U2" s="59"/>
      <c r="V2" s="59"/>
      <c r="W2" s="59"/>
      <c r="X2" s="60"/>
      <c r="Y2" s="473"/>
      <c r="Z2" s="61"/>
      <c r="AA2" s="61"/>
      <c r="AB2" s="61"/>
      <c r="AC2" s="61"/>
      <c r="AD2" s="62"/>
      <c r="AE2" s="63"/>
      <c r="AF2" s="63"/>
      <c r="AG2" s="61"/>
      <c r="AH2" s="61"/>
      <c r="AI2" s="61"/>
      <c r="AJ2" s="61"/>
      <c r="AK2" s="63"/>
      <c r="AL2" s="63"/>
      <c r="AM2" s="63"/>
      <c r="AN2" s="61"/>
      <c r="AO2" s="61"/>
      <c r="AP2" s="61"/>
      <c r="AQ2" s="61"/>
      <c r="AR2" s="60"/>
      <c r="AS2" s="64"/>
      <c r="AT2" s="60"/>
      <c r="AU2" s="60"/>
      <c r="AV2" s="61"/>
      <c r="AW2" s="61"/>
      <c r="AX2" s="61"/>
      <c r="AY2" s="61"/>
      <c r="AZ2" s="62"/>
      <c r="BA2" s="63"/>
      <c r="BB2" s="63"/>
      <c r="BC2" s="61"/>
      <c r="BD2" s="61"/>
      <c r="BE2" s="61"/>
      <c r="BF2" s="61"/>
      <c r="BG2" s="63"/>
      <c r="BH2" s="63"/>
      <c r="BI2" s="63"/>
      <c r="BJ2" s="61"/>
      <c r="BK2" s="61"/>
      <c r="BL2" s="61"/>
      <c r="BM2" s="61"/>
      <c r="BN2" s="60"/>
    </row>
    <row r="3" spans="1:66" ht="22.8" thickBot="1" x14ac:dyDescent="0.4">
      <c r="C3" s="67"/>
      <c r="D3" s="67"/>
      <c r="E3" s="67"/>
      <c r="F3" s="58"/>
      <c r="G3" s="390" t="str">
        <f>Cover!C5</f>
        <v>Intesa Sanpaolo S.p.A.</v>
      </c>
      <c r="H3" s="67"/>
      <c r="I3" s="67"/>
      <c r="J3" s="67"/>
      <c r="K3" s="67"/>
      <c r="L3" s="67"/>
      <c r="M3" s="59"/>
      <c r="N3" s="59"/>
      <c r="O3" s="59"/>
      <c r="P3" s="68"/>
      <c r="Q3" s="68"/>
      <c r="R3" s="68"/>
      <c r="S3" s="68"/>
      <c r="T3" s="68"/>
      <c r="U3" s="68"/>
      <c r="V3" s="68"/>
      <c r="W3" s="5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4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</row>
    <row r="4" spans="1:66" ht="22.8" thickBot="1" x14ac:dyDescent="0.4">
      <c r="C4" s="59"/>
      <c r="D4" s="59"/>
      <c r="E4" s="59"/>
      <c r="F4" s="58"/>
      <c r="G4" s="59"/>
      <c r="H4" s="495">
        <v>1</v>
      </c>
      <c r="I4" s="2">
        <v>2</v>
      </c>
      <c r="J4" s="496">
        <v>3</v>
      </c>
      <c r="K4" s="2">
        <v>4</v>
      </c>
      <c r="L4" s="496">
        <v>5</v>
      </c>
      <c r="M4" s="2">
        <v>6</v>
      </c>
      <c r="N4" s="496">
        <v>7</v>
      </c>
      <c r="O4" s="2">
        <v>8</v>
      </c>
      <c r="P4" s="496">
        <v>9</v>
      </c>
      <c r="Q4" s="2">
        <v>10</v>
      </c>
      <c r="R4" s="496">
        <v>11</v>
      </c>
      <c r="S4" s="2">
        <v>12</v>
      </c>
      <c r="T4" s="496">
        <v>13</v>
      </c>
      <c r="U4" s="2">
        <v>14</v>
      </c>
      <c r="V4" s="497">
        <v>15</v>
      </c>
      <c r="W4" s="59"/>
      <c r="X4" s="495">
        <v>16</v>
      </c>
      <c r="Y4" s="496">
        <v>17</v>
      </c>
      <c r="Z4" s="496">
        <v>18</v>
      </c>
      <c r="AA4" s="496">
        <v>19</v>
      </c>
      <c r="AB4" s="496">
        <v>20</v>
      </c>
      <c r="AC4" s="496">
        <v>21</v>
      </c>
      <c r="AD4" s="496">
        <v>22</v>
      </c>
      <c r="AE4" s="496">
        <v>23</v>
      </c>
      <c r="AF4" s="496">
        <v>24</v>
      </c>
      <c r="AG4" s="496">
        <v>25</v>
      </c>
      <c r="AH4" s="496">
        <v>26</v>
      </c>
      <c r="AI4" s="496">
        <v>27</v>
      </c>
      <c r="AJ4" s="496">
        <v>28</v>
      </c>
      <c r="AK4" s="496">
        <v>29</v>
      </c>
      <c r="AL4" s="496">
        <v>30</v>
      </c>
      <c r="AM4" s="496">
        <v>31</v>
      </c>
      <c r="AN4" s="496">
        <v>32</v>
      </c>
      <c r="AO4" s="496">
        <v>33</v>
      </c>
      <c r="AP4" s="496">
        <v>34</v>
      </c>
      <c r="AQ4" s="496">
        <v>35</v>
      </c>
      <c r="AR4" s="497">
        <v>36</v>
      </c>
      <c r="AS4" s="64"/>
      <c r="AT4" s="495">
        <v>37</v>
      </c>
      <c r="AU4" s="496">
        <v>38</v>
      </c>
      <c r="AV4" s="496">
        <v>39</v>
      </c>
      <c r="AW4" s="496">
        <v>40</v>
      </c>
      <c r="AX4" s="496">
        <v>41</v>
      </c>
      <c r="AY4" s="496">
        <v>42</v>
      </c>
      <c r="AZ4" s="496">
        <v>43</v>
      </c>
      <c r="BA4" s="496">
        <v>44</v>
      </c>
      <c r="BB4" s="496">
        <v>45</v>
      </c>
      <c r="BC4" s="496">
        <v>46</v>
      </c>
      <c r="BD4" s="496">
        <v>47</v>
      </c>
      <c r="BE4" s="496">
        <v>48</v>
      </c>
      <c r="BF4" s="496">
        <v>49</v>
      </c>
      <c r="BG4" s="496">
        <v>50</v>
      </c>
      <c r="BH4" s="496">
        <v>51</v>
      </c>
      <c r="BI4" s="496">
        <v>52</v>
      </c>
      <c r="BJ4" s="496">
        <v>53</v>
      </c>
      <c r="BK4" s="496">
        <v>54</v>
      </c>
      <c r="BL4" s="496">
        <v>55</v>
      </c>
      <c r="BM4" s="496">
        <v>56</v>
      </c>
      <c r="BN4" s="497">
        <v>57</v>
      </c>
    </row>
    <row r="5" spans="1:66" ht="28.2" hidden="1" thickBot="1" x14ac:dyDescent="0.4">
      <c r="A5" s="489"/>
      <c r="C5" s="59"/>
      <c r="D5" s="59"/>
      <c r="E5" s="59"/>
      <c r="F5" s="58"/>
      <c r="G5" s="59"/>
      <c r="H5" s="501" t="s">
        <v>2</v>
      </c>
      <c r="I5" s="502" t="s">
        <v>2</v>
      </c>
      <c r="J5" s="502" t="s">
        <v>2</v>
      </c>
      <c r="K5" s="502" t="s">
        <v>2</v>
      </c>
      <c r="L5" s="502" t="s">
        <v>2</v>
      </c>
      <c r="M5" s="502" t="s">
        <v>2</v>
      </c>
      <c r="N5" s="502" t="s">
        <v>2</v>
      </c>
      <c r="O5" s="502" t="s">
        <v>2</v>
      </c>
      <c r="P5" s="502" t="s">
        <v>2</v>
      </c>
      <c r="Q5" s="502" t="s">
        <v>2</v>
      </c>
      <c r="R5" s="502" t="s">
        <v>2</v>
      </c>
      <c r="S5" s="502" t="s">
        <v>2</v>
      </c>
      <c r="T5" s="502" t="s">
        <v>2</v>
      </c>
      <c r="U5" s="502" t="s">
        <v>2</v>
      </c>
      <c r="V5" s="503" t="s">
        <v>2</v>
      </c>
      <c r="W5" s="59"/>
      <c r="X5" s="71" t="s">
        <v>3</v>
      </c>
      <c r="Y5" s="72" t="s">
        <v>3</v>
      </c>
      <c r="Z5" s="72" t="s">
        <v>3</v>
      </c>
      <c r="AA5" s="72" t="s">
        <v>3</v>
      </c>
      <c r="AB5" s="72" t="s">
        <v>3</v>
      </c>
      <c r="AC5" s="72" t="s">
        <v>3</v>
      </c>
      <c r="AD5" s="72" t="s">
        <v>3</v>
      </c>
      <c r="AE5" s="72" t="s">
        <v>3</v>
      </c>
      <c r="AF5" s="72" t="s">
        <v>3</v>
      </c>
      <c r="AG5" s="72" t="s">
        <v>3</v>
      </c>
      <c r="AH5" s="72" t="s">
        <v>3</v>
      </c>
      <c r="AI5" s="72" t="s">
        <v>3</v>
      </c>
      <c r="AJ5" s="72" t="s">
        <v>3</v>
      </c>
      <c r="AK5" s="72" t="s">
        <v>3</v>
      </c>
      <c r="AL5" s="72" t="s">
        <v>3</v>
      </c>
      <c r="AM5" s="72" t="s">
        <v>3</v>
      </c>
      <c r="AN5" s="72" t="s">
        <v>3</v>
      </c>
      <c r="AO5" s="72" t="s">
        <v>3</v>
      </c>
      <c r="AP5" s="72" t="s">
        <v>3</v>
      </c>
      <c r="AQ5" s="72" t="s">
        <v>3</v>
      </c>
      <c r="AR5" s="73" t="s">
        <v>3</v>
      </c>
      <c r="AS5" s="64"/>
      <c r="AT5" s="71" t="s">
        <v>4</v>
      </c>
      <c r="AU5" s="72" t="s">
        <v>4</v>
      </c>
      <c r="AV5" s="72" t="s">
        <v>4</v>
      </c>
      <c r="AW5" s="72" t="s">
        <v>4</v>
      </c>
      <c r="AX5" s="72" t="s">
        <v>4</v>
      </c>
      <c r="AY5" s="72" t="s">
        <v>4</v>
      </c>
      <c r="AZ5" s="72" t="s">
        <v>4</v>
      </c>
      <c r="BA5" s="72" t="s">
        <v>4</v>
      </c>
      <c r="BB5" s="72" t="s">
        <v>4</v>
      </c>
      <c r="BC5" s="72" t="s">
        <v>4</v>
      </c>
      <c r="BD5" s="72" t="s">
        <v>4</v>
      </c>
      <c r="BE5" s="72" t="s">
        <v>4</v>
      </c>
      <c r="BF5" s="72" t="s">
        <v>4</v>
      </c>
      <c r="BG5" s="72" t="s">
        <v>4</v>
      </c>
      <c r="BH5" s="72" t="s">
        <v>4</v>
      </c>
      <c r="BI5" s="72" t="s">
        <v>4</v>
      </c>
      <c r="BJ5" s="72" t="s">
        <v>4</v>
      </c>
      <c r="BK5" s="72" t="s">
        <v>4</v>
      </c>
      <c r="BL5" s="72" t="s">
        <v>4</v>
      </c>
      <c r="BM5" s="72" t="s">
        <v>4</v>
      </c>
      <c r="BN5" s="73" t="s">
        <v>4</v>
      </c>
    </row>
    <row r="6" spans="1:66" ht="22.8" hidden="1" thickBot="1" x14ac:dyDescent="0.4">
      <c r="A6" s="489"/>
      <c r="C6" s="59"/>
      <c r="D6" s="59"/>
      <c r="E6" s="59"/>
      <c r="F6" s="58"/>
      <c r="G6" s="59"/>
      <c r="H6" s="74">
        <v>44196</v>
      </c>
      <c r="I6" s="75">
        <v>44196</v>
      </c>
      <c r="J6" s="75">
        <v>44196</v>
      </c>
      <c r="K6" s="75">
        <v>44196</v>
      </c>
      <c r="L6" s="75">
        <v>44196</v>
      </c>
      <c r="M6" s="75">
        <v>44196</v>
      </c>
      <c r="N6" s="75">
        <v>44196</v>
      </c>
      <c r="O6" s="75">
        <v>44196</v>
      </c>
      <c r="P6" s="75">
        <v>44196</v>
      </c>
      <c r="Q6" s="75">
        <v>44196</v>
      </c>
      <c r="R6" s="75">
        <v>44196</v>
      </c>
      <c r="S6" s="75">
        <v>44196</v>
      </c>
      <c r="T6" s="75">
        <v>44196</v>
      </c>
      <c r="U6" s="75">
        <v>44196</v>
      </c>
      <c r="V6" s="76">
        <v>44196</v>
      </c>
      <c r="W6" s="59"/>
      <c r="X6" s="77">
        <v>44561</v>
      </c>
      <c r="Y6" s="78">
        <v>44561</v>
      </c>
      <c r="Z6" s="78">
        <v>44561</v>
      </c>
      <c r="AA6" s="78">
        <v>44561</v>
      </c>
      <c r="AB6" s="78">
        <v>44561</v>
      </c>
      <c r="AC6" s="78">
        <v>44561</v>
      </c>
      <c r="AD6" s="78">
        <v>44561</v>
      </c>
      <c r="AE6" s="78">
        <v>44926</v>
      </c>
      <c r="AF6" s="78">
        <v>44926</v>
      </c>
      <c r="AG6" s="78">
        <v>44926</v>
      </c>
      <c r="AH6" s="78">
        <v>44926</v>
      </c>
      <c r="AI6" s="78">
        <v>44926</v>
      </c>
      <c r="AJ6" s="78">
        <v>44926</v>
      </c>
      <c r="AK6" s="78">
        <v>44926</v>
      </c>
      <c r="AL6" s="78">
        <v>45291</v>
      </c>
      <c r="AM6" s="78">
        <v>45291</v>
      </c>
      <c r="AN6" s="78">
        <v>45291</v>
      </c>
      <c r="AO6" s="78">
        <v>45291</v>
      </c>
      <c r="AP6" s="78">
        <v>45291</v>
      </c>
      <c r="AQ6" s="78">
        <v>45291</v>
      </c>
      <c r="AR6" s="79">
        <v>45291</v>
      </c>
      <c r="AS6" s="64"/>
      <c r="AT6" s="77">
        <v>44561</v>
      </c>
      <c r="AU6" s="78">
        <v>44561</v>
      </c>
      <c r="AV6" s="78">
        <v>44561</v>
      </c>
      <c r="AW6" s="78">
        <v>44561</v>
      </c>
      <c r="AX6" s="78">
        <v>44561</v>
      </c>
      <c r="AY6" s="78">
        <v>44561</v>
      </c>
      <c r="AZ6" s="78">
        <v>44926</v>
      </c>
      <c r="BA6" s="78">
        <v>44926</v>
      </c>
      <c r="BB6" s="78">
        <v>44926</v>
      </c>
      <c r="BC6" s="78">
        <v>44926</v>
      </c>
      <c r="BD6" s="78">
        <v>44926</v>
      </c>
      <c r="BE6" s="78">
        <v>44926</v>
      </c>
      <c r="BF6" s="78">
        <v>44926</v>
      </c>
      <c r="BG6" s="78">
        <v>44926</v>
      </c>
      <c r="BH6" s="78">
        <v>45291</v>
      </c>
      <c r="BI6" s="78">
        <v>45291</v>
      </c>
      <c r="BJ6" s="78">
        <v>45291</v>
      </c>
      <c r="BK6" s="78">
        <v>45291</v>
      </c>
      <c r="BL6" s="78">
        <v>45291</v>
      </c>
      <c r="BM6" s="78">
        <v>45291</v>
      </c>
      <c r="BN6" s="79">
        <v>45291</v>
      </c>
    </row>
    <row r="7" spans="1:66" ht="22.8" hidden="1" thickBot="1" x14ac:dyDescent="0.4">
      <c r="A7" s="489"/>
      <c r="C7" s="59"/>
      <c r="D7" s="59"/>
      <c r="E7" s="59"/>
      <c r="F7" s="58"/>
      <c r="G7" s="59"/>
      <c r="H7" s="80" t="s">
        <v>33</v>
      </c>
      <c r="I7" s="81" t="s">
        <v>33</v>
      </c>
      <c r="J7" s="81" t="s">
        <v>34</v>
      </c>
      <c r="K7" s="81" t="s">
        <v>34</v>
      </c>
      <c r="L7" s="81" t="s">
        <v>33</v>
      </c>
      <c r="M7" s="81" t="s">
        <v>33</v>
      </c>
      <c r="N7" s="81" t="s">
        <v>34</v>
      </c>
      <c r="O7" s="81" t="s">
        <v>34</v>
      </c>
      <c r="P7" s="75"/>
      <c r="Q7" s="75"/>
      <c r="R7" s="75"/>
      <c r="S7" s="75"/>
      <c r="T7" s="75"/>
      <c r="U7" s="75"/>
      <c r="V7" s="76"/>
      <c r="W7" s="59"/>
      <c r="X7" s="504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6"/>
      <c r="AS7" s="64"/>
      <c r="AT7" s="504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6"/>
    </row>
    <row r="8" spans="1:66" ht="40.200000000000003" hidden="1" thickBot="1" x14ac:dyDescent="0.4">
      <c r="A8" s="489"/>
      <c r="C8" s="59"/>
      <c r="D8" s="59"/>
      <c r="E8" s="59"/>
      <c r="F8" s="58"/>
      <c r="G8" s="59"/>
      <c r="H8" s="77" t="s">
        <v>35</v>
      </c>
      <c r="I8" s="78" t="s">
        <v>35</v>
      </c>
      <c r="J8" s="78" t="s">
        <v>35</v>
      </c>
      <c r="K8" s="78" t="s">
        <v>35</v>
      </c>
      <c r="L8" s="78" t="s">
        <v>36</v>
      </c>
      <c r="M8" s="78" t="s">
        <v>36</v>
      </c>
      <c r="N8" s="78" t="s">
        <v>36</v>
      </c>
      <c r="O8" s="78" t="s">
        <v>36</v>
      </c>
      <c r="P8" s="78" t="s">
        <v>37</v>
      </c>
      <c r="Q8" s="78" t="s">
        <v>38</v>
      </c>
      <c r="R8" s="78" t="s">
        <v>39</v>
      </c>
      <c r="S8" s="78" t="s">
        <v>40</v>
      </c>
      <c r="T8" s="78" t="s">
        <v>40</v>
      </c>
      <c r="U8" s="78" t="s">
        <v>40</v>
      </c>
      <c r="V8" s="79" t="s">
        <v>41</v>
      </c>
      <c r="W8" s="59"/>
      <c r="X8" s="77" t="s">
        <v>37</v>
      </c>
      <c r="Y8" s="78" t="s">
        <v>38</v>
      </c>
      <c r="Z8" s="78" t="s">
        <v>39</v>
      </c>
      <c r="AA8" s="78" t="s">
        <v>40</v>
      </c>
      <c r="AB8" s="78" t="s">
        <v>40</v>
      </c>
      <c r="AC8" s="78" t="s">
        <v>40</v>
      </c>
      <c r="AD8" s="78" t="s">
        <v>41</v>
      </c>
      <c r="AE8" s="78" t="s">
        <v>37</v>
      </c>
      <c r="AF8" s="78" t="s">
        <v>38</v>
      </c>
      <c r="AG8" s="78" t="s">
        <v>39</v>
      </c>
      <c r="AH8" s="78" t="s">
        <v>40</v>
      </c>
      <c r="AI8" s="78" t="s">
        <v>40</v>
      </c>
      <c r="AJ8" s="78" t="s">
        <v>40</v>
      </c>
      <c r="AK8" s="78" t="s">
        <v>41</v>
      </c>
      <c r="AL8" s="78" t="s">
        <v>37</v>
      </c>
      <c r="AM8" s="78" t="s">
        <v>38</v>
      </c>
      <c r="AN8" s="78" t="s">
        <v>39</v>
      </c>
      <c r="AO8" s="78" t="s">
        <v>40</v>
      </c>
      <c r="AP8" s="78" t="s">
        <v>40</v>
      </c>
      <c r="AQ8" s="78" t="s">
        <v>40</v>
      </c>
      <c r="AR8" s="79" t="s">
        <v>41</v>
      </c>
      <c r="AS8" s="64"/>
      <c r="AT8" s="77" t="s">
        <v>37</v>
      </c>
      <c r="AU8" s="78" t="s">
        <v>38</v>
      </c>
      <c r="AV8" s="78" t="s">
        <v>39</v>
      </c>
      <c r="AW8" s="78" t="s">
        <v>40</v>
      </c>
      <c r="AX8" s="78" t="s">
        <v>40</v>
      </c>
      <c r="AY8" s="78" t="s">
        <v>40</v>
      </c>
      <c r="AZ8" s="78" t="s">
        <v>41</v>
      </c>
      <c r="BA8" s="78" t="s">
        <v>37</v>
      </c>
      <c r="BB8" s="78" t="s">
        <v>38</v>
      </c>
      <c r="BC8" s="78" t="s">
        <v>39</v>
      </c>
      <c r="BD8" s="78" t="s">
        <v>40</v>
      </c>
      <c r="BE8" s="78" t="s">
        <v>40</v>
      </c>
      <c r="BF8" s="78" t="s">
        <v>40</v>
      </c>
      <c r="BG8" s="78" t="s">
        <v>41</v>
      </c>
      <c r="BH8" s="78" t="s">
        <v>37</v>
      </c>
      <c r="BI8" s="78" t="s">
        <v>38</v>
      </c>
      <c r="BJ8" s="78" t="s">
        <v>39</v>
      </c>
      <c r="BK8" s="78" t="s">
        <v>40</v>
      </c>
      <c r="BL8" s="78" t="s">
        <v>40</v>
      </c>
      <c r="BM8" s="78" t="s">
        <v>40</v>
      </c>
      <c r="BN8" s="79" t="s">
        <v>41</v>
      </c>
    </row>
    <row r="9" spans="1:66" ht="27" hidden="1" thickBot="1" x14ac:dyDescent="0.4">
      <c r="A9" s="489"/>
      <c r="C9" s="59"/>
      <c r="D9" s="59"/>
      <c r="E9" s="59"/>
      <c r="F9" s="58"/>
      <c r="G9" s="59"/>
      <c r="H9" s="82" t="s">
        <v>42</v>
      </c>
      <c r="I9" s="83" t="s">
        <v>43</v>
      </c>
      <c r="J9" s="83" t="s">
        <v>42</v>
      </c>
      <c r="K9" s="83" t="s">
        <v>43</v>
      </c>
      <c r="L9" s="83" t="s">
        <v>42</v>
      </c>
      <c r="M9" s="83" t="s">
        <v>43</v>
      </c>
      <c r="N9" s="83" t="s">
        <v>42</v>
      </c>
      <c r="O9" s="83" t="s">
        <v>43</v>
      </c>
      <c r="P9" s="84"/>
      <c r="Q9" s="84"/>
      <c r="R9" s="84"/>
      <c r="S9" s="78" t="s">
        <v>37</v>
      </c>
      <c r="T9" s="78" t="s">
        <v>38</v>
      </c>
      <c r="U9" s="78" t="s">
        <v>39</v>
      </c>
      <c r="V9" s="85"/>
      <c r="W9" s="59"/>
      <c r="X9" s="86"/>
      <c r="Y9" s="84"/>
      <c r="Z9" s="84"/>
      <c r="AA9" s="78" t="s">
        <v>37</v>
      </c>
      <c r="AB9" s="78" t="s">
        <v>38</v>
      </c>
      <c r="AC9" s="78" t="s">
        <v>39</v>
      </c>
      <c r="AD9" s="84"/>
      <c r="AE9" s="84"/>
      <c r="AF9" s="84"/>
      <c r="AG9" s="84"/>
      <c r="AH9" s="78" t="s">
        <v>37</v>
      </c>
      <c r="AI9" s="78" t="s">
        <v>38</v>
      </c>
      <c r="AJ9" s="78" t="s">
        <v>39</v>
      </c>
      <c r="AK9" s="84"/>
      <c r="AL9" s="84"/>
      <c r="AM9" s="84"/>
      <c r="AN9" s="84"/>
      <c r="AO9" s="78" t="s">
        <v>37</v>
      </c>
      <c r="AP9" s="78" t="s">
        <v>38</v>
      </c>
      <c r="AQ9" s="78" t="s">
        <v>39</v>
      </c>
      <c r="AR9" s="85"/>
      <c r="AS9" s="64"/>
      <c r="AT9" s="86"/>
      <c r="AU9" s="84"/>
      <c r="AV9" s="84"/>
      <c r="AW9" s="78" t="s">
        <v>37</v>
      </c>
      <c r="AX9" s="78" t="s">
        <v>38</v>
      </c>
      <c r="AY9" s="78" t="s">
        <v>39</v>
      </c>
      <c r="AZ9" s="84"/>
      <c r="BA9" s="84"/>
      <c r="BB9" s="84"/>
      <c r="BC9" s="84"/>
      <c r="BD9" s="78" t="s">
        <v>37</v>
      </c>
      <c r="BE9" s="78" t="s">
        <v>38</v>
      </c>
      <c r="BF9" s="78" t="s">
        <v>39</v>
      </c>
      <c r="BG9" s="84"/>
      <c r="BH9" s="84"/>
      <c r="BI9" s="84"/>
      <c r="BJ9" s="84"/>
      <c r="BK9" s="78" t="s">
        <v>37</v>
      </c>
      <c r="BL9" s="78" t="s">
        <v>38</v>
      </c>
      <c r="BM9" s="78" t="s">
        <v>39</v>
      </c>
      <c r="BN9" s="85"/>
    </row>
    <row r="10" spans="1:66" ht="22.8" thickBot="1" x14ac:dyDescent="0.4">
      <c r="C10" s="59"/>
      <c r="D10" s="59"/>
      <c r="E10" s="59"/>
      <c r="F10" s="58"/>
      <c r="G10" s="59"/>
      <c r="H10" s="908" t="s">
        <v>2</v>
      </c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09"/>
      <c r="T10" s="909"/>
      <c r="U10" s="909"/>
      <c r="V10" s="910"/>
      <c r="W10" s="59"/>
      <c r="X10" s="898" t="s">
        <v>3</v>
      </c>
      <c r="Y10" s="899"/>
      <c r="Z10" s="899"/>
      <c r="AA10" s="899"/>
      <c r="AB10" s="899"/>
      <c r="AC10" s="899"/>
      <c r="AD10" s="899"/>
      <c r="AE10" s="899"/>
      <c r="AF10" s="899"/>
      <c r="AG10" s="899"/>
      <c r="AH10" s="899"/>
      <c r="AI10" s="899"/>
      <c r="AJ10" s="899"/>
      <c r="AK10" s="899"/>
      <c r="AL10" s="899"/>
      <c r="AM10" s="899"/>
      <c r="AN10" s="899"/>
      <c r="AO10" s="899"/>
      <c r="AP10" s="899"/>
      <c r="AQ10" s="899"/>
      <c r="AR10" s="900"/>
      <c r="AS10" s="87"/>
      <c r="AT10" s="898" t="s">
        <v>4</v>
      </c>
      <c r="AU10" s="899"/>
      <c r="AV10" s="899"/>
      <c r="AW10" s="899"/>
      <c r="AX10" s="899"/>
      <c r="AY10" s="899"/>
      <c r="AZ10" s="899"/>
      <c r="BA10" s="899"/>
      <c r="BB10" s="899"/>
      <c r="BC10" s="899"/>
      <c r="BD10" s="899"/>
      <c r="BE10" s="899"/>
      <c r="BF10" s="899"/>
      <c r="BG10" s="899"/>
      <c r="BH10" s="899"/>
      <c r="BI10" s="899"/>
      <c r="BJ10" s="899"/>
      <c r="BK10" s="899"/>
      <c r="BL10" s="899"/>
      <c r="BM10" s="899"/>
      <c r="BN10" s="900"/>
    </row>
    <row r="11" spans="1:66" ht="24" customHeight="1" thickBot="1" x14ac:dyDescent="0.35">
      <c r="C11" s="88"/>
      <c r="D11" s="88"/>
      <c r="E11" s="88"/>
      <c r="F11" s="69"/>
      <c r="G11" s="88"/>
      <c r="H11" s="901">
        <v>44196</v>
      </c>
      <c r="I11" s="902"/>
      <c r="J11" s="902"/>
      <c r="K11" s="902"/>
      <c r="L11" s="902"/>
      <c r="M11" s="902"/>
      <c r="N11" s="902"/>
      <c r="O11" s="902"/>
      <c r="P11" s="902"/>
      <c r="Q11" s="902"/>
      <c r="R11" s="902"/>
      <c r="S11" s="902"/>
      <c r="T11" s="902"/>
      <c r="U11" s="902"/>
      <c r="V11" s="903"/>
      <c r="W11" s="87"/>
      <c r="X11" s="901">
        <v>44561</v>
      </c>
      <c r="Y11" s="902"/>
      <c r="Z11" s="902"/>
      <c r="AA11" s="902"/>
      <c r="AB11" s="902"/>
      <c r="AC11" s="902"/>
      <c r="AD11" s="903"/>
      <c r="AE11" s="901">
        <v>44926</v>
      </c>
      <c r="AF11" s="902"/>
      <c r="AG11" s="902"/>
      <c r="AH11" s="902"/>
      <c r="AI11" s="902"/>
      <c r="AJ11" s="902"/>
      <c r="AK11" s="903"/>
      <c r="AL11" s="901">
        <v>45291</v>
      </c>
      <c r="AM11" s="902"/>
      <c r="AN11" s="902"/>
      <c r="AO11" s="902"/>
      <c r="AP11" s="902"/>
      <c r="AQ11" s="902"/>
      <c r="AR11" s="903"/>
      <c r="AS11" s="87"/>
      <c r="AT11" s="901">
        <v>44561</v>
      </c>
      <c r="AU11" s="902"/>
      <c r="AV11" s="902"/>
      <c r="AW11" s="902"/>
      <c r="AX11" s="902"/>
      <c r="AY11" s="902"/>
      <c r="AZ11" s="903"/>
      <c r="BA11" s="901">
        <v>44926</v>
      </c>
      <c r="BB11" s="902">
        <v>44561</v>
      </c>
      <c r="BC11" s="902">
        <v>44561</v>
      </c>
      <c r="BD11" s="902"/>
      <c r="BE11" s="902"/>
      <c r="BF11" s="902"/>
      <c r="BG11" s="903"/>
      <c r="BH11" s="901">
        <v>45291</v>
      </c>
      <c r="BI11" s="902">
        <v>44926</v>
      </c>
      <c r="BJ11" s="902">
        <v>44926</v>
      </c>
      <c r="BK11" s="902"/>
      <c r="BL11" s="902"/>
      <c r="BM11" s="902"/>
      <c r="BN11" s="903"/>
    </row>
    <row r="12" spans="1:66" ht="24" customHeight="1" thickBot="1" x14ac:dyDescent="0.35">
      <c r="C12" s="88"/>
      <c r="D12" s="88"/>
      <c r="E12" s="88"/>
      <c r="F12" s="69"/>
      <c r="G12" s="88"/>
      <c r="H12" s="895" t="s">
        <v>35</v>
      </c>
      <c r="I12" s="896"/>
      <c r="J12" s="896"/>
      <c r="K12" s="897"/>
      <c r="L12" s="895" t="s">
        <v>36</v>
      </c>
      <c r="M12" s="896"/>
      <c r="N12" s="896"/>
      <c r="O12" s="897"/>
      <c r="P12" s="889" t="s">
        <v>37</v>
      </c>
      <c r="Q12" s="878" t="s">
        <v>38</v>
      </c>
      <c r="R12" s="904" t="s">
        <v>39</v>
      </c>
      <c r="S12" s="889" t="s">
        <v>44</v>
      </c>
      <c r="T12" s="878" t="s">
        <v>45</v>
      </c>
      <c r="U12" s="881" t="s">
        <v>46</v>
      </c>
      <c r="V12" s="884" t="s">
        <v>41</v>
      </c>
      <c r="W12" s="87"/>
      <c r="X12" s="889" t="s">
        <v>37</v>
      </c>
      <c r="Y12" s="878" t="s">
        <v>38</v>
      </c>
      <c r="Z12" s="904" t="s">
        <v>39</v>
      </c>
      <c r="AA12" s="889" t="s">
        <v>44</v>
      </c>
      <c r="AB12" s="878" t="s">
        <v>45</v>
      </c>
      <c r="AC12" s="881" t="s">
        <v>46</v>
      </c>
      <c r="AD12" s="884" t="s">
        <v>41</v>
      </c>
      <c r="AE12" s="889" t="s">
        <v>37</v>
      </c>
      <c r="AF12" s="878" t="s">
        <v>38</v>
      </c>
      <c r="AG12" s="892" t="s">
        <v>39</v>
      </c>
      <c r="AH12" s="889" t="s">
        <v>44</v>
      </c>
      <c r="AI12" s="878" t="s">
        <v>45</v>
      </c>
      <c r="AJ12" s="881" t="s">
        <v>46</v>
      </c>
      <c r="AK12" s="884" t="s">
        <v>41</v>
      </c>
      <c r="AL12" s="889" t="s">
        <v>37</v>
      </c>
      <c r="AM12" s="878" t="s">
        <v>38</v>
      </c>
      <c r="AN12" s="892" t="s">
        <v>39</v>
      </c>
      <c r="AO12" s="889" t="s">
        <v>44</v>
      </c>
      <c r="AP12" s="878" t="s">
        <v>45</v>
      </c>
      <c r="AQ12" s="881" t="s">
        <v>46</v>
      </c>
      <c r="AR12" s="884" t="s">
        <v>41</v>
      </c>
      <c r="AS12" s="87"/>
      <c r="AT12" s="889" t="s">
        <v>37</v>
      </c>
      <c r="AU12" s="878" t="s">
        <v>38</v>
      </c>
      <c r="AV12" s="892" t="s">
        <v>39</v>
      </c>
      <c r="AW12" s="889" t="s">
        <v>44</v>
      </c>
      <c r="AX12" s="878" t="s">
        <v>45</v>
      </c>
      <c r="AY12" s="881" t="s">
        <v>47</v>
      </c>
      <c r="AZ12" s="884" t="s">
        <v>41</v>
      </c>
      <c r="BA12" s="889" t="s">
        <v>37</v>
      </c>
      <c r="BB12" s="878" t="s">
        <v>38</v>
      </c>
      <c r="BC12" s="892" t="s">
        <v>39</v>
      </c>
      <c r="BD12" s="889" t="s">
        <v>44</v>
      </c>
      <c r="BE12" s="878" t="s">
        <v>45</v>
      </c>
      <c r="BF12" s="881" t="s">
        <v>47</v>
      </c>
      <c r="BG12" s="884" t="s">
        <v>41</v>
      </c>
      <c r="BH12" s="889" t="s">
        <v>37</v>
      </c>
      <c r="BI12" s="878" t="s">
        <v>38</v>
      </c>
      <c r="BJ12" s="892" t="s">
        <v>39</v>
      </c>
      <c r="BK12" s="889" t="s">
        <v>44</v>
      </c>
      <c r="BL12" s="878" t="s">
        <v>45</v>
      </c>
      <c r="BM12" s="881" t="s">
        <v>47</v>
      </c>
      <c r="BN12" s="884" t="s">
        <v>41</v>
      </c>
    </row>
    <row r="13" spans="1:66" ht="23.25" customHeight="1" thickBot="1" x14ac:dyDescent="0.35">
      <c r="C13" s="88"/>
      <c r="D13" s="88"/>
      <c r="E13" s="88"/>
      <c r="F13" s="89"/>
      <c r="G13" s="88"/>
      <c r="H13" s="887" t="s">
        <v>33</v>
      </c>
      <c r="I13" s="888"/>
      <c r="J13" s="887" t="s">
        <v>34</v>
      </c>
      <c r="K13" s="888"/>
      <c r="L13" s="887" t="s">
        <v>33</v>
      </c>
      <c r="M13" s="888"/>
      <c r="N13" s="887" t="s">
        <v>34</v>
      </c>
      <c r="O13" s="888"/>
      <c r="P13" s="890"/>
      <c r="Q13" s="879"/>
      <c r="R13" s="905"/>
      <c r="S13" s="890"/>
      <c r="T13" s="879"/>
      <c r="U13" s="882"/>
      <c r="V13" s="885"/>
      <c r="W13" s="87"/>
      <c r="X13" s="890"/>
      <c r="Y13" s="879"/>
      <c r="Z13" s="905"/>
      <c r="AA13" s="890"/>
      <c r="AB13" s="879"/>
      <c r="AC13" s="882"/>
      <c r="AD13" s="885"/>
      <c r="AE13" s="890"/>
      <c r="AF13" s="879"/>
      <c r="AG13" s="893"/>
      <c r="AH13" s="890"/>
      <c r="AI13" s="879"/>
      <c r="AJ13" s="882"/>
      <c r="AK13" s="885"/>
      <c r="AL13" s="890"/>
      <c r="AM13" s="879"/>
      <c r="AN13" s="893"/>
      <c r="AO13" s="890"/>
      <c r="AP13" s="879"/>
      <c r="AQ13" s="882"/>
      <c r="AR13" s="885"/>
      <c r="AS13" s="87"/>
      <c r="AT13" s="890"/>
      <c r="AU13" s="879"/>
      <c r="AV13" s="893"/>
      <c r="AW13" s="890"/>
      <c r="AX13" s="879"/>
      <c r="AY13" s="882"/>
      <c r="AZ13" s="885"/>
      <c r="BA13" s="890"/>
      <c r="BB13" s="879"/>
      <c r="BC13" s="893"/>
      <c r="BD13" s="890"/>
      <c r="BE13" s="879"/>
      <c r="BF13" s="882"/>
      <c r="BG13" s="885"/>
      <c r="BH13" s="890"/>
      <c r="BI13" s="879"/>
      <c r="BJ13" s="893"/>
      <c r="BK13" s="890"/>
      <c r="BL13" s="879"/>
      <c r="BM13" s="882"/>
      <c r="BN13" s="885"/>
    </row>
    <row r="14" spans="1:66" ht="44.25" customHeight="1" thickBot="1" x14ac:dyDescent="0.35">
      <c r="B14" s="6" t="s">
        <v>5</v>
      </c>
      <c r="C14" s="90"/>
      <c r="D14" s="90"/>
      <c r="E14" s="90"/>
      <c r="F14" s="89"/>
      <c r="G14" s="91" t="s">
        <v>48</v>
      </c>
      <c r="H14" s="92" t="s">
        <v>42</v>
      </c>
      <c r="I14" s="485" t="s">
        <v>43</v>
      </c>
      <c r="J14" s="93" t="s">
        <v>42</v>
      </c>
      <c r="K14" s="94" t="s">
        <v>43</v>
      </c>
      <c r="L14" s="93" t="s">
        <v>42</v>
      </c>
      <c r="M14" s="94" t="s">
        <v>43</v>
      </c>
      <c r="N14" s="93" t="s">
        <v>42</v>
      </c>
      <c r="O14" s="94" t="s">
        <v>43</v>
      </c>
      <c r="P14" s="891"/>
      <c r="Q14" s="880"/>
      <c r="R14" s="906"/>
      <c r="S14" s="891"/>
      <c r="T14" s="880"/>
      <c r="U14" s="883"/>
      <c r="V14" s="886"/>
      <c r="W14" s="87"/>
      <c r="X14" s="891"/>
      <c r="Y14" s="880"/>
      <c r="Z14" s="906"/>
      <c r="AA14" s="891"/>
      <c r="AB14" s="880"/>
      <c r="AC14" s="883"/>
      <c r="AD14" s="886"/>
      <c r="AE14" s="891"/>
      <c r="AF14" s="880"/>
      <c r="AG14" s="894"/>
      <c r="AH14" s="891"/>
      <c r="AI14" s="880"/>
      <c r="AJ14" s="883"/>
      <c r="AK14" s="886"/>
      <c r="AL14" s="891"/>
      <c r="AM14" s="880"/>
      <c r="AN14" s="894"/>
      <c r="AO14" s="891"/>
      <c r="AP14" s="880"/>
      <c r="AQ14" s="883"/>
      <c r="AR14" s="886"/>
      <c r="AS14" s="95"/>
      <c r="AT14" s="891"/>
      <c r="AU14" s="880"/>
      <c r="AV14" s="894"/>
      <c r="AW14" s="891"/>
      <c r="AX14" s="880"/>
      <c r="AY14" s="883"/>
      <c r="AZ14" s="886"/>
      <c r="BA14" s="891"/>
      <c r="BB14" s="880"/>
      <c r="BC14" s="894"/>
      <c r="BD14" s="891"/>
      <c r="BE14" s="880"/>
      <c r="BF14" s="883"/>
      <c r="BG14" s="886"/>
      <c r="BH14" s="891"/>
      <c r="BI14" s="880"/>
      <c r="BJ14" s="894"/>
      <c r="BK14" s="891"/>
      <c r="BL14" s="880"/>
      <c r="BM14" s="883"/>
      <c r="BN14" s="886"/>
    </row>
    <row r="15" spans="1:66" ht="15" customHeight="1" x14ac:dyDescent="0.3">
      <c r="B15" s="13">
        <v>1</v>
      </c>
      <c r="C15" s="96" t="s">
        <v>49</v>
      </c>
      <c r="D15" s="96"/>
      <c r="E15" s="96"/>
      <c r="F15" s="875" t="s">
        <v>380</v>
      </c>
      <c r="G15" s="97" t="s">
        <v>49</v>
      </c>
      <c r="H15" s="507">
        <v>0</v>
      </c>
      <c r="I15" s="391">
        <v>0</v>
      </c>
      <c r="J15" s="392">
        <v>0</v>
      </c>
      <c r="K15" s="393">
        <v>0</v>
      </c>
      <c r="L15" s="392">
        <v>0</v>
      </c>
      <c r="M15" s="393">
        <v>0</v>
      </c>
      <c r="N15" s="392">
        <v>0</v>
      </c>
      <c r="O15" s="393">
        <v>0</v>
      </c>
      <c r="P15" s="508">
        <v>0</v>
      </c>
      <c r="Q15" s="509">
        <v>0</v>
      </c>
      <c r="R15" s="509">
        <v>0</v>
      </c>
      <c r="S15" s="508">
        <v>0</v>
      </c>
      <c r="T15" s="509">
        <v>0</v>
      </c>
      <c r="U15" s="510">
        <v>0</v>
      </c>
      <c r="V15" s="511" t="s">
        <v>385</v>
      </c>
      <c r="W15" s="87"/>
      <c r="X15" s="508">
        <v>0</v>
      </c>
      <c r="Y15" s="509">
        <v>0</v>
      </c>
      <c r="Z15" s="510">
        <v>0</v>
      </c>
      <c r="AA15" s="508">
        <v>0</v>
      </c>
      <c r="AB15" s="509">
        <v>0</v>
      </c>
      <c r="AC15" s="510">
        <v>0</v>
      </c>
      <c r="AD15" s="511" t="s">
        <v>385</v>
      </c>
      <c r="AE15" s="508">
        <v>0</v>
      </c>
      <c r="AF15" s="509">
        <v>0</v>
      </c>
      <c r="AG15" s="510">
        <v>0</v>
      </c>
      <c r="AH15" s="508">
        <v>0</v>
      </c>
      <c r="AI15" s="509">
        <v>0</v>
      </c>
      <c r="AJ15" s="510">
        <v>0</v>
      </c>
      <c r="AK15" s="511" t="s">
        <v>385</v>
      </c>
      <c r="AL15" s="508">
        <v>0</v>
      </c>
      <c r="AM15" s="509">
        <v>0</v>
      </c>
      <c r="AN15" s="510">
        <v>0</v>
      </c>
      <c r="AO15" s="508">
        <v>0</v>
      </c>
      <c r="AP15" s="509">
        <v>0</v>
      </c>
      <c r="AQ15" s="510">
        <v>0</v>
      </c>
      <c r="AR15" s="511" t="s">
        <v>385</v>
      </c>
      <c r="AS15" s="512"/>
      <c r="AT15" s="508">
        <v>0</v>
      </c>
      <c r="AU15" s="509">
        <v>0</v>
      </c>
      <c r="AV15" s="510">
        <v>0</v>
      </c>
      <c r="AW15" s="508">
        <v>0</v>
      </c>
      <c r="AX15" s="509">
        <v>0</v>
      </c>
      <c r="AY15" s="510">
        <v>0</v>
      </c>
      <c r="AZ15" s="511" t="s">
        <v>385</v>
      </c>
      <c r="BA15" s="513">
        <v>0</v>
      </c>
      <c r="BB15" s="514">
        <v>0</v>
      </c>
      <c r="BC15" s="515">
        <v>0</v>
      </c>
      <c r="BD15" s="513">
        <v>0</v>
      </c>
      <c r="BE15" s="514">
        <v>0</v>
      </c>
      <c r="BF15" s="515">
        <v>0</v>
      </c>
      <c r="BG15" s="511" t="s">
        <v>385</v>
      </c>
      <c r="BH15" s="513">
        <v>0</v>
      </c>
      <c r="BI15" s="514">
        <v>0</v>
      </c>
      <c r="BJ15" s="515">
        <v>0</v>
      </c>
      <c r="BK15" s="513">
        <v>0</v>
      </c>
      <c r="BL15" s="514">
        <v>0</v>
      </c>
      <c r="BM15" s="515">
        <v>0</v>
      </c>
      <c r="BN15" s="511" t="s">
        <v>385</v>
      </c>
    </row>
    <row r="16" spans="1:66" ht="15" customHeight="1" x14ac:dyDescent="0.3">
      <c r="B16" s="16">
        <v>2</v>
      </c>
      <c r="C16" s="98" t="s">
        <v>50</v>
      </c>
      <c r="D16" s="98"/>
      <c r="E16" s="98"/>
      <c r="F16" s="876"/>
      <c r="G16" s="99" t="s">
        <v>50</v>
      </c>
      <c r="H16" s="507">
        <v>0</v>
      </c>
      <c r="I16" s="391">
        <v>0</v>
      </c>
      <c r="J16" s="394">
        <v>0</v>
      </c>
      <c r="K16" s="395">
        <v>0</v>
      </c>
      <c r="L16" s="394">
        <v>0</v>
      </c>
      <c r="M16" s="395">
        <v>0</v>
      </c>
      <c r="N16" s="394">
        <v>0</v>
      </c>
      <c r="O16" s="395">
        <v>0</v>
      </c>
      <c r="P16" s="516">
        <v>122.205292</v>
      </c>
      <c r="Q16" s="517">
        <v>7.3313899999999999</v>
      </c>
      <c r="R16" s="517">
        <v>0.63437500000000002</v>
      </c>
      <c r="S16" s="516">
        <v>0</v>
      </c>
      <c r="T16" s="517">
        <v>0</v>
      </c>
      <c r="U16" s="518">
        <v>0</v>
      </c>
      <c r="V16" s="519">
        <v>0</v>
      </c>
      <c r="W16" s="87"/>
      <c r="X16" s="516">
        <v>122.00084226822801</v>
      </c>
      <c r="Y16" s="517">
        <v>7.3556542071100006</v>
      </c>
      <c r="Z16" s="518">
        <v>0.81456052466200002</v>
      </c>
      <c r="AA16" s="516">
        <v>6.3294036968756684E-2</v>
      </c>
      <c r="AB16" s="517">
        <v>3.6778271035549999E-3</v>
      </c>
      <c r="AC16" s="518">
        <v>0.32582420986480004</v>
      </c>
      <c r="AD16" s="519">
        <v>0.4</v>
      </c>
      <c r="AE16" s="516">
        <v>121.80821361938779</v>
      </c>
      <c r="AF16" s="517">
        <v>7.3805074800217136</v>
      </c>
      <c r="AG16" s="518">
        <v>0.98233590059051346</v>
      </c>
      <c r="AH16" s="516">
        <v>6.0952830095141651E-2</v>
      </c>
      <c r="AI16" s="517">
        <v>3.690253740010857E-3</v>
      </c>
      <c r="AJ16" s="518">
        <v>0.39293436023620543</v>
      </c>
      <c r="AK16" s="519">
        <v>0.4</v>
      </c>
      <c r="AL16" s="516">
        <v>121.62150323230813</v>
      </c>
      <c r="AM16" s="517">
        <v>7.4056027770060169</v>
      </c>
      <c r="AN16" s="518">
        <v>1.1439509906858747</v>
      </c>
      <c r="AO16" s="516">
        <v>6.0859400217446985E-2</v>
      </c>
      <c r="AP16" s="517">
        <v>3.7028013885030083E-3</v>
      </c>
      <c r="AQ16" s="518">
        <v>0.45758039627434988</v>
      </c>
      <c r="AR16" s="519">
        <v>0.4</v>
      </c>
      <c r="AS16" s="512"/>
      <c r="AT16" s="516">
        <v>121.889635452508</v>
      </c>
      <c r="AU16" s="517">
        <v>7.3489826422100002</v>
      </c>
      <c r="AV16" s="518">
        <v>0.93243890528200002</v>
      </c>
      <c r="AW16" s="516">
        <v>0.13744275293624802</v>
      </c>
      <c r="AX16" s="517">
        <v>1.1236594459939089E-2</v>
      </c>
      <c r="AY16" s="518">
        <v>0.37297556211280003</v>
      </c>
      <c r="AZ16" s="519">
        <v>0.4</v>
      </c>
      <c r="BA16" s="520">
        <v>121.51166637432429</v>
      </c>
      <c r="BB16" s="521">
        <v>7.3626280559846995</v>
      </c>
      <c r="BC16" s="522">
        <v>1.2967625696910101</v>
      </c>
      <c r="BD16" s="520">
        <v>0.18581564021961672</v>
      </c>
      <c r="BE16" s="521">
        <v>1.0175151973370855E-2</v>
      </c>
      <c r="BF16" s="522">
        <v>0.51870502787640405</v>
      </c>
      <c r="BG16" s="519">
        <v>0.4</v>
      </c>
      <c r="BH16" s="520">
        <v>121.01288256227974</v>
      </c>
      <c r="BI16" s="521">
        <v>7.368725440422172</v>
      </c>
      <c r="BJ16" s="522">
        <v>1.7894489972980812</v>
      </c>
      <c r="BK16" s="520">
        <v>0.16430322441755932</v>
      </c>
      <c r="BL16" s="521">
        <v>9.1003759189213825E-3</v>
      </c>
      <c r="BM16" s="522">
        <v>0.7157795989192326</v>
      </c>
      <c r="BN16" s="519">
        <v>0.40000000000000008</v>
      </c>
    </row>
    <row r="17" spans="1:66" ht="14.25" customHeight="1" x14ac:dyDescent="0.3">
      <c r="B17" s="16">
        <v>3</v>
      </c>
      <c r="C17" s="100" t="s">
        <v>51</v>
      </c>
      <c r="D17" s="100"/>
      <c r="E17" s="100"/>
      <c r="F17" s="876"/>
      <c r="G17" s="101" t="s">
        <v>51</v>
      </c>
      <c r="H17" s="394">
        <v>29724.624259000004</v>
      </c>
      <c r="I17" s="395">
        <v>405.89271199999996</v>
      </c>
      <c r="J17" s="394">
        <v>0</v>
      </c>
      <c r="K17" s="395">
        <v>0</v>
      </c>
      <c r="L17" s="394">
        <v>14119.905539000001</v>
      </c>
      <c r="M17" s="395">
        <v>101.47317899999999</v>
      </c>
      <c r="N17" s="394">
        <v>0</v>
      </c>
      <c r="O17" s="395">
        <v>0</v>
      </c>
      <c r="P17" s="516">
        <v>15824.876305</v>
      </c>
      <c r="Q17" s="517">
        <v>5739.9555440000004</v>
      </c>
      <c r="R17" s="517">
        <v>405.87883500000004</v>
      </c>
      <c r="S17" s="516">
        <v>17.906403000000001</v>
      </c>
      <c r="T17" s="517">
        <v>38.57673599999999</v>
      </c>
      <c r="U17" s="518">
        <v>159.64654800000002</v>
      </c>
      <c r="V17" s="519">
        <v>0.39333548397516221</v>
      </c>
      <c r="W17" s="87"/>
      <c r="X17" s="516">
        <v>15530.172126921494</v>
      </c>
      <c r="Y17" s="517">
        <v>5865.6264877154481</v>
      </c>
      <c r="Z17" s="518">
        <v>574.91206936305912</v>
      </c>
      <c r="AA17" s="516">
        <v>16.086264217901174</v>
      </c>
      <c r="AB17" s="517">
        <v>45.961939208849969</v>
      </c>
      <c r="AC17" s="518">
        <v>310.76361289537772</v>
      </c>
      <c r="AD17" s="519">
        <v>0.54054111829600382</v>
      </c>
      <c r="AE17" s="516">
        <v>15470.656458148727</v>
      </c>
      <c r="AF17" s="517">
        <v>5753.8867546413585</v>
      </c>
      <c r="AG17" s="518">
        <v>746.16747120991283</v>
      </c>
      <c r="AH17" s="516">
        <v>12.609384376504348</v>
      </c>
      <c r="AI17" s="517">
        <v>44.781422414710832</v>
      </c>
      <c r="AJ17" s="518">
        <v>338.60423565921917</v>
      </c>
      <c r="AK17" s="519">
        <v>0.45379120468783152</v>
      </c>
      <c r="AL17" s="516">
        <v>15378.884793054092</v>
      </c>
      <c r="AM17" s="517">
        <v>5689.6234073867654</v>
      </c>
      <c r="AN17" s="518">
        <v>902.20248355913827</v>
      </c>
      <c r="AO17" s="516">
        <v>12.534615062924081</v>
      </c>
      <c r="AP17" s="517">
        <v>44.252831159899181</v>
      </c>
      <c r="AQ17" s="518">
        <v>362.19587952992333</v>
      </c>
      <c r="AR17" s="519">
        <v>0.40145741796351619</v>
      </c>
      <c r="AS17" s="512"/>
      <c r="AT17" s="516">
        <v>13624.91966579471</v>
      </c>
      <c r="AU17" s="517">
        <v>7736.7464206848135</v>
      </c>
      <c r="AV17" s="518">
        <v>609.04459752047512</v>
      </c>
      <c r="AW17" s="516">
        <v>23.535343286256364</v>
      </c>
      <c r="AX17" s="517">
        <v>81.694934200148339</v>
      </c>
      <c r="AY17" s="518">
        <v>320.38372071949823</v>
      </c>
      <c r="AZ17" s="519">
        <v>0.52604312069072645</v>
      </c>
      <c r="BA17" s="520">
        <v>11143.695139916303</v>
      </c>
      <c r="BB17" s="521">
        <v>9960.7940233018071</v>
      </c>
      <c r="BC17" s="522">
        <v>866.22152078189356</v>
      </c>
      <c r="BD17" s="520">
        <v>20.822551391158846</v>
      </c>
      <c r="BE17" s="521">
        <v>94.945456783145872</v>
      </c>
      <c r="BF17" s="522">
        <v>362.96918019964363</v>
      </c>
      <c r="BG17" s="519">
        <v>0.41902581671257721</v>
      </c>
      <c r="BH17" s="520">
        <v>10754.444608003894</v>
      </c>
      <c r="BI17" s="521">
        <v>10039.963269254662</v>
      </c>
      <c r="BJ17" s="522">
        <v>1176.3028067414436</v>
      </c>
      <c r="BK17" s="520">
        <v>18.179010520871458</v>
      </c>
      <c r="BL17" s="521">
        <v>99.606473014771666</v>
      </c>
      <c r="BM17" s="522">
        <v>421.86315272496188</v>
      </c>
      <c r="BN17" s="519">
        <v>0.35863482626007981</v>
      </c>
    </row>
    <row r="18" spans="1:66" ht="14.25" customHeight="1" x14ac:dyDescent="0.3">
      <c r="B18" s="16">
        <v>4</v>
      </c>
      <c r="C18" s="100" t="s">
        <v>52</v>
      </c>
      <c r="D18" s="100"/>
      <c r="E18" s="100"/>
      <c r="F18" s="876"/>
      <c r="G18" s="101" t="s">
        <v>52</v>
      </c>
      <c r="H18" s="394">
        <v>192354.741339</v>
      </c>
      <c r="I18" s="395">
        <v>16810.934896000002</v>
      </c>
      <c r="J18" s="394">
        <v>1309.4262739999999</v>
      </c>
      <c r="K18" s="395">
        <v>35.370441999999997</v>
      </c>
      <c r="L18" s="394">
        <v>107052.87753300001</v>
      </c>
      <c r="M18" s="395">
        <v>4087.9635619999999</v>
      </c>
      <c r="N18" s="394">
        <v>1003.6241130000001</v>
      </c>
      <c r="O18" s="395">
        <v>0</v>
      </c>
      <c r="P18" s="516">
        <v>136259.31543599998</v>
      </c>
      <c r="Q18" s="517">
        <v>40313.940355999999</v>
      </c>
      <c r="R18" s="517">
        <v>14261.774198000001</v>
      </c>
      <c r="S18" s="516">
        <v>406.35705034431157</v>
      </c>
      <c r="T18" s="517">
        <v>1131.360455693077</v>
      </c>
      <c r="U18" s="518">
        <v>7336.2005183471238</v>
      </c>
      <c r="V18" s="519">
        <v>0.5143960643673573</v>
      </c>
      <c r="W18" s="87"/>
      <c r="X18" s="516">
        <v>142757.19087179226</v>
      </c>
      <c r="Y18" s="517">
        <v>30182.424411343858</v>
      </c>
      <c r="Z18" s="518">
        <v>17895.414706863892</v>
      </c>
      <c r="AA18" s="516">
        <v>438.32634824810009</v>
      </c>
      <c r="AB18" s="517">
        <v>692.75348829603547</v>
      </c>
      <c r="AC18" s="518">
        <v>9262.4207463839321</v>
      </c>
      <c r="AD18" s="519">
        <v>0.51758625872085973</v>
      </c>
      <c r="AE18" s="516">
        <v>144871.36208254154</v>
      </c>
      <c r="AF18" s="517">
        <v>25515.624529056429</v>
      </c>
      <c r="AG18" s="518">
        <v>20448.043378402057</v>
      </c>
      <c r="AH18" s="516">
        <v>359.21560705986906</v>
      </c>
      <c r="AI18" s="517">
        <v>538.02279374222178</v>
      </c>
      <c r="AJ18" s="518">
        <v>10148.76812172023</v>
      </c>
      <c r="AK18" s="519">
        <v>0.49631976683107565</v>
      </c>
      <c r="AL18" s="516">
        <v>145174.37607525021</v>
      </c>
      <c r="AM18" s="517">
        <v>23181.865493530408</v>
      </c>
      <c r="AN18" s="518">
        <v>22478.788421219379</v>
      </c>
      <c r="AO18" s="516">
        <v>357.07318566161422</v>
      </c>
      <c r="AP18" s="517">
        <v>461.3403256864143</v>
      </c>
      <c r="AQ18" s="518">
        <v>10859.580166292533</v>
      </c>
      <c r="AR18" s="519">
        <v>0.48310344680505013</v>
      </c>
      <c r="AS18" s="512"/>
      <c r="AT18" s="516">
        <v>120808.4832313715</v>
      </c>
      <c r="AU18" s="517">
        <v>51022.438782050755</v>
      </c>
      <c r="AV18" s="518">
        <v>19004.107976577754</v>
      </c>
      <c r="AW18" s="516">
        <v>597.51850968221322</v>
      </c>
      <c r="AX18" s="517">
        <v>1692.7280394161392</v>
      </c>
      <c r="AY18" s="518">
        <v>10330.159171692507</v>
      </c>
      <c r="AZ18" s="519">
        <v>0.54357506200366024</v>
      </c>
      <c r="BA18" s="520">
        <v>108300.17881394483</v>
      </c>
      <c r="BB18" s="521">
        <v>58942.832138695594</v>
      </c>
      <c r="BC18" s="522">
        <v>23592.019037359587</v>
      </c>
      <c r="BD18" s="520">
        <v>590.79869378115814</v>
      </c>
      <c r="BE18" s="521">
        <v>1709.9378403113437</v>
      </c>
      <c r="BF18" s="522">
        <v>11991.555846317269</v>
      </c>
      <c r="BG18" s="519">
        <v>0.50828866437110853</v>
      </c>
      <c r="BH18" s="520">
        <v>106714.23041275144</v>
      </c>
      <c r="BI18" s="521">
        <v>53719.68819812646</v>
      </c>
      <c r="BJ18" s="522">
        <v>30401.111379122107</v>
      </c>
      <c r="BK18" s="520">
        <v>526.31202194336538</v>
      </c>
      <c r="BL18" s="521">
        <v>1490.8677759195814</v>
      </c>
      <c r="BM18" s="522">
        <v>14529.383738721268</v>
      </c>
      <c r="BN18" s="519">
        <v>0.47792278241180647</v>
      </c>
    </row>
    <row r="19" spans="1:66" ht="14.25" customHeight="1" x14ac:dyDescent="0.3">
      <c r="B19" s="16">
        <v>5</v>
      </c>
      <c r="C19" s="100" t="s">
        <v>52</v>
      </c>
      <c r="D19" s="102" t="s">
        <v>53</v>
      </c>
      <c r="E19" s="102"/>
      <c r="F19" s="876"/>
      <c r="G19" s="103" t="s">
        <v>54</v>
      </c>
      <c r="H19" s="394">
        <v>12102.987486</v>
      </c>
      <c r="I19" s="395">
        <v>1074.263708</v>
      </c>
      <c r="J19" s="394">
        <v>0</v>
      </c>
      <c r="K19" s="395">
        <v>0</v>
      </c>
      <c r="L19" s="394">
        <v>7945.8175680000022</v>
      </c>
      <c r="M19" s="395">
        <v>244.51814300000001</v>
      </c>
      <c r="N19" s="394">
        <v>0</v>
      </c>
      <c r="O19" s="395">
        <v>0</v>
      </c>
      <c r="P19" s="516">
        <v>9746.2270889999982</v>
      </c>
      <c r="Q19" s="517">
        <v>1496.5906619999998</v>
      </c>
      <c r="R19" s="517">
        <v>1075.521902</v>
      </c>
      <c r="S19" s="516">
        <v>111.74866999999999</v>
      </c>
      <c r="T19" s="517">
        <v>136.95554899999999</v>
      </c>
      <c r="U19" s="518">
        <v>466.61147799999998</v>
      </c>
      <c r="V19" s="519">
        <v>0.43384656056962378</v>
      </c>
      <c r="W19" s="87"/>
      <c r="X19" s="516">
        <v>9156.1141142353317</v>
      </c>
      <c r="Y19" s="517">
        <v>1684.830858093703</v>
      </c>
      <c r="Z19" s="518">
        <v>1477.3946806709662</v>
      </c>
      <c r="AA19" s="516">
        <v>82.287995988044557</v>
      </c>
      <c r="AB19" s="517">
        <v>116.96815805385808</v>
      </c>
      <c r="AC19" s="518">
        <v>732.51486824104177</v>
      </c>
      <c r="AD19" s="519">
        <v>0.49581528742770786</v>
      </c>
      <c r="AE19" s="516">
        <v>8701.6169889869907</v>
      </c>
      <c r="AF19" s="517">
        <v>1738.6140935973101</v>
      </c>
      <c r="AG19" s="518">
        <v>1878.1085704157001</v>
      </c>
      <c r="AH19" s="516">
        <v>75.639300861294004</v>
      </c>
      <c r="AI19" s="517">
        <v>107.78900177497405</v>
      </c>
      <c r="AJ19" s="518">
        <v>864.09929983294126</v>
      </c>
      <c r="AK19" s="519">
        <v>0.46009017446828526</v>
      </c>
      <c r="AL19" s="516">
        <v>8276.8114363271943</v>
      </c>
      <c r="AM19" s="517">
        <v>1797.9837125300958</v>
      </c>
      <c r="AN19" s="518">
        <v>2243.5445041427088</v>
      </c>
      <c r="AO19" s="516">
        <v>71.832967668702764</v>
      </c>
      <c r="AP19" s="517">
        <v>104.37290522787126</v>
      </c>
      <c r="AQ19" s="518">
        <v>989.40959395199934</v>
      </c>
      <c r="AR19" s="519">
        <v>0.44100288277101385</v>
      </c>
      <c r="AS19" s="512"/>
      <c r="AT19" s="516">
        <v>8748.0229620399514</v>
      </c>
      <c r="AU19" s="517">
        <v>2084.4551414082812</v>
      </c>
      <c r="AV19" s="518">
        <v>1485.8615495517681</v>
      </c>
      <c r="AW19" s="516">
        <v>98.948949454530492</v>
      </c>
      <c r="AX19" s="517">
        <v>153.71550865718882</v>
      </c>
      <c r="AY19" s="518">
        <v>786.87932234410368</v>
      </c>
      <c r="AZ19" s="519">
        <v>0.52957782142049326</v>
      </c>
      <c r="BA19" s="520">
        <v>8024.5968998916924</v>
      </c>
      <c r="BB19" s="521">
        <v>2355.0468329250261</v>
      </c>
      <c r="BC19" s="522">
        <v>1938.6959201832824</v>
      </c>
      <c r="BD19" s="520">
        <v>94.115972742340716</v>
      </c>
      <c r="BE19" s="521">
        <v>154.84354515248572</v>
      </c>
      <c r="BF19" s="522">
        <v>953.73597748077441</v>
      </c>
      <c r="BG19" s="519">
        <v>0.49194717312378167</v>
      </c>
      <c r="BH19" s="520">
        <v>7568.2404873967525</v>
      </c>
      <c r="BI19" s="521">
        <v>2357.6373072639371</v>
      </c>
      <c r="BJ19" s="522">
        <v>2392.4618583393085</v>
      </c>
      <c r="BK19" s="520">
        <v>85.392473509688841</v>
      </c>
      <c r="BL19" s="521">
        <v>145.5108415337792</v>
      </c>
      <c r="BM19" s="522">
        <v>1123.9273453809826</v>
      </c>
      <c r="BN19" s="519">
        <v>0.4697785845418409</v>
      </c>
    </row>
    <row r="20" spans="1:66" ht="14.25" customHeight="1" x14ac:dyDescent="0.3">
      <c r="B20" s="16">
        <v>6</v>
      </c>
      <c r="C20" s="100" t="s">
        <v>52</v>
      </c>
      <c r="D20" s="102" t="s">
        <v>55</v>
      </c>
      <c r="E20" s="102"/>
      <c r="F20" s="876"/>
      <c r="G20" s="103" t="s">
        <v>56</v>
      </c>
      <c r="H20" s="394">
        <v>44280.213670999998</v>
      </c>
      <c r="I20" s="395">
        <v>9087.9900470000011</v>
      </c>
      <c r="J20" s="394">
        <v>432.38226199999997</v>
      </c>
      <c r="K20" s="395">
        <v>26.948207</v>
      </c>
      <c r="L20" s="394">
        <v>27213.881978000001</v>
      </c>
      <c r="M20" s="395">
        <v>2260.748509</v>
      </c>
      <c r="N20" s="394">
        <v>314.79459800000001</v>
      </c>
      <c r="O20" s="395">
        <v>0</v>
      </c>
      <c r="P20" s="516">
        <v>29563.035141</v>
      </c>
      <c r="Q20" s="517">
        <v>10854.195170000001</v>
      </c>
      <c r="R20" s="517">
        <v>7777.0457599999991</v>
      </c>
      <c r="S20" s="516">
        <v>114.51013560598581</v>
      </c>
      <c r="T20" s="517">
        <v>495.47303988388273</v>
      </c>
      <c r="U20" s="518">
        <v>4128.6875205180404</v>
      </c>
      <c r="V20" s="519">
        <v>0.53088121735804739</v>
      </c>
      <c r="W20" s="87"/>
      <c r="X20" s="516">
        <v>30971.674449347051</v>
      </c>
      <c r="Y20" s="517">
        <v>8275.7545661645927</v>
      </c>
      <c r="Z20" s="518">
        <v>8946.8470554883479</v>
      </c>
      <c r="AA20" s="516">
        <v>154.95426292218212</v>
      </c>
      <c r="AB20" s="517">
        <v>266.60827954516475</v>
      </c>
      <c r="AC20" s="518">
        <v>5065.8923893378806</v>
      </c>
      <c r="AD20" s="519">
        <v>0.56622096677401712</v>
      </c>
      <c r="AE20" s="516">
        <v>31821.165791777406</v>
      </c>
      <c r="AF20" s="517">
        <v>6495.9281533349922</v>
      </c>
      <c r="AG20" s="518">
        <v>9877.1821258876007</v>
      </c>
      <c r="AH20" s="516">
        <v>124.30051139930971</v>
      </c>
      <c r="AI20" s="517">
        <v>187.20475136651967</v>
      </c>
      <c r="AJ20" s="518">
        <v>5417.0164529094955</v>
      </c>
      <c r="AK20" s="519">
        <v>0.54843743730428607</v>
      </c>
      <c r="AL20" s="516">
        <v>32094.354149734801</v>
      </c>
      <c r="AM20" s="517">
        <v>5520.2426691292458</v>
      </c>
      <c r="AN20" s="518">
        <v>10579.679252135942</v>
      </c>
      <c r="AO20" s="516">
        <v>125.24919745916064</v>
      </c>
      <c r="AP20" s="517">
        <v>147.00913139781042</v>
      </c>
      <c r="AQ20" s="518">
        <v>5683.6124297111246</v>
      </c>
      <c r="AR20" s="519">
        <v>0.53721972984801547</v>
      </c>
      <c r="AS20" s="512"/>
      <c r="AT20" s="516">
        <v>26245.975280096867</v>
      </c>
      <c r="AU20" s="517">
        <v>12457.261442989873</v>
      </c>
      <c r="AV20" s="518">
        <v>9491.0393479132617</v>
      </c>
      <c r="AW20" s="516">
        <v>183.80915267803121</v>
      </c>
      <c r="AX20" s="517">
        <v>676.99319528592707</v>
      </c>
      <c r="AY20" s="518">
        <v>5594.0148307952613</v>
      </c>
      <c r="AZ20" s="519">
        <v>0.58939960374573563</v>
      </c>
      <c r="BA20" s="520">
        <v>23592.362846644512</v>
      </c>
      <c r="BB20" s="521">
        <v>13471.578800633341</v>
      </c>
      <c r="BC20" s="522">
        <v>11130.33442372215</v>
      </c>
      <c r="BD20" s="520">
        <v>185.66102240146424</v>
      </c>
      <c r="BE20" s="521">
        <v>677.20043979819911</v>
      </c>
      <c r="BF20" s="522">
        <v>6238.8671761593005</v>
      </c>
      <c r="BG20" s="519">
        <v>0.56052827692781315</v>
      </c>
      <c r="BH20" s="520">
        <v>22884.29657062875</v>
      </c>
      <c r="BI20" s="521">
        <v>11392.822567522238</v>
      </c>
      <c r="BJ20" s="522">
        <v>13917.156932849019</v>
      </c>
      <c r="BK20" s="520">
        <v>164.33095304797354</v>
      </c>
      <c r="BL20" s="521">
        <v>544.41668620763812</v>
      </c>
      <c r="BM20" s="522">
        <v>7381.5874410857796</v>
      </c>
      <c r="BN20" s="519">
        <v>0.53039478369772719</v>
      </c>
    </row>
    <row r="21" spans="1:66" ht="14.25" customHeight="1" x14ac:dyDescent="0.3">
      <c r="B21" s="16">
        <v>7</v>
      </c>
      <c r="C21" s="100" t="s">
        <v>57</v>
      </c>
      <c r="D21" s="100"/>
      <c r="E21" s="100"/>
      <c r="F21" s="876"/>
      <c r="G21" s="101" t="s">
        <v>57</v>
      </c>
      <c r="H21" s="394">
        <v>165701.93817699997</v>
      </c>
      <c r="I21" s="395">
        <v>8747.8620140000003</v>
      </c>
      <c r="J21" s="394">
        <v>0</v>
      </c>
      <c r="K21" s="395">
        <v>0</v>
      </c>
      <c r="L21" s="394">
        <v>33108.468198999995</v>
      </c>
      <c r="M21" s="395">
        <v>2091.5590920000004</v>
      </c>
      <c r="N21" s="394">
        <v>0</v>
      </c>
      <c r="O21" s="395">
        <v>0</v>
      </c>
      <c r="P21" s="516">
        <v>132501.34388299999</v>
      </c>
      <c r="Q21" s="517">
        <v>20630.072166999998</v>
      </c>
      <c r="R21" s="517">
        <v>5109.2257370000007</v>
      </c>
      <c r="S21" s="516">
        <v>142.73066465568854</v>
      </c>
      <c r="T21" s="517">
        <v>650.37002430692303</v>
      </c>
      <c r="U21" s="518">
        <v>2035.601621652876</v>
      </c>
      <c r="V21" s="519">
        <v>0.39841684952603529</v>
      </c>
      <c r="W21" s="87"/>
      <c r="X21" s="516">
        <v>134920.063308282</v>
      </c>
      <c r="Y21" s="517">
        <v>16148.47271732755</v>
      </c>
      <c r="Z21" s="518">
        <v>7172.105761390465</v>
      </c>
      <c r="AA21" s="516">
        <v>153.42168831986282</v>
      </c>
      <c r="AB21" s="517">
        <v>397.72774904408965</v>
      </c>
      <c r="AC21" s="518">
        <v>2631.0753456115217</v>
      </c>
      <c r="AD21" s="519">
        <v>0.36684837523944042</v>
      </c>
      <c r="AE21" s="516">
        <v>136593.22864891155</v>
      </c>
      <c r="AF21" s="517">
        <v>12883.883473082544</v>
      </c>
      <c r="AG21" s="518">
        <v>8763.5296650059117</v>
      </c>
      <c r="AH21" s="516">
        <v>125.48425590590179</v>
      </c>
      <c r="AI21" s="517">
        <v>286.64005371987975</v>
      </c>
      <c r="AJ21" s="518">
        <v>3006.3761657452351</v>
      </c>
      <c r="AK21" s="519">
        <v>0.34305539898497134</v>
      </c>
      <c r="AL21" s="516">
        <v>137455.67391849073</v>
      </c>
      <c r="AM21" s="517">
        <v>10832.536512621664</v>
      </c>
      <c r="AN21" s="518">
        <v>9952.431355887582</v>
      </c>
      <c r="AO21" s="516">
        <v>125.70391079387161</v>
      </c>
      <c r="AP21" s="517">
        <v>233.71789846677038</v>
      </c>
      <c r="AQ21" s="518">
        <v>3291.0576470945225</v>
      </c>
      <c r="AR21" s="519">
        <v>0.33067875872840102</v>
      </c>
      <c r="AS21" s="512"/>
      <c r="AT21" s="516">
        <v>128658.53582978703</v>
      </c>
      <c r="AU21" s="517">
        <v>22288.127457850776</v>
      </c>
      <c r="AV21" s="518">
        <v>7293.978499362207</v>
      </c>
      <c r="AW21" s="516">
        <v>189.58805427659078</v>
      </c>
      <c r="AX21" s="517">
        <v>1097.3847465246258</v>
      </c>
      <c r="AY21" s="518">
        <v>2909.8799061346335</v>
      </c>
      <c r="AZ21" s="519">
        <v>0.39894275893314962</v>
      </c>
      <c r="BA21" s="520">
        <v>125450.78212172059</v>
      </c>
      <c r="BB21" s="521">
        <v>22979.426277977931</v>
      </c>
      <c r="BC21" s="522">
        <v>9810.433387301422</v>
      </c>
      <c r="BD21" s="520">
        <v>190.8000815346133</v>
      </c>
      <c r="BE21" s="521">
        <v>1214.3740539346579</v>
      </c>
      <c r="BF21" s="522">
        <v>3560.8697402391372</v>
      </c>
      <c r="BG21" s="519">
        <v>0.36296762840755942</v>
      </c>
      <c r="BH21" s="520">
        <v>124212.52253234635</v>
      </c>
      <c r="BI21" s="521">
        <v>20288.530950752356</v>
      </c>
      <c r="BJ21" s="522">
        <v>13739.588303901292</v>
      </c>
      <c r="BK21" s="520">
        <v>160.4277016912128</v>
      </c>
      <c r="BL21" s="521">
        <v>1077.642910946314</v>
      </c>
      <c r="BM21" s="522">
        <v>4696.4818025131162</v>
      </c>
      <c r="BN21" s="519">
        <v>0.34182114475581282</v>
      </c>
    </row>
    <row r="22" spans="1:66" ht="14.25" customHeight="1" x14ac:dyDescent="0.3">
      <c r="B22" s="16">
        <v>8</v>
      </c>
      <c r="C22" s="100" t="s">
        <v>57</v>
      </c>
      <c r="D22" s="104" t="s">
        <v>58</v>
      </c>
      <c r="E22" s="104"/>
      <c r="F22" s="876"/>
      <c r="G22" s="105" t="s">
        <v>59</v>
      </c>
      <c r="H22" s="394">
        <v>130382.039863</v>
      </c>
      <c r="I22" s="395">
        <v>4582.6658219999999</v>
      </c>
      <c r="J22" s="394">
        <v>0</v>
      </c>
      <c r="K22" s="395">
        <v>0</v>
      </c>
      <c r="L22" s="394">
        <v>23259.041980000002</v>
      </c>
      <c r="M22" s="395">
        <v>1519.7829010000003</v>
      </c>
      <c r="N22" s="394">
        <v>0</v>
      </c>
      <c r="O22" s="395">
        <v>0</v>
      </c>
      <c r="P22" s="516">
        <v>107449.002427</v>
      </c>
      <c r="Q22" s="517">
        <v>13301.607453999999</v>
      </c>
      <c r="R22" s="517">
        <v>3085.4833200000003</v>
      </c>
      <c r="S22" s="516">
        <v>74.712168575524871</v>
      </c>
      <c r="T22" s="517">
        <v>388.51510272226642</v>
      </c>
      <c r="U22" s="518">
        <v>832.75754537144326</v>
      </c>
      <c r="V22" s="519">
        <v>0.26989533211005762</v>
      </c>
      <c r="W22" s="87"/>
      <c r="X22" s="516">
        <v>109545.51127818627</v>
      </c>
      <c r="Y22" s="517">
        <v>9908.6479795728574</v>
      </c>
      <c r="Z22" s="518">
        <v>4381.9339432408742</v>
      </c>
      <c r="AA22" s="516">
        <v>70.674753700375263</v>
      </c>
      <c r="AB22" s="517">
        <v>204.27954295555094</v>
      </c>
      <c r="AC22" s="518">
        <v>1116.8362427437626</v>
      </c>
      <c r="AD22" s="519">
        <v>0.25487290707941423</v>
      </c>
      <c r="AE22" s="516">
        <v>110827.27499627437</v>
      </c>
      <c r="AF22" s="517">
        <v>7669.5007373352482</v>
      </c>
      <c r="AG22" s="518">
        <v>5339.3174673903968</v>
      </c>
      <c r="AH22" s="516">
        <v>55.415765064275938</v>
      </c>
      <c r="AI22" s="517">
        <v>140.76751318746332</v>
      </c>
      <c r="AJ22" s="518">
        <v>1281.644011093887</v>
      </c>
      <c r="AK22" s="519">
        <v>0.24003892237565214</v>
      </c>
      <c r="AL22" s="516">
        <v>111615.16698066899</v>
      </c>
      <c r="AM22" s="517">
        <v>6201.4323760316602</v>
      </c>
      <c r="AN22" s="518">
        <v>6019.4938442993371</v>
      </c>
      <c r="AO22" s="516">
        <v>55.724547701392709</v>
      </c>
      <c r="AP22" s="517">
        <v>108.88483263503204</v>
      </c>
      <c r="AQ22" s="518">
        <v>1398.6278109510099</v>
      </c>
      <c r="AR22" s="519">
        <v>0.23234973689283817</v>
      </c>
      <c r="AS22" s="512"/>
      <c r="AT22" s="516">
        <v>106521.92544131837</v>
      </c>
      <c r="AU22" s="517">
        <v>12962.794061900084</v>
      </c>
      <c r="AV22" s="518">
        <v>4351.3736977815652</v>
      </c>
      <c r="AW22" s="516">
        <v>88.033930206483575</v>
      </c>
      <c r="AX22" s="517">
        <v>571.25690078998923</v>
      </c>
      <c r="AY22" s="518">
        <v>1209.933716411721</v>
      </c>
      <c r="AZ22" s="519">
        <v>0.27805787331678139</v>
      </c>
      <c r="BA22" s="520">
        <v>105525.3101705095</v>
      </c>
      <c r="BB22" s="521">
        <v>12559.324121220601</v>
      </c>
      <c r="BC22" s="522">
        <v>5751.458909269847</v>
      </c>
      <c r="BD22" s="520">
        <v>87.263243230202832</v>
      </c>
      <c r="BE22" s="521">
        <v>593.12905618784953</v>
      </c>
      <c r="BF22" s="522">
        <v>1459.5220924513976</v>
      </c>
      <c r="BG22" s="519">
        <v>0.25376554287800435</v>
      </c>
      <c r="BH22" s="520">
        <v>105129.3684863416</v>
      </c>
      <c r="BI22" s="521">
        <v>11319.273464613674</v>
      </c>
      <c r="BJ22" s="522">
        <v>7387.4512500447318</v>
      </c>
      <c r="BK22" s="520">
        <v>76.834616876254728</v>
      </c>
      <c r="BL22" s="521">
        <v>517.04360107304899</v>
      </c>
      <c r="BM22" s="522">
        <v>1757.5971319398468</v>
      </c>
      <c r="BN22" s="519">
        <v>0.23791657940608466</v>
      </c>
    </row>
    <row r="23" spans="1:66" ht="14.25" customHeight="1" x14ac:dyDescent="0.3">
      <c r="B23" s="16">
        <v>9</v>
      </c>
      <c r="C23" s="100" t="s">
        <v>57</v>
      </c>
      <c r="D23" s="104" t="s">
        <v>58</v>
      </c>
      <c r="E23" s="106" t="s">
        <v>55</v>
      </c>
      <c r="F23" s="876"/>
      <c r="G23" s="107" t="s">
        <v>60</v>
      </c>
      <c r="H23" s="394">
        <v>7397.4832859999997</v>
      </c>
      <c r="I23" s="395">
        <v>1114.211176</v>
      </c>
      <c r="J23" s="394">
        <v>0</v>
      </c>
      <c r="K23" s="395">
        <v>0</v>
      </c>
      <c r="L23" s="394">
        <v>1887.0749559999999</v>
      </c>
      <c r="M23" s="395">
        <v>277.596045</v>
      </c>
      <c r="N23" s="394">
        <v>0</v>
      </c>
      <c r="O23" s="395">
        <v>0</v>
      </c>
      <c r="P23" s="516">
        <v>4212.9730600000012</v>
      </c>
      <c r="Q23" s="517">
        <v>2001.5671519999999</v>
      </c>
      <c r="R23" s="517">
        <v>721.02420699999993</v>
      </c>
      <c r="S23" s="516">
        <v>8.7529859299616923</v>
      </c>
      <c r="T23" s="517">
        <v>81.611708710497766</v>
      </c>
      <c r="U23" s="518">
        <v>242.70661898699035</v>
      </c>
      <c r="V23" s="519">
        <v>0.33661369012398551</v>
      </c>
      <c r="W23" s="87"/>
      <c r="X23" s="516">
        <v>4282.5930667288512</v>
      </c>
      <c r="Y23" s="517">
        <v>1677.5696137166319</v>
      </c>
      <c r="Z23" s="518">
        <v>975.4017385545169</v>
      </c>
      <c r="AA23" s="516">
        <v>15.194353699513796</v>
      </c>
      <c r="AB23" s="517">
        <v>67.184377623345668</v>
      </c>
      <c r="AC23" s="518">
        <v>347.96170236181553</v>
      </c>
      <c r="AD23" s="519">
        <v>0.3567368076229519</v>
      </c>
      <c r="AE23" s="516">
        <v>4308.5469688674202</v>
      </c>
      <c r="AF23" s="517">
        <v>1435.0151262905658</v>
      </c>
      <c r="AG23" s="518">
        <v>1192.0023238420147</v>
      </c>
      <c r="AH23" s="516">
        <v>13.426043549553945</v>
      </c>
      <c r="AI23" s="517">
        <v>57.40585111991588</v>
      </c>
      <c r="AJ23" s="518">
        <v>388.76419123803231</v>
      </c>
      <c r="AK23" s="519">
        <v>0.32614381990882618</v>
      </c>
      <c r="AL23" s="516">
        <v>4299.5125916605584</v>
      </c>
      <c r="AM23" s="517">
        <v>1262.2301162415213</v>
      </c>
      <c r="AN23" s="518">
        <v>1373.8217110979208</v>
      </c>
      <c r="AO23" s="516">
        <v>13.398106625013501</v>
      </c>
      <c r="AP23" s="517">
        <v>49.44275945183189</v>
      </c>
      <c r="AQ23" s="518">
        <v>423.43764707812409</v>
      </c>
      <c r="AR23" s="519">
        <v>0.30821877661237734</v>
      </c>
      <c r="AS23" s="512"/>
      <c r="AT23" s="516">
        <v>2924.2899247962196</v>
      </c>
      <c r="AU23" s="517">
        <v>3107.044934777598</v>
      </c>
      <c r="AV23" s="518">
        <v>904.22955942618296</v>
      </c>
      <c r="AW23" s="516">
        <v>17.846903207970115</v>
      </c>
      <c r="AX23" s="517">
        <v>304.83523599185872</v>
      </c>
      <c r="AY23" s="518">
        <v>352.10834124235737</v>
      </c>
      <c r="AZ23" s="519">
        <v>0.38940149387043105</v>
      </c>
      <c r="BA23" s="520">
        <v>1892.0620421442341</v>
      </c>
      <c r="BB23" s="521">
        <v>3752.297828283497</v>
      </c>
      <c r="BC23" s="522">
        <v>1291.204548572269</v>
      </c>
      <c r="BD23" s="520">
        <v>19.254397769935292</v>
      </c>
      <c r="BE23" s="521">
        <v>376.19545944903962</v>
      </c>
      <c r="BF23" s="522">
        <v>426.97911871819241</v>
      </c>
      <c r="BG23" s="519">
        <v>0.33068278700715426</v>
      </c>
      <c r="BH23" s="520">
        <v>1482.3133001859089</v>
      </c>
      <c r="BI23" s="521">
        <v>3462.4427727179345</v>
      </c>
      <c r="BJ23" s="522">
        <v>1990.8083460961579</v>
      </c>
      <c r="BK23" s="520">
        <v>13.361518545261751</v>
      </c>
      <c r="BL23" s="521">
        <v>343.42869737664137</v>
      </c>
      <c r="BM23" s="522">
        <v>563.64611370477803</v>
      </c>
      <c r="BN23" s="519">
        <v>0.2831242468970207</v>
      </c>
    </row>
    <row r="24" spans="1:66" ht="14.25" customHeight="1" x14ac:dyDescent="0.3">
      <c r="B24" s="16">
        <v>10</v>
      </c>
      <c r="C24" s="100" t="s">
        <v>57</v>
      </c>
      <c r="D24" s="104" t="s">
        <v>58</v>
      </c>
      <c r="E24" s="106" t="s">
        <v>61</v>
      </c>
      <c r="F24" s="876"/>
      <c r="G24" s="107" t="s">
        <v>62</v>
      </c>
      <c r="H24" s="394">
        <v>122984.556577</v>
      </c>
      <c r="I24" s="395">
        <v>3468.4546460000001</v>
      </c>
      <c r="J24" s="394">
        <v>0</v>
      </c>
      <c r="K24" s="395">
        <v>0</v>
      </c>
      <c r="L24" s="394">
        <v>21371.967024000001</v>
      </c>
      <c r="M24" s="395">
        <v>1242.1868560000003</v>
      </c>
      <c r="N24" s="394">
        <v>0</v>
      </c>
      <c r="O24" s="395">
        <v>0</v>
      </c>
      <c r="P24" s="516">
        <v>103236.029367</v>
      </c>
      <c r="Q24" s="517">
        <v>11300.040301999999</v>
      </c>
      <c r="R24" s="517">
        <v>2364.4591130000003</v>
      </c>
      <c r="S24" s="516">
        <v>65.959182645563175</v>
      </c>
      <c r="T24" s="517">
        <v>306.90339401176868</v>
      </c>
      <c r="U24" s="518">
        <v>590.05092638445285</v>
      </c>
      <c r="V24" s="519">
        <v>0.24955006544215627</v>
      </c>
      <c r="W24" s="87"/>
      <c r="X24" s="516">
        <v>105262.91821145742</v>
      </c>
      <c r="Y24" s="517">
        <v>8231.078365856225</v>
      </c>
      <c r="Z24" s="518">
        <v>3406.5322046863571</v>
      </c>
      <c r="AA24" s="516">
        <v>55.480400000861465</v>
      </c>
      <c r="AB24" s="517">
        <v>137.09516533220526</v>
      </c>
      <c r="AC24" s="518">
        <v>768.8745403819471</v>
      </c>
      <c r="AD24" s="519">
        <v>0.22570593617879453</v>
      </c>
      <c r="AE24" s="516">
        <v>106518.72802740695</v>
      </c>
      <c r="AF24" s="517">
        <v>6234.4856110446826</v>
      </c>
      <c r="AG24" s="518">
        <v>4147.3151435483824</v>
      </c>
      <c r="AH24" s="516">
        <v>41.989721514721992</v>
      </c>
      <c r="AI24" s="517">
        <v>83.361662067547442</v>
      </c>
      <c r="AJ24" s="518">
        <v>892.87981985585463</v>
      </c>
      <c r="AK24" s="519">
        <v>0.21529104708737415</v>
      </c>
      <c r="AL24" s="516">
        <v>107315.65438900843</v>
      </c>
      <c r="AM24" s="517">
        <v>4939.2022597901387</v>
      </c>
      <c r="AN24" s="518">
        <v>4645.6721332014167</v>
      </c>
      <c r="AO24" s="516">
        <v>42.326441076379204</v>
      </c>
      <c r="AP24" s="517">
        <v>59.442073183200151</v>
      </c>
      <c r="AQ24" s="518">
        <v>975.19016387288571</v>
      </c>
      <c r="AR24" s="519">
        <v>0.20991368652631637</v>
      </c>
      <c r="AS24" s="512"/>
      <c r="AT24" s="516">
        <v>103597.63551652215</v>
      </c>
      <c r="AU24" s="517">
        <v>9855.7491271224862</v>
      </c>
      <c r="AV24" s="518">
        <v>3447.144138355382</v>
      </c>
      <c r="AW24" s="516">
        <v>70.18702699851346</v>
      </c>
      <c r="AX24" s="517">
        <v>266.42166479813056</v>
      </c>
      <c r="AY24" s="518">
        <v>857.8253751693635</v>
      </c>
      <c r="AZ24" s="519">
        <v>0.24885103167708802</v>
      </c>
      <c r="BA24" s="520">
        <v>103633.24812836527</v>
      </c>
      <c r="BB24" s="521">
        <v>8807.0262929371038</v>
      </c>
      <c r="BC24" s="522">
        <v>4460.2543606975778</v>
      </c>
      <c r="BD24" s="520">
        <v>68.008845460267537</v>
      </c>
      <c r="BE24" s="521">
        <v>216.93359673880985</v>
      </c>
      <c r="BF24" s="522">
        <v>1032.5429737332051</v>
      </c>
      <c r="BG24" s="519">
        <v>0.23149867479121006</v>
      </c>
      <c r="BH24" s="520">
        <v>103647.05518615569</v>
      </c>
      <c r="BI24" s="521">
        <v>7856.8306918957396</v>
      </c>
      <c r="BJ24" s="522">
        <v>5396.6429039485738</v>
      </c>
      <c r="BK24" s="520">
        <v>63.473098330992975</v>
      </c>
      <c r="BL24" s="521">
        <v>173.61490369640759</v>
      </c>
      <c r="BM24" s="522">
        <v>1193.9510182350687</v>
      </c>
      <c r="BN24" s="519">
        <v>0.2212395816223986</v>
      </c>
    </row>
    <row r="25" spans="1:66" ht="14.25" customHeight="1" x14ac:dyDescent="0.3">
      <c r="B25" s="16">
        <v>11</v>
      </c>
      <c r="C25" s="100" t="s">
        <v>57</v>
      </c>
      <c r="D25" s="104" t="s">
        <v>63</v>
      </c>
      <c r="E25" s="104"/>
      <c r="F25" s="876"/>
      <c r="G25" s="105" t="s">
        <v>64</v>
      </c>
      <c r="H25" s="394">
        <v>1900.0980970000001</v>
      </c>
      <c r="I25" s="395">
        <v>7.3709040000000003</v>
      </c>
      <c r="J25" s="394">
        <v>0</v>
      </c>
      <c r="K25" s="395">
        <v>0</v>
      </c>
      <c r="L25" s="394">
        <v>290.360885</v>
      </c>
      <c r="M25" s="395">
        <v>1.4983239999999998</v>
      </c>
      <c r="N25" s="394">
        <v>0</v>
      </c>
      <c r="O25" s="395">
        <v>0</v>
      </c>
      <c r="P25" s="516">
        <v>621.08888000000002</v>
      </c>
      <c r="Q25" s="517">
        <v>940.44627600000001</v>
      </c>
      <c r="R25" s="517">
        <v>1.9669020000000002</v>
      </c>
      <c r="S25" s="516">
        <v>1.400631</v>
      </c>
      <c r="T25" s="517">
        <v>4.7751209999999995</v>
      </c>
      <c r="U25" s="518">
        <v>0.66962999999999995</v>
      </c>
      <c r="V25" s="519">
        <v>0.34044909202390355</v>
      </c>
      <c r="W25" s="87"/>
      <c r="X25" s="516">
        <v>856.53450821568197</v>
      </c>
      <c r="Y25" s="517">
        <v>648.86380342057009</v>
      </c>
      <c r="Z25" s="518">
        <v>58.103746363748009</v>
      </c>
      <c r="AA25" s="516">
        <v>2.5228215158707417</v>
      </c>
      <c r="AB25" s="517">
        <v>11.377945391075979</v>
      </c>
      <c r="AC25" s="518">
        <v>21.842797938175384</v>
      </c>
      <c r="AD25" s="519">
        <v>0.37592753144405683</v>
      </c>
      <c r="AE25" s="516">
        <v>1021.3138061360497</v>
      </c>
      <c r="AF25" s="517">
        <v>446.94154778832052</v>
      </c>
      <c r="AG25" s="518">
        <v>95.246704075629793</v>
      </c>
      <c r="AH25" s="516">
        <v>2.4283654668863948</v>
      </c>
      <c r="AI25" s="517">
        <v>7.9883607469846849</v>
      </c>
      <c r="AJ25" s="518">
        <v>35.77692175909656</v>
      </c>
      <c r="AK25" s="519">
        <v>0.37562372479249484</v>
      </c>
      <c r="AL25" s="516">
        <v>1098.9612803637397</v>
      </c>
      <c r="AM25" s="517">
        <v>344.55908200411517</v>
      </c>
      <c r="AN25" s="518">
        <v>119.98169563214516</v>
      </c>
      <c r="AO25" s="516">
        <v>2.6130116199180295</v>
      </c>
      <c r="AP25" s="517">
        <v>5.9544768188393835</v>
      </c>
      <c r="AQ25" s="518">
        <v>45.017940007562963</v>
      </c>
      <c r="AR25" s="519">
        <v>0.3752067327468398</v>
      </c>
      <c r="AS25" s="512"/>
      <c r="AT25" s="516">
        <v>768.11148447361506</v>
      </c>
      <c r="AU25" s="517">
        <v>734.19713154086605</v>
      </c>
      <c r="AV25" s="518">
        <v>61.193441985519009</v>
      </c>
      <c r="AW25" s="516">
        <v>2.5184374411218182</v>
      </c>
      <c r="AX25" s="517">
        <v>10.4059750409975</v>
      </c>
      <c r="AY25" s="518">
        <v>23.029555953730252</v>
      </c>
      <c r="AZ25" s="519">
        <v>0.37634026141526788</v>
      </c>
      <c r="BA25" s="520">
        <v>856.85777634398073</v>
      </c>
      <c r="BB25" s="521">
        <v>597.58114439169231</v>
      </c>
      <c r="BC25" s="522">
        <v>109.06313726432693</v>
      </c>
      <c r="BD25" s="520">
        <v>2.815391939307947</v>
      </c>
      <c r="BE25" s="521">
        <v>12.139760612671562</v>
      </c>
      <c r="BF25" s="522">
        <v>40.93930777152616</v>
      </c>
      <c r="BG25" s="519">
        <v>0.37537254840107054</v>
      </c>
      <c r="BH25" s="520">
        <v>928.63777894226041</v>
      </c>
      <c r="BI25" s="521">
        <v>484.9899812830073</v>
      </c>
      <c r="BJ25" s="522">
        <v>149.87429777473244</v>
      </c>
      <c r="BK25" s="520">
        <v>2.9107349986759199</v>
      </c>
      <c r="BL25" s="521">
        <v>10.57160491471044</v>
      </c>
      <c r="BM25" s="522">
        <v>56.129424814647045</v>
      </c>
      <c r="BN25" s="519">
        <v>0.37451001037557485</v>
      </c>
    </row>
    <row r="26" spans="1:66" ht="14.25" customHeight="1" x14ac:dyDescent="0.3">
      <c r="B26" s="16">
        <v>12</v>
      </c>
      <c r="C26" s="100" t="s">
        <v>57</v>
      </c>
      <c r="D26" s="104" t="s">
        <v>65</v>
      </c>
      <c r="E26" s="104"/>
      <c r="F26" s="876"/>
      <c r="G26" s="105" t="s">
        <v>66</v>
      </c>
      <c r="H26" s="394">
        <v>33419.800216999996</v>
      </c>
      <c r="I26" s="395">
        <v>4157.825288</v>
      </c>
      <c r="J26" s="394">
        <v>0</v>
      </c>
      <c r="K26" s="395">
        <v>0</v>
      </c>
      <c r="L26" s="394">
        <v>9559.065333999999</v>
      </c>
      <c r="M26" s="395">
        <v>570.27786700000001</v>
      </c>
      <c r="N26" s="394">
        <v>0</v>
      </c>
      <c r="O26" s="395">
        <v>0</v>
      </c>
      <c r="P26" s="516">
        <v>24431.252575999992</v>
      </c>
      <c r="Q26" s="517">
        <v>6388.0184370000006</v>
      </c>
      <c r="R26" s="517">
        <v>2021.775515</v>
      </c>
      <c r="S26" s="516">
        <v>66.617865080163654</v>
      </c>
      <c r="T26" s="517">
        <v>257.0798005846566</v>
      </c>
      <c r="U26" s="518">
        <v>1202.1744462814327</v>
      </c>
      <c r="V26" s="519">
        <v>0.59461321861019401</v>
      </c>
      <c r="W26" s="87"/>
      <c r="X26" s="516">
        <v>24518.017521880036</v>
      </c>
      <c r="Y26" s="517">
        <v>5590.9609343341217</v>
      </c>
      <c r="Z26" s="518">
        <v>2732.0680717858431</v>
      </c>
      <c r="AA26" s="516">
        <v>80.22411310361683</v>
      </c>
      <c r="AB26" s="517">
        <v>182.07026069746274</v>
      </c>
      <c r="AC26" s="518">
        <v>1492.3963049295839</v>
      </c>
      <c r="AD26" s="519">
        <v>0.54625150827741431</v>
      </c>
      <c r="AE26" s="516">
        <v>24744.639846501141</v>
      </c>
      <c r="AF26" s="517">
        <v>4767.4411879589752</v>
      </c>
      <c r="AG26" s="518">
        <v>3328.9654935398844</v>
      </c>
      <c r="AH26" s="516">
        <v>67.640125374739455</v>
      </c>
      <c r="AI26" s="517">
        <v>137.88417978543174</v>
      </c>
      <c r="AJ26" s="518">
        <v>1688.9552328922516</v>
      </c>
      <c r="AK26" s="519">
        <v>0.50735137873005898</v>
      </c>
      <c r="AL26" s="516">
        <v>24741.545657458013</v>
      </c>
      <c r="AM26" s="517">
        <v>4286.5450545858876</v>
      </c>
      <c r="AN26" s="518">
        <v>3812.9558159560997</v>
      </c>
      <c r="AO26" s="516">
        <v>67.366351472560879</v>
      </c>
      <c r="AP26" s="517">
        <v>118.87858901289896</v>
      </c>
      <c r="AQ26" s="518">
        <v>1847.41189613595</v>
      </c>
      <c r="AR26" s="519">
        <v>0.48450912764450982</v>
      </c>
      <c r="AS26" s="512"/>
      <c r="AT26" s="516">
        <v>21368.498903995052</v>
      </c>
      <c r="AU26" s="517">
        <v>8591.1362644098263</v>
      </c>
      <c r="AV26" s="518">
        <v>2881.4113595951226</v>
      </c>
      <c r="AW26" s="516">
        <v>99.035686628985388</v>
      </c>
      <c r="AX26" s="517">
        <v>515.72187069363906</v>
      </c>
      <c r="AY26" s="518">
        <v>1676.9166337691822</v>
      </c>
      <c r="AZ26" s="519">
        <v>0.58197751882425142</v>
      </c>
      <c r="BA26" s="520">
        <v>19068.614174867111</v>
      </c>
      <c r="BB26" s="521">
        <v>9822.5210123656398</v>
      </c>
      <c r="BC26" s="522">
        <v>3949.9113407672489</v>
      </c>
      <c r="BD26" s="520">
        <v>100.72144636510251</v>
      </c>
      <c r="BE26" s="521">
        <v>609.10523713413681</v>
      </c>
      <c r="BF26" s="522">
        <v>2060.4083400162135</v>
      </c>
      <c r="BG26" s="519">
        <v>0.52163407283364249</v>
      </c>
      <c r="BH26" s="520">
        <v>18154.516267062496</v>
      </c>
      <c r="BI26" s="521">
        <v>8484.2675048556757</v>
      </c>
      <c r="BJ26" s="522">
        <v>6202.2627560818273</v>
      </c>
      <c r="BK26" s="520">
        <v>80.682349816282141</v>
      </c>
      <c r="BL26" s="521">
        <v>550.02770495855464</v>
      </c>
      <c r="BM26" s="522">
        <v>2882.7552457586226</v>
      </c>
      <c r="BN26" s="519">
        <v>0.4647908931191031</v>
      </c>
    </row>
    <row r="27" spans="1:66" ht="14.25" customHeight="1" x14ac:dyDescent="0.3">
      <c r="B27" s="16">
        <v>13</v>
      </c>
      <c r="C27" s="100" t="s">
        <v>57</v>
      </c>
      <c r="D27" s="104" t="s">
        <v>65</v>
      </c>
      <c r="E27" s="106" t="s">
        <v>55</v>
      </c>
      <c r="F27" s="876"/>
      <c r="G27" s="107" t="s">
        <v>67</v>
      </c>
      <c r="H27" s="394">
        <v>11862.378664</v>
      </c>
      <c r="I27" s="395">
        <v>2617.7578549999998</v>
      </c>
      <c r="J27" s="394">
        <v>0</v>
      </c>
      <c r="K27" s="395">
        <v>0</v>
      </c>
      <c r="L27" s="394">
        <v>3206.6521349999998</v>
      </c>
      <c r="M27" s="395">
        <v>402.52328499999999</v>
      </c>
      <c r="N27" s="394">
        <v>0</v>
      </c>
      <c r="O27" s="395">
        <v>0</v>
      </c>
      <c r="P27" s="516">
        <v>7679.1435099999999</v>
      </c>
      <c r="Q27" s="517">
        <v>2703.89644</v>
      </c>
      <c r="R27" s="517">
        <v>1175.412002</v>
      </c>
      <c r="S27" s="516">
        <v>35.763378168250377</v>
      </c>
      <c r="T27" s="517">
        <v>104.97296412336534</v>
      </c>
      <c r="U27" s="518">
        <v>746.77136356973858</v>
      </c>
      <c r="V27" s="519">
        <v>0.6353273254816898</v>
      </c>
      <c r="W27" s="87"/>
      <c r="X27" s="516">
        <v>7608.2078165188523</v>
      </c>
      <c r="Y27" s="517">
        <v>2396.2676067434604</v>
      </c>
      <c r="Z27" s="518">
        <v>1553.9765287376879</v>
      </c>
      <c r="AA27" s="516">
        <v>40.587262596118791</v>
      </c>
      <c r="AB27" s="517">
        <v>78.538078654419238</v>
      </c>
      <c r="AC27" s="518">
        <v>877.8438235049299</v>
      </c>
      <c r="AD27" s="519">
        <v>0.5649015974636451</v>
      </c>
      <c r="AE27" s="516">
        <v>7530.0815575922052</v>
      </c>
      <c r="AF27" s="517">
        <v>2141.2909955484706</v>
      </c>
      <c r="AG27" s="518">
        <v>1887.0793988593259</v>
      </c>
      <c r="AH27" s="516">
        <v>35.611682626017554</v>
      </c>
      <c r="AI27" s="517">
        <v>65.435980715806082</v>
      </c>
      <c r="AJ27" s="518">
        <v>982.37038736683371</v>
      </c>
      <c r="AK27" s="519">
        <v>0.52057713520726401</v>
      </c>
      <c r="AL27" s="516">
        <v>7436.6519101064441</v>
      </c>
      <c r="AM27" s="517">
        <v>1948.4049595495517</v>
      </c>
      <c r="AN27" s="518">
        <v>2173.3950823440055</v>
      </c>
      <c r="AO27" s="516">
        <v>35.169452748985229</v>
      </c>
      <c r="AP27" s="517">
        <v>57.844552069985767</v>
      </c>
      <c r="AQ27" s="518">
        <v>1071.707358689509</v>
      </c>
      <c r="AR27" s="519">
        <v>0.49310287273387643</v>
      </c>
      <c r="AS27" s="512"/>
      <c r="AT27" s="516">
        <v>5314.0336895467153</v>
      </c>
      <c r="AU27" s="517">
        <v>4791.3914595711631</v>
      </c>
      <c r="AV27" s="518">
        <v>1453.0268028821217</v>
      </c>
      <c r="AW27" s="516">
        <v>48.415905712214816</v>
      </c>
      <c r="AX27" s="517">
        <v>304.42475880308342</v>
      </c>
      <c r="AY27" s="518">
        <v>865.12564847781255</v>
      </c>
      <c r="AZ27" s="519">
        <v>0.59539551972600246</v>
      </c>
      <c r="BA27" s="520">
        <v>3442.8609865218978</v>
      </c>
      <c r="BB27" s="521">
        <v>6045.9205834384675</v>
      </c>
      <c r="BC27" s="522">
        <v>2069.670382039636</v>
      </c>
      <c r="BD27" s="520">
        <v>52.337205794819837</v>
      </c>
      <c r="BE27" s="521">
        <v>414.91730860576484</v>
      </c>
      <c r="BF27" s="522">
        <v>1059.3807740094746</v>
      </c>
      <c r="BG27" s="519">
        <v>0.51185965804152211</v>
      </c>
      <c r="BH27" s="520">
        <v>2677.6980725212939</v>
      </c>
      <c r="BI27" s="521">
        <v>5670.8892412952564</v>
      </c>
      <c r="BJ27" s="522">
        <v>3209.8646381834515</v>
      </c>
      <c r="BK27" s="520">
        <v>35.946819449990528</v>
      </c>
      <c r="BL27" s="521">
        <v>412.85464130393672</v>
      </c>
      <c r="BM27" s="522">
        <v>1413.9946298049235</v>
      </c>
      <c r="BN27" s="519">
        <v>0.44051534540881482</v>
      </c>
    </row>
    <row r="28" spans="1:66" ht="14.25" customHeight="1" x14ac:dyDescent="0.3">
      <c r="B28" s="16">
        <v>14</v>
      </c>
      <c r="C28" s="100" t="s">
        <v>57</v>
      </c>
      <c r="D28" s="104" t="s">
        <v>65</v>
      </c>
      <c r="E28" s="106" t="s">
        <v>61</v>
      </c>
      <c r="F28" s="876"/>
      <c r="G28" s="107" t="s">
        <v>68</v>
      </c>
      <c r="H28" s="394">
        <v>21557.421552999996</v>
      </c>
      <c r="I28" s="395">
        <v>1540.0674330000002</v>
      </c>
      <c r="J28" s="394">
        <v>0</v>
      </c>
      <c r="K28" s="395">
        <v>0</v>
      </c>
      <c r="L28" s="394">
        <v>6352.4131989999987</v>
      </c>
      <c r="M28" s="395">
        <v>167.75458199999997</v>
      </c>
      <c r="N28" s="394">
        <v>0</v>
      </c>
      <c r="O28" s="395">
        <v>0</v>
      </c>
      <c r="P28" s="516">
        <v>16752.109065999994</v>
      </c>
      <c r="Q28" s="517">
        <v>3684.1219970000002</v>
      </c>
      <c r="R28" s="517">
        <v>846.36351300000001</v>
      </c>
      <c r="S28" s="516">
        <v>30.854486911913273</v>
      </c>
      <c r="T28" s="517">
        <v>152.10683646129124</v>
      </c>
      <c r="U28" s="518">
        <v>455.40308271169397</v>
      </c>
      <c r="V28" s="519">
        <v>0.53807031578840514</v>
      </c>
      <c r="W28" s="87"/>
      <c r="X28" s="516">
        <v>16909.809705361182</v>
      </c>
      <c r="Y28" s="517">
        <v>3194.6933275906608</v>
      </c>
      <c r="Z28" s="518">
        <v>1178.091543048155</v>
      </c>
      <c r="AA28" s="516">
        <v>39.636850507498039</v>
      </c>
      <c r="AB28" s="517">
        <v>103.53218204304349</v>
      </c>
      <c r="AC28" s="518">
        <v>614.55248142465393</v>
      </c>
      <c r="AD28" s="519">
        <v>0.52165087259227849</v>
      </c>
      <c r="AE28" s="516">
        <v>17214.558288908935</v>
      </c>
      <c r="AF28" s="517">
        <v>2626.150192410505</v>
      </c>
      <c r="AG28" s="518">
        <v>1441.8860946805585</v>
      </c>
      <c r="AH28" s="516">
        <v>32.028442748721893</v>
      </c>
      <c r="AI28" s="517">
        <v>72.448199069625645</v>
      </c>
      <c r="AJ28" s="518">
        <v>706.5848455254179</v>
      </c>
      <c r="AK28" s="519">
        <v>0.49004206929532645</v>
      </c>
      <c r="AL28" s="516">
        <v>17304.893747351569</v>
      </c>
      <c r="AM28" s="517">
        <v>2338.1400950363359</v>
      </c>
      <c r="AN28" s="518">
        <v>1639.5607336120943</v>
      </c>
      <c r="AO28" s="516">
        <v>32.19689872357565</v>
      </c>
      <c r="AP28" s="517">
        <v>61.03403694291319</v>
      </c>
      <c r="AQ28" s="518">
        <v>775.70453744644101</v>
      </c>
      <c r="AR28" s="519">
        <v>0.47311729388486679</v>
      </c>
      <c r="AS28" s="512"/>
      <c r="AT28" s="516">
        <v>16054.465214448335</v>
      </c>
      <c r="AU28" s="517">
        <v>3799.7448048386623</v>
      </c>
      <c r="AV28" s="518">
        <v>1428.3845567130008</v>
      </c>
      <c r="AW28" s="516">
        <v>50.61978091677058</v>
      </c>
      <c r="AX28" s="517">
        <v>211.29711189055564</v>
      </c>
      <c r="AY28" s="518">
        <v>811.79098529136979</v>
      </c>
      <c r="AZ28" s="519">
        <v>0.56832803286494749</v>
      </c>
      <c r="BA28" s="520">
        <v>15625.753188345212</v>
      </c>
      <c r="BB28" s="521">
        <v>3776.6004289271714</v>
      </c>
      <c r="BC28" s="522">
        <v>1880.2409587276129</v>
      </c>
      <c r="BD28" s="520">
        <v>48.384240570282678</v>
      </c>
      <c r="BE28" s="521">
        <v>194.18792852837194</v>
      </c>
      <c r="BF28" s="522">
        <v>1001.027566006739</v>
      </c>
      <c r="BG28" s="519">
        <v>0.53239323468634003</v>
      </c>
      <c r="BH28" s="520">
        <v>15476.818194541202</v>
      </c>
      <c r="BI28" s="521">
        <v>2813.3782635604198</v>
      </c>
      <c r="BJ28" s="522">
        <v>2992.3981178983759</v>
      </c>
      <c r="BK28" s="520">
        <v>44.735530366291613</v>
      </c>
      <c r="BL28" s="521">
        <v>137.17306365461795</v>
      </c>
      <c r="BM28" s="522">
        <v>1468.7606159536992</v>
      </c>
      <c r="BN28" s="519">
        <v>0.49083061747988288</v>
      </c>
    </row>
    <row r="29" spans="1:66" ht="14.25" customHeight="1" x14ac:dyDescent="0.3">
      <c r="B29" s="16">
        <v>15</v>
      </c>
      <c r="C29" s="100" t="s">
        <v>69</v>
      </c>
      <c r="D29" s="100"/>
      <c r="E29" s="100"/>
      <c r="F29" s="876"/>
      <c r="G29" s="101" t="s">
        <v>69</v>
      </c>
      <c r="H29" s="394">
        <v>9284.6769050000003</v>
      </c>
      <c r="I29" s="395">
        <v>112.123772</v>
      </c>
      <c r="J29" s="108"/>
      <c r="K29" s="109"/>
      <c r="L29" s="394">
        <v>31658.717311</v>
      </c>
      <c r="M29" s="395">
        <v>1.25E-3</v>
      </c>
      <c r="N29" s="108"/>
      <c r="O29" s="109"/>
      <c r="P29" s="516">
        <v>5067.1318209999999</v>
      </c>
      <c r="Q29" s="517">
        <v>1.386487</v>
      </c>
      <c r="R29" s="517">
        <v>64.773251000000002</v>
      </c>
      <c r="S29" s="516">
        <v>0</v>
      </c>
      <c r="T29" s="517">
        <v>0</v>
      </c>
      <c r="U29" s="518">
        <v>0</v>
      </c>
      <c r="V29" s="519">
        <v>0</v>
      </c>
      <c r="W29" s="87"/>
      <c r="X29" s="516">
        <v>5020.6926367410142</v>
      </c>
      <c r="Y29" s="517">
        <v>16.534706507014004</v>
      </c>
      <c r="Z29" s="518">
        <v>96.064215751972014</v>
      </c>
      <c r="AA29" s="516">
        <v>9.5289696435895728</v>
      </c>
      <c r="AB29" s="517">
        <v>6.3657402724503501E-2</v>
      </c>
      <c r="AC29" s="518">
        <v>44.855495295492489</v>
      </c>
      <c r="AD29" s="519">
        <v>0.46693240499984712</v>
      </c>
      <c r="AE29" s="516">
        <v>4984.1108482464651</v>
      </c>
      <c r="AF29" s="517">
        <v>23.099698894805972</v>
      </c>
      <c r="AG29" s="518">
        <v>126.08101185872981</v>
      </c>
      <c r="AH29" s="516">
        <v>7.8938736666569955</v>
      </c>
      <c r="AI29" s="517">
        <v>0.12576346437197852</v>
      </c>
      <c r="AJ29" s="518">
        <v>54.48533397011775</v>
      </c>
      <c r="AK29" s="519">
        <v>0.43214543702399072</v>
      </c>
      <c r="AL29" s="516">
        <v>4954.542003997145</v>
      </c>
      <c r="AM29" s="517">
        <v>27.662826761248127</v>
      </c>
      <c r="AN29" s="518">
        <v>151.08672824160664</v>
      </c>
      <c r="AO29" s="516">
        <v>7.8466218217571937</v>
      </c>
      <c r="AP29" s="517">
        <v>0.15531345333157892</v>
      </c>
      <c r="AQ29" s="518">
        <v>62.512635823773394</v>
      </c>
      <c r="AR29" s="519">
        <v>0.41375332268634374</v>
      </c>
      <c r="AS29" s="512"/>
      <c r="AT29" s="516">
        <v>4988.6146501169314</v>
      </c>
      <c r="AU29" s="517">
        <v>45.049502842435004</v>
      </c>
      <c r="AV29" s="518">
        <v>99.627406040634014</v>
      </c>
      <c r="AW29" s="516">
        <v>16.771241625955842</v>
      </c>
      <c r="AX29" s="517">
        <v>9.2438844437762194E-2</v>
      </c>
      <c r="AY29" s="518">
        <v>47.660480704545833</v>
      </c>
      <c r="AZ29" s="519">
        <v>0.4783872490377501</v>
      </c>
      <c r="BA29" s="520">
        <v>4897.2901299464502</v>
      </c>
      <c r="BB29" s="521">
        <v>83.289453860812188</v>
      </c>
      <c r="BC29" s="522">
        <v>152.71197519273846</v>
      </c>
      <c r="BD29" s="520">
        <v>27.166678375312948</v>
      </c>
      <c r="BE29" s="521">
        <v>0.83518415741250485</v>
      </c>
      <c r="BF29" s="522">
        <v>64.692753713747038</v>
      </c>
      <c r="BG29" s="519">
        <v>0.42362593786176905</v>
      </c>
      <c r="BH29" s="520">
        <v>4803.3165483771836</v>
      </c>
      <c r="BI29" s="521">
        <v>89.980588370198703</v>
      </c>
      <c r="BJ29" s="522">
        <v>239.99442225261831</v>
      </c>
      <c r="BK29" s="520">
        <v>23.468429201798656</v>
      </c>
      <c r="BL29" s="521">
        <v>1.208786748486093</v>
      </c>
      <c r="BM29" s="522">
        <v>92.670923240604509</v>
      </c>
      <c r="BN29" s="519">
        <v>0.38613782091593374</v>
      </c>
    </row>
    <row r="30" spans="1:66" ht="14.25" customHeight="1" x14ac:dyDescent="0.3">
      <c r="B30" s="16">
        <v>16</v>
      </c>
      <c r="C30" s="100" t="s">
        <v>70</v>
      </c>
      <c r="D30" s="100"/>
      <c r="E30" s="100"/>
      <c r="F30" s="876"/>
      <c r="G30" s="101" t="s">
        <v>70</v>
      </c>
      <c r="H30" s="108"/>
      <c r="I30" s="109"/>
      <c r="J30" s="108"/>
      <c r="K30" s="109"/>
      <c r="L30" s="108"/>
      <c r="M30" s="109"/>
      <c r="N30" s="108"/>
      <c r="O30" s="109"/>
      <c r="P30" s="523"/>
      <c r="Q30" s="524"/>
      <c r="R30" s="524"/>
      <c r="S30" s="523"/>
      <c r="T30" s="524"/>
      <c r="U30" s="525"/>
      <c r="V30" s="526"/>
      <c r="W30" s="87"/>
      <c r="X30" s="523"/>
      <c r="Y30" s="524"/>
      <c r="Z30" s="525"/>
      <c r="AA30" s="523"/>
      <c r="AB30" s="524"/>
      <c r="AC30" s="525"/>
      <c r="AD30" s="526"/>
      <c r="AE30" s="523"/>
      <c r="AF30" s="524"/>
      <c r="AG30" s="525"/>
      <c r="AH30" s="523"/>
      <c r="AI30" s="524"/>
      <c r="AJ30" s="525"/>
      <c r="AK30" s="526"/>
      <c r="AL30" s="523"/>
      <c r="AM30" s="524"/>
      <c r="AN30" s="525"/>
      <c r="AO30" s="523"/>
      <c r="AP30" s="524"/>
      <c r="AQ30" s="525"/>
      <c r="AR30" s="526"/>
      <c r="AS30" s="512"/>
      <c r="AT30" s="523"/>
      <c r="AU30" s="524"/>
      <c r="AV30" s="525"/>
      <c r="AW30" s="523"/>
      <c r="AX30" s="524"/>
      <c r="AY30" s="525"/>
      <c r="AZ30" s="526"/>
      <c r="BA30" s="527"/>
      <c r="BB30" s="528"/>
      <c r="BC30" s="529"/>
      <c r="BD30" s="527"/>
      <c r="BE30" s="528"/>
      <c r="BF30" s="529"/>
      <c r="BG30" s="526"/>
      <c r="BH30" s="527"/>
      <c r="BI30" s="528"/>
      <c r="BJ30" s="529"/>
      <c r="BK30" s="527"/>
      <c r="BL30" s="528"/>
      <c r="BM30" s="529"/>
      <c r="BN30" s="526"/>
    </row>
    <row r="31" spans="1:66" ht="14.25" customHeight="1" x14ac:dyDescent="0.3">
      <c r="B31" s="16">
        <v>17</v>
      </c>
      <c r="C31" s="100" t="s">
        <v>71</v>
      </c>
      <c r="D31" s="100"/>
      <c r="E31" s="100"/>
      <c r="F31" s="876"/>
      <c r="G31" s="101" t="s">
        <v>71</v>
      </c>
      <c r="H31" s="394">
        <v>0</v>
      </c>
      <c r="I31" s="395">
        <v>0</v>
      </c>
      <c r="J31" s="108"/>
      <c r="K31" s="109"/>
      <c r="L31" s="394">
        <v>0</v>
      </c>
      <c r="M31" s="395">
        <v>0</v>
      </c>
      <c r="N31" s="108"/>
      <c r="O31" s="109"/>
      <c r="P31" s="516">
        <v>0</v>
      </c>
      <c r="Q31" s="517">
        <v>0</v>
      </c>
      <c r="R31" s="517">
        <v>0</v>
      </c>
      <c r="S31" s="516">
        <v>0</v>
      </c>
      <c r="T31" s="517">
        <v>0</v>
      </c>
      <c r="U31" s="518">
        <v>0</v>
      </c>
      <c r="V31" s="519" t="s">
        <v>385</v>
      </c>
      <c r="W31" s="110"/>
      <c r="X31" s="516">
        <v>0</v>
      </c>
      <c r="Y31" s="517">
        <v>0</v>
      </c>
      <c r="Z31" s="518">
        <v>0</v>
      </c>
      <c r="AA31" s="516">
        <v>0</v>
      </c>
      <c r="AB31" s="517">
        <v>0</v>
      </c>
      <c r="AC31" s="518">
        <v>0</v>
      </c>
      <c r="AD31" s="519" t="s">
        <v>385</v>
      </c>
      <c r="AE31" s="516">
        <v>0</v>
      </c>
      <c r="AF31" s="517">
        <v>0</v>
      </c>
      <c r="AG31" s="518">
        <v>0</v>
      </c>
      <c r="AH31" s="516">
        <v>0</v>
      </c>
      <c r="AI31" s="517">
        <v>0</v>
      </c>
      <c r="AJ31" s="518">
        <v>0</v>
      </c>
      <c r="AK31" s="519" t="s">
        <v>385</v>
      </c>
      <c r="AL31" s="516">
        <v>0</v>
      </c>
      <c r="AM31" s="517">
        <v>0</v>
      </c>
      <c r="AN31" s="518">
        <v>0</v>
      </c>
      <c r="AO31" s="516">
        <v>0</v>
      </c>
      <c r="AP31" s="517">
        <v>0</v>
      </c>
      <c r="AQ31" s="518">
        <v>0</v>
      </c>
      <c r="AR31" s="519" t="s">
        <v>385</v>
      </c>
      <c r="AS31" s="512"/>
      <c r="AT31" s="516">
        <v>0</v>
      </c>
      <c r="AU31" s="517">
        <v>0</v>
      </c>
      <c r="AV31" s="518">
        <v>0</v>
      </c>
      <c r="AW31" s="516">
        <v>0</v>
      </c>
      <c r="AX31" s="517">
        <v>0</v>
      </c>
      <c r="AY31" s="518">
        <v>0</v>
      </c>
      <c r="AZ31" s="519" t="s">
        <v>385</v>
      </c>
      <c r="BA31" s="520">
        <v>0</v>
      </c>
      <c r="BB31" s="521">
        <v>0</v>
      </c>
      <c r="BC31" s="522">
        <v>0</v>
      </c>
      <c r="BD31" s="520">
        <v>0</v>
      </c>
      <c r="BE31" s="521">
        <v>0</v>
      </c>
      <c r="BF31" s="522">
        <v>0</v>
      </c>
      <c r="BG31" s="519" t="s">
        <v>385</v>
      </c>
      <c r="BH31" s="520">
        <v>0</v>
      </c>
      <c r="BI31" s="521">
        <v>0</v>
      </c>
      <c r="BJ31" s="522">
        <v>0</v>
      </c>
      <c r="BK31" s="520">
        <v>0</v>
      </c>
      <c r="BL31" s="521">
        <v>0</v>
      </c>
      <c r="BM31" s="522">
        <v>0</v>
      </c>
      <c r="BN31" s="519" t="s">
        <v>385</v>
      </c>
    </row>
    <row r="32" spans="1:66" s="538" customFormat="1" ht="14.25" customHeight="1" thickBot="1" x14ac:dyDescent="0.35">
      <c r="A32" s="488"/>
      <c r="B32" s="38">
        <v>18</v>
      </c>
      <c r="C32" s="111" t="s">
        <v>72</v>
      </c>
      <c r="D32" s="111"/>
      <c r="E32" s="111"/>
      <c r="F32" s="877"/>
      <c r="G32" s="112" t="s">
        <v>72</v>
      </c>
      <c r="H32" s="396">
        <v>397065.98067999998</v>
      </c>
      <c r="I32" s="397">
        <v>26076.813394000004</v>
      </c>
      <c r="J32" s="396">
        <v>1309.4262739999999</v>
      </c>
      <c r="K32" s="397">
        <v>35.370441999999997</v>
      </c>
      <c r="L32" s="396">
        <v>185939.968582</v>
      </c>
      <c r="M32" s="397">
        <v>6280.9970830000002</v>
      </c>
      <c r="N32" s="396">
        <v>1003.6241130000001</v>
      </c>
      <c r="O32" s="397">
        <v>0</v>
      </c>
      <c r="P32" s="530">
        <v>289774.87273699994</v>
      </c>
      <c r="Q32" s="531">
        <v>66692.685944000012</v>
      </c>
      <c r="R32" s="531">
        <v>19842.286396000003</v>
      </c>
      <c r="S32" s="530">
        <v>566.99411800000007</v>
      </c>
      <c r="T32" s="531">
        <v>1820.3072159999999</v>
      </c>
      <c r="U32" s="532">
        <v>9531.4486880000004</v>
      </c>
      <c r="V32" s="533">
        <v>0.48036040291815568</v>
      </c>
      <c r="W32" s="113"/>
      <c r="X32" s="530">
        <v>298350.11978600494</v>
      </c>
      <c r="Y32" s="531">
        <v>52220.41397710098</v>
      </c>
      <c r="Z32" s="532">
        <v>25739.31131389405</v>
      </c>
      <c r="AA32" s="530">
        <v>617.42656446642241</v>
      </c>
      <c r="AB32" s="531">
        <v>1136.5105117788032</v>
      </c>
      <c r="AC32" s="532">
        <v>12249.44102439619</v>
      </c>
      <c r="AD32" s="533">
        <v>0.47590399272974937</v>
      </c>
      <c r="AE32" s="530">
        <v>302041.16625146766</v>
      </c>
      <c r="AF32" s="531">
        <v>44183.874963155155</v>
      </c>
      <c r="AG32" s="532">
        <v>30084.803862377201</v>
      </c>
      <c r="AH32" s="530">
        <v>505.26407383902728</v>
      </c>
      <c r="AI32" s="531">
        <v>869.57372359492445</v>
      </c>
      <c r="AJ32" s="532">
        <v>13548.626791455037</v>
      </c>
      <c r="AK32" s="533">
        <v>0.45034785180695108</v>
      </c>
      <c r="AL32" s="530">
        <v>303085.09829402441</v>
      </c>
      <c r="AM32" s="531">
        <v>39739.093843077091</v>
      </c>
      <c r="AN32" s="532">
        <v>33485.652939898391</v>
      </c>
      <c r="AO32" s="530">
        <v>503.21919274038459</v>
      </c>
      <c r="AP32" s="531">
        <v>739.47007156780398</v>
      </c>
      <c r="AQ32" s="532">
        <v>14575.803909137026</v>
      </c>
      <c r="AR32" s="533">
        <v>0.43528504387530859</v>
      </c>
      <c r="AS32" s="534"/>
      <c r="AT32" s="530">
        <v>268202.44301252271</v>
      </c>
      <c r="AU32" s="531">
        <v>81099.711146070986</v>
      </c>
      <c r="AV32" s="532">
        <v>27007.690918406352</v>
      </c>
      <c r="AW32" s="530">
        <v>827.55059162395241</v>
      </c>
      <c r="AX32" s="531">
        <v>2871.9113955798111</v>
      </c>
      <c r="AY32" s="532">
        <v>13608.456254813296</v>
      </c>
      <c r="AZ32" s="533">
        <v>0.5038733705864068</v>
      </c>
      <c r="BA32" s="535">
        <v>249913.45787190247</v>
      </c>
      <c r="BB32" s="536">
        <v>91973.704521892127</v>
      </c>
      <c r="BC32" s="537">
        <v>34422.682683205334</v>
      </c>
      <c r="BD32" s="535">
        <v>829.77382072246292</v>
      </c>
      <c r="BE32" s="536">
        <v>3020.1027103385331</v>
      </c>
      <c r="BF32" s="537">
        <v>15980.606225497673</v>
      </c>
      <c r="BG32" s="533">
        <v>0.46424639161823772</v>
      </c>
      <c r="BH32" s="535">
        <v>246605.52698404112</v>
      </c>
      <c r="BI32" s="536">
        <v>84145.531731944095</v>
      </c>
      <c r="BJ32" s="537">
        <v>45558.786361014754</v>
      </c>
      <c r="BK32" s="535">
        <v>728.55146658166586</v>
      </c>
      <c r="BL32" s="536">
        <v>2669.3350470050723</v>
      </c>
      <c r="BM32" s="537">
        <v>19741.115396798868</v>
      </c>
      <c r="BN32" s="533">
        <v>0.43331082703492729</v>
      </c>
    </row>
    <row r="33" spans="2:66" ht="14.25" customHeight="1" x14ac:dyDescent="0.3">
      <c r="C33" s="539"/>
      <c r="D33" s="539"/>
      <c r="E33" s="539"/>
      <c r="F33" s="114"/>
      <c r="G33" s="539"/>
      <c r="H33" s="540"/>
      <c r="I33" s="540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2"/>
      <c r="Y33" s="542"/>
      <c r="Z33" s="543"/>
      <c r="AA33" s="543"/>
      <c r="AB33" s="543"/>
      <c r="AC33" s="543"/>
      <c r="AD33" s="542"/>
      <c r="AE33" s="542"/>
      <c r="AF33" s="542"/>
      <c r="AG33" s="543"/>
      <c r="AH33" s="543"/>
      <c r="AI33" s="543"/>
      <c r="AJ33" s="543"/>
      <c r="AK33" s="542"/>
      <c r="AL33" s="542"/>
      <c r="AM33" s="542"/>
      <c r="AN33" s="543"/>
      <c r="AO33" s="543"/>
      <c r="AP33" s="543"/>
      <c r="AQ33" s="543"/>
      <c r="AR33" s="542"/>
      <c r="AS33" s="544"/>
      <c r="AT33" s="542"/>
      <c r="AU33" s="542"/>
      <c r="AV33" s="543"/>
      <c r="AW33" s="543"/>
      <c r="AX33" s="543"/>
      <c r="AY33" s="543"/>
      <c r="AZ33" s="542"/>
      <c r="BA33" s="542"/>
      <c r="BB33" s="542"/>
      <c r="BC33" s="543"/>
      <c r="BD33" s="543"/>
      <c r="BE33" s="543"/>
      <c r="BF33" s="543"/>
      <c r="BG33" s="542"/>
      <c r="BH33" s="542"/>
      <c r="BI33" s="542"/>
      <c r="BJ33" s="543"/>
      <c r="BK33" s="543"/>
      <c r="BL33" s="543"/>
      <c r="BM33" s="543"/>
      <c r="BN33" s="542"/>
    </row>
    <row r="34" spans="2:66" ht="14.25" customHeight="1" thickBot="1" x14ac:dyDescent="0.35">
      <c r="C34" s="541"/>
      <c r="D34" s="541"/>
      <c r="E34" s="541"/>
      <c r="F34" s="545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2"/>
      <c r="Y34" s="542"/>
      <c r="Z34" s="543"/>
      <c r="AA34" s="543"/>
      <c r="AB34" s="543"/>
      <c r="AC34" s="543"/>
      <c r="AD34" s="542"/>
      <c r="AE34" s="542"/>
      <c r="AF34" s="542"/>
      <c r="AG34" s="543"/>
      <c r="AH34" s="543"/>
      <c r="AI34" s="543"/>
      <c r="AJ34" s="543"/>
      <c r="AK34" s="542"/>
      <c r="AL34" s="542"/>
      <c r="AM34" s="542"/>
      <c r="AN34" s="543"/>
      <c r="AO34" s="543"/>
      <c r="AP34" s="543"/>
      <c r="AQ34" s="543"/>
      <c r="AR34" s="542"/>
      <c r="AS34" s="543"/>
      <c r="AT34" s="542"/>
      <c r="AU34" s="542"/>
      <c r="AV34" s="543"/>
      <c r="AW34" s="543"/>
      <c r="AX34" s="543"/>
      <c r="AY34" s="543"/>
      <c r="AZ34" s="542"/>
      <c r="BA34" s="542"/>
      <c r="BB34" s="542"/>
      <c r="BC34" s="543"/>
      <c r="BD34" s="543"/>
      <c r="BE34" s="543"/>
      <c r="BF34" s="543"/>
      <c r="BG34" s="542"/>
      <c r="BH34" s="542"/>
      <c r="BI34" s="542"/>
      <c r="BJ34" s="543"/>
      <c r="BK34" s="543"/>
      <c r="BL34" s="543"/>
      <c r="BM34" s="543"/>
      <c r="BN34" s="542"/>
    </row>
    <row r="35" spans="2:66" ht="15" thickBot="1" x14ac:dyDescent="0.35">
      <c r="C35" s="541"/>
      <c r="D35" s="541"/>
      <c r="E35" s="541"/>
      <c r="F35" s="545"/>
      <c r="G35" s="541"/>
      <c r="H35" s="901" t="s">
        <v>2</v>
      </c>
      <c r="I35" s="902"/>
      <c r="J35" s="902"/>
      <c r="K35" s="902"/>
      <c r="L35" s="902"/>
      <c r="M35" s="902"/>
      <c r="N35" s="902"/>
      <c r="O35" s="902"/>
      <c r="P35" s="902"/>
      <c r="Q35" s="902"/>
      <c r="R35" s="902"/>
      <c r="S35" s="902"/>
      <c r="T35" s="902"/>
      <c r="U35" s="902"/>
      <c r="V35" s="903"/>
      <c r="W35" s="59"/>
      <c r="X35" s="898" t="s">
        <v>3</v>
      </c>
      <c r="Y35" s="899"/>
      <c r="Z35" s="899"/>
      <c r="AA35" s="899"/>
      <c r="AB35" s="899"/>
      <c r="AC35" s="899"/>
      <c r="AD35" s="899"/>
      <c r="AE35" s="899"/>
      <c r="AF35" s="899"/>
      <c r="AG35" s="899"/>
      <c r="AH35" s="899"/>
      <c r="AI35" s="899"/>
      <c r="AJ35" s="899"/>
      <c r="AK35" s="899"/>
      <c r="AL35" s="899"/>
      <c r="AM35" s="899"/>
      <c r="AN35" s="899"/>
      <c r="AO35" s="899"/>
      <c r="AP35" s="899"/>
      <c r="AQ35" s="899"/>
      <c r="AR35" s="900"/>
      <c r="AS35" s="87"/>
      <c r="AT35" s="898" t="s">
        <v>4</v>
      </c>
      <c r="AU35" s="899"/>
      <c r="AV35" s="899"/>
      <c r="AW35" s="899"/>
      <c r="AX35" s="899"/>
      <c r="AY35" s="899"/>
      <c r="AZ35" s="899"/>
      <c r="BA35" s="899"/>
      <c r="BB35" s="899"/>
      <c r="BC35" s="899"/>
      <c r="BD35" s="899"/>
      <c r="BE35" s="899"/>
      <c r="BF35" s="899"/>
      <c r="BG35" s="899"/>
      <c r="BH35" s="899"/>
      <c r="BI35" s="899"/>
      <c r="BJ35" s="899"/>
      <c r="BK35" s="899"/>
      <c r="BL35" s="899"/>
      <c r="BM35" s="899"/>
      <c r="BN35" s="900"/>
    </row>
    <row r="36" spans="2:66" ht="15" thickBot="1" x14ac:dyDescent="0.35">
      <c r="C36" s="88"/>
      <c r="D36" s="88"/>
      <c r="E36" s="88"/>
      <c r="F36" s="69"/>
      <c r="G36" s="88"/>
      <c r="H36" s="901">
        <v>44196</v>
      </c>
      <c r="I36" s="902"/>
      <c r="J36" s="902"/>
      <c r="K36" s="902"/>
      <c r="L36" s="902"/>
      <c r="M36" s="902"/>
      <c r="N36" s="902"/>
      <c r="O36" s="902"/>
      <c r="P36" s="902"/>
      <c r="Q36" s="902"/>
      <c r="R36" s="902"/>
      <c r="S36" s="902"/>
      <c r="T36" s="902"/>
      <c r="U36" s="902"/>
      <c r="V36" s="903"/>
      <c r="W36" s="87"/>
      <c r="X36" s="901">
        <v>44561</v>
      </c>
      <c r="Y36" s="902"/>
      <c r="Z36" s="902"/>
      <c r="AA36" s="902"/>
      <c r="AB36" s="902"/>
      <c r="AC36" s="902"/>
      <c r="AD36" s="903"/>
      <c r="AE36" s="901">
        <v>44926</v>
      </c>
      <c r="AF36" s="902"/>
      <c r="AG36" s="902"/>
      <c r="AH36" s="902"/>
      <c r="AI36" s="902"/>
      <c r="AJ36" s="902"/>
      <c r="AK36" s="903"/>
      <c r="AL36" s="901">
        <v>45291</v>
      </c>
      <c r="AM36" s="902"/>
      <c r="AN36" s="902"/>
      <c r="AO36" s="902"/>
      <c r="AP36" s="902"/>
      <c r="AQ36" s="902"/>
      <c r="AR36" s="903"/>
      <c r="AS36" s="87"/>
      <c r="AT36" s="901">
        <v>44561</v>
      </c>
      <c r="AU36" s="902"/>
      <c r="AV36" s="902"/>
      <c r="AW36" s="902"/>
      <c r="AX36" s="902"/>
      <c r="AY36" s="902"/>
      <c r="AZ36" s="903"/>
      <c r="BA36" s="901">
        <v>44926</v>
      </c>
      <c r="BB36" s="902">
        <v>44561</v>
      </c>
      <c r="BC36" s="902">
        <v>44561</v>
      </c>
      <c r="BD36" s="902"/>
      <c r="BE36" s="902"/>
      <c r="BF36" s="902"/>
      <c r="BG36" s="903"/>
      <c r="BH36" s="901">
        <v>45291</v>
      </c>
      <c r="BI36" s="902">
        <v>44926</v>
      </c>
      <c r="BJ36" s="902">
        <v>44926</v>
      </c>
      <c r="BK36" s="902"/>
      <c r="BL36" s="902"/>
      <c r="BM36" s="902"/>
      <c r="BN36" s="903"/>
    </row>
    <row r="37" spans="2:66" ht="15.75" customHeight="1" thickBot="1" x14ac:dyDescent="0.35">
      <c r="C37" s="88"/>
      <c r="D37" s="88"/>
      <c r="E37" s="88"/>
      <c r="F37" s="69"/>
      <c r="G37" s="88"/>
      <c r="H37" s="895" t="s">
        <v>35</v>
      </c>
      <c r="I37" s="896"/>
      <c r="J37" s="896"/>
      <c r="K37" s="897"/>
      <c r="L37" s="895" t="s">
        <v>36</v>
      </c>
      <c r="M37" s="896"/>
      <c r="N37" s="896"/>
      <c r="O37" s="897"/>
      <c r="P37" s="889" t="s">
        <v>37</v>
      </c>
      <c r="Q37" s="878" t="s">
        <v>38</v>
      </c>
      <c r="R37" s="892" t="s">
        <v>39</v>
      </c>
      <c r="S37" s="889" t="s">
        <v>44</v>
      </c>
      <c r="T37" s="878" t="s">
        <v>45</v>
      </c>
      <c r="U37" s="881" t="s">
        <v>46</v>
      </c>
      <c r="V37" s="884" t="s">
        <v>41</v>
      </c>
      <c r="W37" s="87"/>
      <c r="X37" s="889" t="s">
        <v>37</v>
      </c>
      <c r="Y37" s="878" t="s">
        <v>38</v>
      </c>
      <c r="Z37" s="892" t="s">
        <v>39</v>
      </c>
      <c r="AA37" s="889" t="s">
        <v>44</v>
      </c>
      <c r="AB37" s="878" t="s">
        <v>45</v>
      </c>
      <c r="AC37" s="881" t="s">
        <v>46</v>
      </c>
      <c r="AD37" s="884" t="s">
        <v>41</v>
      </c>
      <c r="AE37" s="889" t="s">
        <v>37</v>
      </c>
      <c r="AF37" s="878" t="s">
        <v>38</v>
      </c>
      <c r="AG37" s="892" t="s">
        <v>39</v>
      </c>
      <c r="AH37" s="889" t="s">
        <v>44</v>
      </c>
      <c r="AI37" s="878" t="s">
        <v>45</v>
      </c>
      <c r="AJ37" s="881" t="s">
        <v>46</v>
      </c>
      <c r="AK37" s="884" t="s">
        <v>41</v>
      </c>
      <c r="AL37" s="889" t="s">
        <v>37</v>
      </c>
      <c r="AM37" s="878" t="s">
        <v>38</v>
      </c>
      <c r="AN37" s="892" t="s">
        <v>39</v>
      </c>
      <c r="AO37" s="889" t="s">
        <v>44</v>
      </c>
      <c r="AP37" s="878" t="s">
        <v>45</v>
      </c>
      <c r="AQ37" s="881" t="s">
        <v>46</v>
      </c>
      <c r="AR37" s="884" t="s">
        <v>41</v>
      </c>
      <c r="AS37" s="87"/>
      <c r="AT37" s="889" t="s">
        <v>37</v>
      </c>
      <c r="AU37" s="878" t="s">
        <v>38</v>
      </c>
      <c r="AV37" s="892" t="s">
        <v>39</v>
      </c>
      <c r="AW37" s="889" t="s">
        <v>44</v>
      </c>
      <c r="AX37" s="878" t="s">
        <v>45</v>
      </c>
      <c r="AY37" s="881" t="s">
        <v>47</v>
      </c>
      <c r="AZ37" s="884" t="s">
        <v>41</v>
      </c>
      <c r="BA37" s="889" t="s">
        <v>37</v>
      </c>
      <c r="BB37" s="878" t="s">
        <v>38</v>
      </c>
      <c r="BC37" s="892" t="s">
        <v>39</v>
      </c>
      <c r="BD37" s="889" t="s">
        <v>44</v>
      </c>
      <c r="BE37" s="878" t="s">
        <v>45</v>
      </c>
      <c r="BF37" s="881" t="s">
        <v>47</v>
      </c>
      <c r="BG37" s="884" t="s">
        <v>41</v>
      </c>
      <c r="BH37" s="889" t="s">
        <v>37</v>
      </c>
      <c r="BI37" s="878" t="s">
        <v>38</v>
      </c>
      <c r="BJ37" s="892" t="s">
        <v>39</v>
      </c>
      <c r="BK37" s="889" t="s">
        <v>44</v>
      </c>
      <c r="BL37" s="878" t="s">
        <v>45</v>
      </c>
      <c r="BM37" s="889" t="s">
        <v>47</v>
      </c>
      <c r="BN37" s="884" t="s">
        <v>41</v>
      </c>
    </row>
    <row r="38" spans="2:66" ht="23.25" customHeight="1" thickBot="1" x14ac:dyDescent="0.35">
      <c r="C38" s="88"/>
      <c r="D38" s="88"/>
      <c r="E38" s="88"/>
      <c r="F38" s="89"/>
      <c r="G38" s="88"/>
      <c r="H38" s="887" t="s">
        <v>33</v>
      </c>
      <c r="I38" s="888"/>
      <c r="J38" s="887" t="s">
        <v>34</v>
      </c>
      <c r="K38" s="888"/>
      <c r="L38" s="887" t="s">
        <v>33</v>
      </c>
      <c r="M38" s="888"/>
      <c r="N38" s="887" t="s">
        <v>34</v>
      </c>
      <c r="O38" s="888"/>
      <c r="P38" s="890"/>
      <c r="Q38" s="879"/>
      <c r="R38" s="893"/>
      <c r="S38" s="890"/>
      <c r="T38" s="879"/>
      <c r="U38" s="882"/>
      <c r="V38" s="885"/>
      <c r="W38" s="87"/>
      <c r="X38" s="890"/>
      <c r="Y38" s="879"/>
      <c r="Z38" s="893"/>
      <c r="AA38" s="890"/>
      <c r="AB38" s="879"/>
      <c r="AC38" s="882"/>
      <c r="AD38" s="885"/>
      <c r="AE38" s="890"/>
      <c r="AF38" s="879"/>
      <c r="AG38" s="893"/>
      <c r="AH38" s="890"/>
      <c r="AI38" s="879"/>
      <c r="AJ38" s="882"/>
      <c r="AK38" s="885"/>
      <c r="AL38" s="890"/>
      <c r="AM38" s="879"/>
      <c r="AN38" s="893"/>
      <c r="AO38" s="890"/>
      <c r="AP38" s="879"/>
      <c r="AQ38" s="882"/>
      <c r="AR38" s="885"/>
      <c r="AS38" s="87"/>
      <c r="AT38" s="890"/>
      <c r="AU38" s="879"/>
      <c r="AV38" s="893"/>
      <c r="AW38" s="890"/>
      <c r="AX38" s="879"/>
      <c r="AY38" s="882"/>
      <c r="AZ38" s="885"/>
      <c r="BA38" s="890"/>
      <c r="BB38" s="879"/>
      <c r="BC38" s="893"/>
      <c r="BD38" s="890"/>
      <c r="BE38" s="879"/>
      <c r="BF38" s="882"/>
      <c r="BG38" s="885"/>
      <c r="BH38" s="890"/>
      <c r="BI38" s="879"/>
      <c r="BJ38" s="893"/>
      <c r="BK38" s="890"/>
      <c r="BL38" s="879"/>
      <c r="BM38" s="890"/>
      <c r="BN38" s="885"/>
    </row>
    <row r="39" spans="2:66" ht="44.25" customHeight="1" thickBot="1" x14ac:dyDescent="0.35">
      <c r="B39" s="487" t="s">
        <v>5</v>
      </c>
      <c r="C39" s="90"/>
      <c r="D39" s="90"/>
      <c r="E39" s="90"/>
      <c r="F39" s="89"/>
      <c r="G39" s="91" t="s">
        <v>48</v>
      </c>
      <c r="H39" s="115" t="s">
        <v>42</v>
      </c>
      <c r="I39" s="94" t="s">
        <v>43</v>
      </c>
      <c r="J39" s="93" t="s">
        <v>42</v>
      </c>
      <c r="K39" s="94" t="s">
        <v>43</v>
      </c>
      <c r="L39" s="93" t="s">
        <v>42</v>
      </c>
      <c r="M39" s="94" t="s">
        <v>43</v>
      </c>
      <c r="N39" s="93" t="s">
        <v>42</v>
      </c>
      <c r="O39" s="94" t="s">
        <v>43</v>
      </c>
      <c r="P39" s="891"/>
      <c r="Q39" s="880"/>
      <c r="R39" s="894"/>
      <c r="S39" s="891"/>
      <c r="T39" s="880"/>
      <c r="U39" s="883"/>
      <c r="V39" s="886"/>
      <c r="W39" s="87"/>
      <c r="X39" s="891"/>
      <c r="Y39" s="880"/>
      <c r="Z39" s="894"/>
      <c r="AA39" s="891"/>
      <c r="AB39" s="880"/>
      <c r="AC39" s="883"/>
      <c r="AD39" s="886"/>
      <c r="AE39" s="891"/>
      <c r="AF39" s="880"/>
      <c r="AG39" s="894"/>
      <c r="AH39" s="891"/>
      <c r="AI39" s="880"/>
      <c r="AJ39" s="883"/>
      <c r="AK39" s="886"/>
      <c r="AL39" s="891"/>
      <c r="AM39" s="880"/>
      <c r="AN39" s="894"/>
      <c r="AO39" s="891"/>
      <c r="AP39" s="880"/>
      <c r="AQ39" s="883"/>
      <c r="AR39" s="886"/>
      <c r="AS39" s="95"/>
      <c r="AT39" s="891"/>
      <c r="AU39" s="880"/>
      <c r="AV39" s="894"/>
      <c r="AW39" s="891"/>
      <c r="AX39" s="880"/>
      <c r="AY39" s="883"/>
      <c r="AZ39" s="886"/>
      <c r="BA39" s="891"/>
      <c r="BB39" s="880"/>
      <c r="BC39" s="894"/>
      <c r="BD39" s="891"/>
      <c r="BE39" s="880"/>
      <c r="BF39" s="883"/>
      <c r="BG39" s="886"/>
      <c r="BH39" s="891"/>
      <c r="BI39" s="880"/>
      <c r="BJ39" s="894"/>
      <c r="BK39" s="891"/>
      <c r="BL39" s="880"/>
      <c r="BM39" s="891"/>
      <c r="BN39" s="886"/>
    </row>
    <row r="40" spans="2:66" x14ac:dyDescent="0.3">
      <c r="B40" s="13">
        <v>19</v>
      </c>
      <c r="C40" s="116" t="s">
        <v>49</v>
      </c>
      <c r="D40" s="96"/>
      <c r="E40" s="96"/>
      <c r="F40" s="875" t="s">
        <v>386</v>
      </c>
      <c r="G40" s="97" t="s">
        <v>49</v>
      </c>
      <c r="H40" s="546">
        <v>0</v>
      </c>
      <c r="I40" s="398">
        <v>0</v>
      </c>
      <c r="J40" s="399">
        <v>0</v>
      </c>
      <c r="K40" s="398">
        <v>0</v>
      </c>
      <c r="L40" s="399">
        <v>0</v>
      </c>
      <c r="M40" s="398">
        <v>0</v>
      </c>
      <c r="N40" s="399">
        <v>0</v>
      </c>
      <c r="O40" s="398">
        <v>0</v>
      </c>
      <c r="P40" s="547">
        <v>0</v>
      </c>
      <c r="Q40" s="548">
        <v>0</v>
      </c>
      <c r="R40" s="549">
        <v>0</v>
      </c>
      <c r="S40" s="550">
        <v>0</v>
      </c>
      <c r="T40" s="551">
        <v>0</v>
      </c>
      <c r="U40" s="552">
        <v>0</v>
      </c>
      <c r="V40" s="553" t="s">
        <v>385</v>
      </c>
      <c r="W40" s="87"/>
      <c r="X40" s="550">
        <v>0</v>
      </c>
      <c r="Y40" s="551">
        <v>0</v>
      </c>
      <c r="Z40" s="552">
        <v>0</v>
      </c>
      <c r="AA40" s="550">
        <v>0</v>
      </c>
      <c r="AB40" s="551">
        <v>0</v>
      </c>
      <c r="AC40" s="552">
        <v>0</v>
      </c>
      <c r="AD40" s="553" t="s">
        <v>385</v>
      </c>
      <c r="AE40" s="550">
        <v>0</v>
      </c>
      <c r="AF40" s="551">
        <v>0</v>
      </c>
      <c r="AG40" s="552">
        <v>0</v>
      </c>
      <c r="AH40" s="550">
        <v>0</v>
      </c>
      <c r="AI40" s="551">
        <v>0</v>
      </c>
      <c r="AJ40" s="552">
        <v>0</v>
      </c>
      <c r="AK40" s="553" t="s">
        <v>385</v>
      </c>
      <c r="AL40" s="550">
        <v>0</v>
      </c>
      <c r="AM40" s="551">
        <v>0</v>
      </c>
      <c r="AN40" s="552">
        <v>0</v>
      </c>
      <c r="AO40" s="550">
        <v>0</v>
      </c>
      <c r="AP40" s="551">
        <v>0</v>
      </c>
      <c r="AQ40" s="552">
        <v>0</v>
      </c>
      <c r="AR40" s="553" t="s">
        <v>385</v>
      </c>
      <c r="AS40" s="512"/>
      <c r="AT40" s="550">
        <v>0</v>
      </c>
      <c r="AU40" s="551">
        <v>0</v>
      </c>
      <c r="AV40" s="552">
        <v>0</v>
      </c>
      <c r="AW40" s="550">
        <v>0</v>
      </c>
      <c r="AX40" s="551">
        <v>0</v>
      </c>
      <c r="AY40" s="552">
        <v>0</v>
      </c>
      <c r="AZ40" s="553" t="s">
        <v>385</v>
      </c>
      <c r="BA40" s="550">
        <v>0</v>
      </c>
      <c r="BB40" s="551">
        <v>0</v>
      </c>
      <c r="BC40" s="552">
        <v>0</v>
      </c>
      <c r="BD40" s="550">
        <v>0</v>
      </c>
      <c r="BE40" s="551">
        <v>0</v>
      </c>
      <c r="BF40" s="552">
        <v>0</v>
      </c>
      <c r="BG40" s="553" t="s">
        <v>385</v>
      </c>
      <c r="BH40" s="550">
        <v>0</v>
      </c>
      <c r="BI40" s="551">
        <v>0</v>
      </c>
      <c r="BJ40" s="552">
        <v>0</v>
      </c>
      <c r="BK40" s="550">
        <v>0</v>
      </c>
      <c r="BL40" s="551">
        <v>0</v>
      </c>
      <c r="BM40" s="552">
        <v>0</v>
      </c>
      <c r="BN40" s="553" t="s">
        <v>385</v>
      </c>
    </row>
    <row r="41" spans="2:66" x14ac:dyDescent="0.3">
      <c r="B41" s="16">
        <v>20</v>
      </c>
      <c r="C41" s="117" t="s">
        <v>50</v>
      </c>
      <c r="D41" s="98"/>
      <c r="E41" s="98"/>
      <c r="F41" s="876"/>
      <c r="G41" s="99" t="s">
        <v>50</v>
      </c>
      <c r="H41" s="507">
        <v>0</v>
      </c>
      <c r="I41" s="391">
        <v>0</v>
      </c>
      <c r="J41" s="400">
        <v>0</v>
      </c>
      <c r="K41" s="391">
        <v>0</v>
      </c>
      <c r="L41" s="400">
        <v>0</v>
      </c>
      <c r="M41" s="391">
        <v>0</v>
      </c>
      <c r="N41" s="400">
        <v>0</v>
      </c>
      <c r="O41" s="391">
        <v>0</v>
      </c>
      <c r="P41" s="554">
        <v>0</v>
      </c>
      <c r="Q41" s="555">
        <v>0</v>
      </c>
      <c r="R41" s="556">
        <v>0</v>
      </c>
      <c r="S41" s="557">
        <v>0</v>
      </c>
      <c r="T41" s="558">
        <v>0</v>
      </c>
      <c r="U41" s="559">
        <v>0</v>
      </c>
      <c r="V41" s="560" t="s">
        <v>385</v>
      </c>
      <c r="W41" s="87"/>
      <c r="X41" s="557">
        <v>0</v>
      </c>
      <c r="Y41" s="558">
        <v>0</v>
      </c>
      <c r="Z41" s="559">
        <v>0</v>
      </c>
      <c r="AA41" s="557">
        <v>0</v>
      </c>
      <c r="AB41" s="558">
        <v>0</v>
      </c>
      <c r="AC41" s="559">
        <v>0</v>
      </c>
      <c r="AD41" s="560" t="s">
        <v>385</v>
      </c>
      <c r="AE41" s="557">
        <v>0</v>
      </c>
      <c r="AF41" s="558">
        <v>0</v>
      </c>
      <c r="AG41" s="559">
        <v>0</v>
      </c>
      <c r="AH41" s="557">
        <v>0</v>
      </c>
      <c r="AI41" s="558">
        <v>0</v>
      </c>
      <c r="AJ41" s="559">
        <v>0</v>
      </c>
      <c r="AK41" s="560" t="s">
        <v>385</v>
      </c>
      <c r="AL41" s="557">
        <v>0</v>
      </c>
      <c r="AM41" s="558">
        <v>0</v>
      </c>
      <c r="AN41" s="559">
        <v>0</v>
      </c>
      <c r="AO41" s="557">
        <v>0</v>
      </c>
      <c r="AP41" s="558">
        <v>0</v>
      </c>
      <c r="AQ41" s="559">
        <v>0</v>
      </c>
      <c r="AR41" s="560" t="s">
        <v>385</v>
      </c>
      <c r="AS41" s="512"/>
      <c r="AT41" s="557">
        <v>0</v>
      </c>
      <c r="AU41" s="558">
        <v>0</v>
      </c>
      <c r="AV41" s="559">
        <v>0</v>
      </c>
      <c r="AW41" s="557">
        <v>0</v>
      </c>
      <c r="AX41" s="558">
        <v>0</v>
      </c>
      <c r="AY41" s="559">
        <v>0</v>
      </c>
      <c r="AZ41" s="560" t="s">
        <v>385</v>
      </c>
      <c r="BA41" s="557">
        <v>0</v>
      </c>
      <c r="BB41" s="558">
        <v>0</v>
      </c>
      <c r="BC41" s="559">
        <v>0</v>
      </c>
      <c r="BD41" s="557">
        <v>0</v>
      </c>
      <c r="BE41" s="558">
        <v>0</v>
      </c>
      <c r="BF41" s="559">
        <v>0</v>
      </c>
      <c r="BG41" s="560" t="s">
        <v>385</v>
      </c>
      <c r="BH41" s="557">
        <v>0</v>
      </c>
      <c r="BI41" s="558">
        <v>0</v>
      </c>
      <c r="BJ41" s="559">
        <v>0</v>
      </c>
      <c r="BK41" s="557">
        <v>0</v>
      </c>
      <c r="BL41" s="558">
        <v>0</v>
      </c>
      <c r="BM41" s="559">
        <v>0</v>
      </c>
      <c r="BN41" s="560" t="s">
        <v>385</v>
      </c>
    </row>
    <row r="42" spans="2:66" x14ac:dyDescent="0.3">
      <c r="B42" s="16">
        <v>21</v>
      </c>
      <c r="C42" s="118" t="s">
        <v>51</v>
      </c>
      <c r="D42" s="100"/>
      <c r="E42" s="100"/>
      <c r="F42" s="876"/>
      <c r="G42" s="101" t="s">
        <v>51</v>
      </c>
      <c r="H42" s="394">
        <v>17155.421989999999</v>
      </c>
      <c r="I42" s="395">
        <v>322.28659299999998</v>
      </c>
      <c r="J42" s="394">
        <v>0</v>
      </c>
      <c r="K42" s="395">
        <v>0</v>
      </c>
      <c r="L42" s="394">
        <v>6986.685254</v>
      </c>
      <c r="M42" s="395">
        <v>80.571650000000005</v>
      </c>
      <c r="N42" s="394">
        <v>0</v>
      </c>
      <c r="O42" s="395">
        <v>0</v>
      </c>
      <c r="P42" s="516">
        <v>9007.8586720000003</v>
      </c>
      <c r="Q42" s="517">
        <v>5274.8900460000004</v>
      </c>
      <c r="R42" s="561">
        <v>322.0322030000001</v>
      </c>
      <c r="S42" s="520">
        <v>5.6721450000000004</v>
      </c>
      <c r="T42" s="521">
        <v>36.371535999999999</v>
      </c>
      <c r="U42" s="522">
        <v>141.850292</v>
      </c>
      <c r="V42" s="519">
        <v>0.44048480455850547</v>
      </c>
      <c r="W42" s="87"/>
      <c r="X42" s="520">
        <v>8872.2787356373046</v>
      </c>
      <c r="Y42" s="521">
        <v>5279.7124671321435</v>
      </c>
      <c r="Z42" s="522">
        <v>452.78971823055213</v>
      </c>
      <c r="AA42" s="520">
        <v>8.5275562823163007</v>
      </c>
      <c r="AB42" s="521">
        <v>42.789664683786228</v>
      </c>
      <c r="AC42" s="522">
        <v>263.15904058568424</v>
      </c>
      <c r="AD42" s="519">
        <v>0.58119482397718347</v>
      </c>
      <c r="AE42" s="520">
        <v>8936.9580750523801</v>
      </c>
      <c r="AF42" s="521">
        <v>5079.4950015911918</v>
      </c>
      <c r="AG42" s="522">
        <v>588.32784435642839</v>
      </c>
      <c r="AH42" s="520">
        <v>7.2617160609430762</v>
      </c>
      <c r="AI42" s="521">
        <v>41.189678794835856</v>
      </c>
      <c r="AJ42" s="522">
        <v>280.72377615968378</v>
      </c>
      <c r="AK42" s="519">
        <v>0.47715534604140214</v>
      </c>
      <c r="AL42" s="520">
        <v>8939.3412579324595</v>
      </c>
      <c r="AM42" s="521">
        <v>4948.9094800362345</v>
      </c>
      <c r="AN42" s="522">
        <v>716.53018303130773</v>
      </c>
      <c r="AO42" s="520">
        <v>7.2636525137328416</v>
      </c>
      <c r="AP42" s="521">
        <v>40.206625520308371</v>
      </c>
      <c r="AQ42" s="522">
        <v>296.32833607303746</v>
      </c>
      <c r="AR42" s="519">
        <v>0.41356015851196853</v>
      </c>
      <c r="AS42" s="512"/>
      <c r="AT42" s="520">
        <v>7911.813856484905</v>
      </c>
      <c r="AU42" s="521">
        <v>6208.7978217974915</v>
      </c>
      <c r="AV42" s="522">
        <v>484.16924271760411</v>
      </c>
      <c r="AW42" s="520">
        <v>12.243615839784523</v>
      </c>
      <c r="AX42" s="521">
        <v>65.502448454941941</v>
      </c>
      <c r="AY42" s="522">
        <v>268.62264847459511</v>
      </c>
      <c r="AZ42" s="519">
        <v>0.55481146833457906</v>
      </c>
      <c r="BA42" s="520">
        <v>6835.2316899660991</v>
      </c>
      <c r="BB42" s="521">
        <v>7086.8177975559865</v>
      </c>
      <c r="BC42" s="522">
        <v>682.73143347791608</v>
      </c>
      <c r="BD42" s="520">
        <v>11.179522779513549</v>
      </c>
      <c r="BE42" s="521">
        <v>69.250704664216073</v>
      </c>
      <c r="BF42" s="522">
        <v>294.5064641517119</v>
      </c>
      <c r="BG42" s="519">
        <v>0.43136502834132084</v>
      </c>
      <c r="BH42" s="520">
        <v>6650.5779912814851</v>
      </c>
      <c r="BI42" s="521">
        <v>7054.1570591080626</v>
      </c>
      <c r="BJ42" s="522">
        <v>900.0458706104539</v>
      </c>
      <c r="BK42" s="520">
        <v>9.9652434733493607</v>
      </c>
      <c r="BL42" s="521">
        <v>69.468581984395271</v>
      </c>
      <c r="BM42" s="522">
        <v>327.01754888672866</v>
      </c>
      <c r="BN42" s="519">
        <v>0.36333431391105636</v>
      </c>
    </row>
    <row r="43" spans="2:66" x14ac:dyDescent="0.3">
      <c r="B43" s="16">
        <v>22</v>
      </c>
      <c r="C43" s="118" t="s">
        <v>52</v>
      </c>
      <c r="D43" s="100"/>
      <c r="E43" s="100"/>
      <c r="F43" s="876"/>
      <c r="G43" s="101" t="s">
        <v>52</v>
      </c>
      <c r="H43" s="394">
        <v>138904.32468299998</v>
      </c>
      <c r="I43" s="395">
        <v>16318.155860999999</v>
      </c>
      <c r="J43" s="394">
        <v>0</v>
      </c>
      <c r="K43" s="395">
        <v>0.541736</v>
      </c>
      <c r="L43" s="394">
        <v>79293.198765999987</v>
      </c>
      <c r="M43" s="395">
        <v>3928.8434029999999</v>
      </c>
      <c r="N43" s="394">
        <v>0</v>
      </c>
      <c r="O43" s="395">
        <v>0</v>
      </c>
      <c r="P43" s="516">
        <v>98730.165093999996</v>
      </c>
      <c r="Q43" s="517">
        <v>26948.000254999999</v>
      </c>
      <c r="R43" s="561">
        <v>13788.135235</v>
      </c>
      <c r="S43" s="520">
        <v>242.50145334431156</v>
      </c>
      <c r="T43" s="521">
        <v>919.5710616930769</v>
      </c>
      <c r="U43" s="522">
        <v>7055.6165003471233</v>
      </c>
      <c r="V43" s="519">
        <v>0.51171651424168263</v>
      </c>
      <c r="W43" s="87"/>
      <c r="X43" s="520">
        <v>100703.07552029002</v>
      </c>
      <c r="Y43" s="521">
        <v>22470.523560976122</v>
      </c>
      <c r="Z43" s="522">
        <v>16292.701502733868</v>
      </c>
      <c r="AA43" s="520">
        <v>346.78038556277835</v>
      </c>
      <c r="AB43" s="521">
        <v>556.84165120134037</v>
      </c>
      <c r="AC43" s="522">
        <v>8579.7329765905706</v>
      </c>
      <c r="AD43" s="519">
        <v>0.52659977690936743</v>
      </c>
      <c r="AE43" s="520">
        <v>102510.29522007046</v>
      </c>
      <c r="AF43" s="521">
        <v>18578.224742972874</v>
      </c>
      <c r="AG43" s="522">
        <v>18377.78062095667</v>
      </c>
      <c r="AH43" s="520">
        <v>279.37429420683827</v>
      </c>
      <c r="AI43" s="521">
        <v>421.83684194960006</v>
      </c>
      <c r="AJ43" s="522">
        <v>9309.521050672296</v>
      </c>
      <c r="AK43" s="519">
        <v>0.50656394494427703</v>
      </c>
      <c r="AL43" s="520">
        <v>102817.28228199627</v>
      </c>
      <c r="AM43" s="521">
        <v>16646.337298739494</v>
      </c>
      <c r="AN43" s="522">
        <v>20002.681003264221</v>
      </c>
      <c r="AO43" s="520">
        <v>279.03949431940669</v>
      </c>
      <c r="AP43" s="521">
        <v>354.74100079090232</v>
      </c>
      <c r="AQ43" s="522">
        <v>9881.7101738806523</v>
      </c>
      <c r="AR43" s="519">
        <v>0.49401928532820499</v>
      </c>
      <c r="AS43" s="512"/>
      <c r="AT43" s="520">
        <v>83702.468895362137</v>
      </c>
      <c r="AU43" s="521">
        <v>38522.993139316786</v>
      </c>
      <c r="AV43" s="522">
        <v>17240.838549321081</v>
      </c>
      <c r="AW43" s="520">
        <v>444.75110077355305</v>
      </c>
      <c r="AX43" s="521">
        <v>1401.9601886273958</v>
      </c>
      <c r="AY43" s="522">
        <v>9558.7346618457705</v>
      </c>
      <c r="AZ43" s="519">
        <v>0.55442399941864662</v>
      </c>
      <c r="BA43" s="520">
        <v>72779.879108945621</v>
      </c>
      <c r="BB43" s="521">
        <v>45673.433607384693</v>
      </c>
      <c r="BC43" s="522">
        <v>21012.98786766969</v>
      </c>
      <c r="BD43" s="520">
        <v>454.88071055285536</v>
      </c>
      <c r="BE43" s="521">
        <v>1449.4429261559901</v>
      </c>
      <c r="BF43" s="522">
        <v>10914.370700939005</v>
      </c>
      <c r="BG43" s="519">
        <v>0.51941069826303543</v>
      </c>
      <c r="BH43" s="520">
        <v>71492.521293584985</v>
      </c>
      <c r="BI43" s="521">
        <v>40944.048961177439</v>
      </c>
      <c r="BJ43" s="522">
        <v>27029.73032923758</v>
      </c>
      <c r="BK43" s="520">
        <v>403.96813728378709</v>
      </c>
      <c r="BL43" s="521">
        <v>1250.1688697523605</v>
      </c>
      <c r="BM43" s="522">
        <v>13154.94750582119</v>
      </c>
      <c r="BN43" s="519">
        <v>0.48668437848200491</v>
      </c>
    </row>
    <row r="44" spans="2:66" x14ac:dyDescent="0.3">
      <c r="B44" s="16">
        <v>23</v>
      </c>
      <c r="C44" s="118" t="s">
        <v>52</v>
      </c>
      <c r="D44" s="102" t="s">
        <v>53</v>
      </c>
      <c r="E44" s="102"/>
      <c r="F44" s="876"/>
      <c r="G44" s="103" t="s">
        <v>54</v>
      </c>
      <c r="H44" s="394">
        <v>7252.9643300000007</v>
      </c>
      <c r="I44" s="395">
        <v>909.89628100000004</v>
      </c>
      <c r="J44" s="394">
        <v>0</v>
      </c>
      <c r="K44" s="395">
        <v>0</v>
      </c>
      <c r="L44" s="394">
        <v>4263.6153039999999</v>
      </c>
      <c r="M44" s="395">
        <v>211.084698</v>
      </c>
      <c r="N44" s="394">
        <v>0</v>
      </c>
      <c r="O44" s="395">
        <v>0</v>
      </c>
      <c r="P44" s="516">
        <v>5710.7714219999998</v>
      </c>
      <c r="Q44" s="517">
        <v>1100.318053</v>
      </c>
      <c r="R44" s="561">
        <v>928.46055899999999</v>
      </c>
      <c r="S44" s="520">
        <v>34.837924999999998</v>
      </c>
      <c r="T44" s="521">
        <v>76.011124999999993</v>
      </c>
      <c r="U44" s="522">
        <v>362.87015700000001</v>
      </c>
      <c r="V44" s="519">
        <v>0.39082991030963116</v>
      </c>
      <c r="W44" s="87"/>
      <c r="X44" s="520">
        <v>5401.5365023456361</v>
      </c>
      <c r="Y44" s="521">
        <v>1165.0219292070819</v>
      </c>
      <c r="Z44" s="522">
        <v>1172.991602447283</v>
      </c>
      <c r="AA44" s="520">
        <v>41.828684121078794</v>
      </c>
      <c r="AB44" s="521">
        <v>63.842664846386924</v>
      </c>
      <c r="AC44" s="522">
        <v>573.98713625793243</v>
      </c>
      <c r="AD44" s="519">
        <v>0.48933610015654716</v>
      </c>
      <c r="AE44" s="520">
        <v>5175.0198129620185</v>
      </c>
      <c r="AF44" s="521">
        <v>1153.1961212081442</v>
      </c>
      <c r="AG44" s="522">
        <v>1411.3340998298381</v>
      </c>
      <c r="AH44" s="520">
        <v>37.381573270317432</v>
      </c>
      <c r="AI44" s="521">
        <v>57.993283292504017</v>
      </c>
      <c r="AJ44" s="522">
        <v>648.45258489060666</v>
      </c>
      <c r="AK44" s="519">
        <v>0.45946072228311452</v>
      </c>
      <c r="AL44" s="520">
        <v>4951.2726312279465</v>
      </c>
      <c r="AM44" s="521">
        <v>1167.3272561711142</v>
      </c>
      <c r="AN44" s="522">
        <v>1620.9501466009388</v>
      </c>
      <c r="AO44" s="520">
        <v>35.626885300954669</v>
      </c>
      <c r="AP44" s="521">
        <v>56.569146952449884</v>
      </c>
      <c r="AQ44" s="522">
        <v>716.78299722686597</v>
      </c>
      <c r="AR44" s="519">
        <v>0.44219928585091184</v>
      </c>
      <c r="AS44" s="512"/>
      <c r="AT44" s="520">
        <v>5020.0872023543634</v>
      </c>
      <c r="AU44" s="521">
        <v>1545.7449086732472</v>
      </c>
      <c r="AV44" s="522">
        <v>1173.7179229723902</v>
      </c>
      <c r="AW44" s="520">
        <v>46.639450707694934</v>
      </c>
      <c r="AX44" s="521">
        <v>93.038599461140734</v>
      </c>
      <c r="AY44" s="522">
        <v>611.58388685293289</v>
      </c>
      <c r="AZ44" s="519">
        <v>0.52106547483242227</v>
      </c>
      <c r="BA44" s="520">
        <v>4543.891376261543</v>
      </c>
      <c r="BB44" s="521">
        <v>1742.5521376026468</v>
      </c>
      <c r="BC44" s="522">
        <v>1453.1065201358101</v>
      </c>
      <c r="BD44" s="520">
        <v>44.414462280197412</v>
      </c>
      <c r="BE44" s="521">
        <v>98.783378498527895</v>
      </c>
      <c r="BF44" s="522">
        <v>703.36169894578302</v>
      </c>
      <c r="BG44" s="519">
        <v>0.48404001303362504</v>
      </c>
      <c r="BH44" s="520">
        <v>4296.6103888962389</v>
      </c>
      <c r="BI44" s="521">
        <v>1704.5147929953328</v>
      </c>
      <c r="BJ44" s="522">
        <v>1738.4248521084282</v>
      </c>
      <c r="BK44" s="520">
        <v>40.280404300857732</v>
      </c>
      <c r="BL44" s="521">
        <v>92.53356266276586</v>
      </c>
      <c r="BM44" s="522">
        <v>799.05962808818651</v>
      </c>
      <c r="BN44" s="519">
        <v>0.4596457690529771</v>
      </c>
    </row>
    <row r="45" spans="2:66" x14ac:dyDescent="0.3">
      <c r="B45" s="16">
        <v>24</v>
      </c>
      <c r="C45" s="118" t="s">
        <v>52</v>
      </c>
      <c r="D45" s="102" t="s">
        <v>55</v>
      </c>
      <c r="E45" s="102"/>
      <c r="F45" s="876"/>
      <c r="G45" s="103" t="s">
        <v>56</v>
      </c>
      <c r="H45" s="394">
        <v>42368.882243</v>
      </c>
      <c r="I45" s="395">
        <v>9028.9282320000002</v>
      </c>
      <c r="J45" s="394">
        <v>0</v>
      </c>
      <c r="K45" s="395">
        <v>0.541736</v>
      </c>
      <c r="L45" s="394">
        <v>25888.009735</v>
      </c>
      <c r="M45" s="395">
        <v>2211.8537859999997</v>
      </c>
      <c r="N45" s="394">
        <v>0</v>
      </c>
      <c r="O45" s="395">
        <v>0</v>
      </c>
      <c r="P45" s="516">
        <v>27810.607711999997</v>
      </c>
      <c r="Q45" s="517">
        <v>10557.542275</v>
      </c>
      <c r="R45" s="561">
        <v>7714.9439229999998</v>
      </c>
      <c r="S45" s="520">
        <v>105.29326260598583</v>
      </c>
      <c r="T45" s="521">
        <v>490.98290888388271</v>
      </c>
      <c r="U45" s="522">
        <v>4086.2902225180401</v>
      </c>
      <c r="V45" s="519">
        <v>0.52965909581479664</v>
      </c>
      <c r="W45" s="87"/>
      <c r="X45" s="520">
        <v>29195.567557598377</v>
      </c>
      <c r="Y45" s="521">
        <v>8017.4420010449239</v>
      </c>
      <c r="Z45" s="522">
        <v>8870.0843513566961</v>
      </c>
      <c r="AA45" s="520">
        <v>153.73239131076045</v>
      </c>
      <c r="AB45" s="521">
        <v>263.74884777958505</v>
      </c>
      <c r="AC45" s="522">
        <v>5017.5010110677431</v>
      </c>
      <c r="AD45" s="519">
        <v>0.56566553510850293</v>
      </c>
      <c r="AE45" s="520">
        <v>30033.646075915793</v>
      </c>
      <c r="AF45" s="521">
        <v>6259.7501487238878</v>
      </c>
      <c r="AG45" s="522">
        <v>9789.6976853603119</v>
      </c>
      <c r="AH45" s="520">
        <v>123.11735127235512</v>
      </c>
      <c r="AI45" s="521">
        <v>185.14649627152858</v>
      </c>
      <c r="AJ45" s="522">
        <v>5365.3673490209731</v>
      </c>
      <c r="AK45" s="519">
        <v>0.54806261862860572</v>
      </c>
      <c r="AL45" s="520">
        <v>30302.429382541017</v>
      </c>
      <c r="AM45" s="521">
        <v>5298.0731675311517</v>
      </c>
      <c r="AN45" s="522">
        <v>10482.591359927826</v>
      </c>
      <c r="AO45" s="520">
        <v>124.05982795100252</v>
      </c>
      <c r="AP45" s="521">
        <v>145.11416644607678</v>
      </c>
      <c r="AQ45" s="522">
        <v>5628.8203031351604</v>
      </c>
      <c r="AR45" s="519">
        <v>0.53696839930750817</v>
      </c>
      <c r="AS45" s="512"/>
      <c r="AT45" s="520">
        <v>24537.22215108927</v>
      </c>
      <c r="AU45" s="521">
        <v>12152.855334705248</v>
      </c>
      <c r="AV45" s="522">
        <v>9393.0164242054852</v>
      </c>
      <c r="AW45" s="520">
        <v>171.13304488979614</v>
      </c>
      <c r="AX45" s="521">
        <v>659.41213155323135</v>
      </c>
      <c r="AY45" s="522">
        <v>5526.5391987767434</v>
      </c>
      <c r="AZ45" s="519">
        <v>0.58836681947399128</v>
      </c>
      <c r="BA45" s="520">
        <v>21942.231877091479</v>
      </c>
      <c r="BB45" s="521">
        <v>13154.664568549866</v>
      </c>
      <c r="BC45" s="522">
        <v>10986.197464358656</v>
      </c>
      <c r="BD45" s="520">
        <v>176.7311624759985</v>
      </c>
      <c r="BE45" s="521">
        <v>663.28610871793671</v>
      </c>
      <c r="BF45" s="522">
        <v>6144.9915826058987</v>
      </c>
      <c r="BG45" s="519">
        <v>0.55933744159809951</v>
      </c>
      <c r="BH45" s="520">
        <v>21273.003211356252</v>
      </c>
      <c r="BI45" s="521">
        <v>11076.52819899371</v>
      </c>
      <c r="BJ45" s="522">
        <v>13733.562499650041</v>
      </c>
      <c r="BK45" s="520">
        <v>156.93153188013119</v>
      </c>
      <c r="BL45" s="521">
        <v>532.62296180460999</v>
      </c>
      <c r="BM45" s="522">
        <v>7264.369883551105</v>
      </c>
      <c r="BN45" s="519">
        <v>0.52895014558212528</v>
      </c>
    </row>
    <row r="46" spans="2:66" x14ac:dyDescent="0.3">
      <c r="B46" s="16">
        <v>25</v>
      </c>
      <c r="C46" s="118" t="s">
        <v>57</v>
      </c>
      <c r="D46" s="100"/>
      <c r="E46" s="100"/>
      <c r="F46" s="876"/>
      <c r="G46" s="101" t="s">
        <v>57</v>
      </c>
      <c r="H46" s="394">
        <v>156499.54454</v>
      </c>
      <c r="I46" s="395">
        <v>8621.7528229999989</v>
      </c>
      <c r="J46" s="394">
        <v>0</v>
      </c>
      <c r="K46" s="395">
        <v>0</v>
      </c>
      <c r="L46" s="394">
        <v>32075.941903999999</v>
      </c>
      <c r="M46" s="395">
        <v>1995.424528</v>
      </c>
      <c r="N46" s="394">
        <v>0</v>
      </c>
      <c r="O46" s="395">
        <v>0</v>
      </c>
      <c r="P46" s="516">
        <v>123695.866861</v>
      </c>
      <c r="Q46" s="517">
        <v>20256.187877999997</v>
      </c>
      <c r="R46" s="561">
        <v>4981.8939850000006</v>
      </c>
      <c r="S46" s="520">
        <v>126.50351865568851</v>
      </c>
      <c r="T46" s="521">
        <v>638.15268830692298</v>
      </c>
      <c r="U46" s="522">
        <v>1985.8265126528756</v>
      </c>
      <c r="V46" s="519">
        <v>0.39860874571638949</v>
      </c>
      <c r="W46" s="87"/>
      <c r="X46" s="520">
        <v>126170.0095044496</v>
      </c>
      <c r="Y46" s="521">
        <v>15761.6813697294</v>
      </c>
      <c r="Z46" s="522">
        <v>7002.2578498209932</v>
      </c>
      <c r="AA46" s="520">
        <v>151.04730065016284</v>
      </c>
      <c r="AB46" s="521">
        <v>391.15722161706196</v>
      </c>
      <c r="AC46" s="522">
        <v>2573.6615316138959</v>
      </c>
      <c r="AD46" s="519">
        <v>0.36754738068945708</v>
      </c>
      <c r="AE46" s="520">
        <v>127880.53084711183</v>
      </c>
      <c r="AF46" s="521">
        <v>12500.650839550537</v>
      </c>
      <c r="AG46" s="522">
        <v>8552.7670373376222</v>
      </c>
      <c r="AH46" s="520">
        <v>123.36824433825183</v>
      </c>
      <c r="AI46" s="521">
        <v>280.82618280224904</v>
      </c>
      <c r="AJ46" s="522">
        <v>2943.1198083168183</v>
      </c>
      <c r="AK46" s="519">
        <v>0.34411317360433769</v>
      </c>
      <c r="AL46" s="520">
        <v>128770.86734956304</v>
      </c>
      <c r="AM46" s="521">
        <v>10458.973086614489</v>
      </c>
      <c r="AN46" s="522">
        <v>9704.108287822477</v>
      </c>
      <c r="AO46" s="520">
        <v>123.59919996194823</v>
      </c>
      <c r="AP46" s="521">
        <v>228.09183814491908</v>
      </c>
      <c r="AQ46" s="522">
        <v>3222.3615103504417</v>
      </c>
      <c r="AR46" s="519">
        <v>0.33206157791892421</v>
      </c>
      <c r="AS46" s="512"/>
      <c r="AT46" s="520">
        <v>119984.82432878486</v>
      </c>
      <c r="AU46" s="521">
        <v>21849.864776148173</v>
      </c>
      <c r="AV46" s="522">
        <v>7099.2596190669756</v>
      </c>
      <c r="AW46" s="520">
        <v>179.30015425178175</v>
      </c>
      <c r="AX46" s="521">
        <v>1073.4049151052468</v>
      </c>
      <c r="AY46" s="522">
        <v>2838.0604659523569</v>
      </c>
      <c r="AZ46" s="519">
        <v>0.39976851365316751</v>
      </c>
      <c r="BA46" s="520">
        <v>116906.90302630528</v>
      </c>
      <c r="BB46" s="521">
        <v>22500.023210536885</v>
      </c>
      <c r="BC46" s="522">
        <v>9527.0224871578193</v>
      </c>
      <c r="BD46" s="520">
        <v>180.50326850404258</v>
      </c>
      <c r="BE46" s="521">
        <v>1192.8590290276484</v>
      </c>
      <c r="BF46" s="522">
        <v>3465.9877575774535</v>
      </c>
      <c r="BG46" s="519">
        <v>0.36380598054108887</v>
      </c>
      <c r="BH46" s="520">
        <v>115776.67909156554</v>
      </c>
      <c r="BI46" s="521">
        <v>19796.234065767916</v>
      </c>
      <c r="BJ46" s="522">
        <v>13361.035566666518</v>
      </c>
      <c r="BK46" s="520">
        <v>151.76994753481779</v>
      </c>
      <c r="BL46" s="521">
        <v>1058.0524959252175</v>
      </c>
      <c r="BM46" s="522">
        <v>4576.4719090138478</v>
      </c>
      <c r="BN46" s="519">
        <v>0.34252374272779851</v>
      </c>
    </row>
    <row r="47" spans="2:66" x14ac:dyDescent="0.3">
      <c r="B47" s="16">
        <v>26</v>
      </c>
      <c r="C47" s="118" t="s">
        <v>57</v>
      </c>
      <c r="D47" s="104" t="s">
        <v>58</v>
      </c>
      <c r="E47" s="104"/>
      <c r="F47" s="876"/>
      <c r="G47" s="105" t="s">
        <v>59</v>
      </c>
      <c r="H47" s="394">
        <v>121554.86739100001</v>
      </c>
      <c r="I47" s="395">
        <v>4476.6848829999999</v>
      </c>
      <c r="J47" s="394">
        <v>0</v>
      </c>
      <c r="K47" s="395">
        <v>0</v>
      </c>
      <c r="L47" s="394">
        <v>22385.892477000001</v>
      </c>
      <c r="M47" s="395">
        <v>1455.9523840000002</v>
      </c>
      <c r="N47" s="394">
        <v>0</v>
      </c>
      <c r="O47" s="395">
        <v>0</v>
      </c>
      <c r="P47" s="516">
        <v>98941.596690000006</v>
      </c>
      <c r="Q47" s="517">
        <v>13000.770489999999</v>
      </c>
      <c r="R47" s="561">
        <v>2977.3341140000002</v>
      </c>
      <c r="S47" s="520">
        <v>63.714465575524855</v>
      </c>
      <c r="T47" s="521">
        <v>379.54565572226636</v>
      </c>
      <c r="U47" s="522">
        <v>796.10920937144328</v>
      </c>
      <c r="V47" s="519">
        <v>0.26738994647190717</v>
      </c>
      <c r="W47" s="87"/>
      <c r="X47" s="520">
        <v>101085.07420543277</v>
      </c>
      <c r="Y47" s="521">
        <v>9597.0519290450484</v>
      </c>
      <c r="Z47" s="522">
        <v>4237.5751595221755</v>
      </c>
      <c r="AA47" s="520">
        <v>69.038478059402635</v>
      </c>
      <c r="AB47" s="521">
        <v>199.67500664719267</v>
      </c>
      <c r="AC47" s="522">
        <v>1074.9067868692259</v>
      </c>
      <c r="AD47" s="519">
        <v>0.25366081931404166</v>
      </c>
      <c r="AE47" s="520">
        <v>102402.00700259175</v>
      </c>
      <c r="AF47" s="521">
        <v>7358.3133092563612</v>
      </c>
      <c r="AG47" s="522">
        <v>5159.3809821518771</v>
      </c>
      <c r="AH47" s="520">
        <v>53.974843174247582</v>
      </c>
      <c r="AI47" s="521">
        <v>136.45922568667984</v>
      </c>
      <c r="AJ47" s="522">
        <v>1235.7062116360541</v>
      </c>
      <c r="AK47" s="519">
        <v>0.2395066803383582</v>
      </c>
      <c r="AL47" s="520">
        <v>103215.30489180065</v>
      </c>
      <c r="AM47" s="521">
        <v>5897.5219206795255</v>
      </c>
      <c r="AN47" s="522">
        <v>5806.8744815198188</v>
      </c>
      <c r="AO47" s="520">
        <v>54.288379546860995</v>
      </c>
      <c r="AP47" s="521">
        <v>104.701649129717</v>
      </c>
      <c r="AQ47" s="522">
        <v>1348.9910918419143</v>
      </c>
      <c r="AR47" s="519">
        <v>0.23230932511715774</v>
      </c>
      <c r="AS47" s="512"/>
      <c r="AT47" s="520">
        <v>98125.420200513312</v>
      </c>
      <c r="AU47" s="521">
        <v>12608.922975146912</v>
      </c>
      <c r="AV47" s="522">
        <v>4185.3581183397828</v>
      </c>
      <c r="AW47" s="520">
        <v>80.453780913536164</v>
      </c>
      <c r="AX47" s="521">
        <v>554.87137622595515</v>
      </c>
      <c r="AY47" s="522">
        <v>1158.0563087279365</v>
      </c>
      <c r="AZ47" s="519">
        <v>0.27669228677313418</v>
      </c>
      <c r="BA47" s="520">
        <v>97241.534469514576</v>
      </c>
      <c r="BB47" s="521">
        <v>12169.953309635623</v>
      </c>
      <c r="BC47" s="522">
        <v>5508.2135148497946</v>
      </c>
      <c r="BD47" s="520">
        <v>79.705991206259625</v>
      </c>
      <c r="BE47" s="521">
        <v>577.48892949260835</v>
      </c>
      <c r="BF47" s="522">
        <v>1391.2680305629851</v>
      </c>
      <c r="BG47" s="519">
        <v>0.25258062833116668</v>
      </c>
      <c r="BH47" s="520">
        <v>96940.224177272641</v>
      </c>
      <c r="BI47" s="521">
        <v>10917.904243672967</v>
      </c>
      <c r="BJ47" s="522">
        <v>7061.5728730543779</v>
      </c>
      <c r="BK47" s="520">
        <v>70.413766288518616</v>
      </c>
      <c r="BL47" s="521">
        <v>502.71759540776134</v>
      </c>
      <c r="BM47" s="522">
        <v>1671.6753366530129</v>
      </c>
      <c r="BN47" s="519">
        <v>0.23672846923832067</v>
      </c>
    </row>
    <row r="48" spans="2:66" x14ac:dyDescent="0.3">
      <c r="B48" s="16">
        <v>27</v>
      </c>
      <c r="C48" s="118" t="s">
        <v>57</v>
      </c>
      <c r="D48" s="104" t="s">
        <v>58</v>
      </c>
      <c r="E48" s="106" t="s">
        <v>55</v>
      </c>
      <c r="F48" s="876"/>
      <c r="G48" s="107" t="s">
        <v>60</v>
      </c>
      <c r="H48" s="394">
        <v>7364.7980289999996</v>
      </c>
      <c r="I48" s="395">
        <v>1112.7191700000001</v>
      </c>
      <c r="J48" s="394">
        <v>0</v>
      </c>
      <c r="K48" s="395">
        <v>0</v>
      </c>
      <c r="L48" s="394">
        <v>1866.473285</v>
      </c>
      <c r="M48" s="395">
        <v>275.488968</v>
      </c>
      <c r="N48" s="394">
        <v>0</v>
      </c>
      <c r="O48" s="395">
        <v>0</v>
      </c>
      <c r="P48" s="516">
        <v>4188.6724130000002</v>
      </c>
      <c r="Q48" s="517">
        <v>1993.7207149999999</v>
      </c>
      <c r="R48" s="561">
        <v>719.45457199999998</v>
      </c>
      <c r="S48" s="520">
        <v>8.1616659299616927</v>
      </c>
      <c r="T48" s="521">
        <v>81.13756871049776</v>
      </c>
      <c r="U48" s="522">
        <v>241.66397798699035</v>
      </c>
      <c r="V48" s="519">
        <v>0.33589887032782711</v>
      </c>
      <c r="W48" s="87"/>
      <c r="X48" s="520">
        <v>4259.2401201778885</v>
      </c>
      <c r="Y48" s="521">
        <v>1669.413650945067</v>
      </c>
      <c r="Z48" s="522">
        <v>973.19392887704498</v>
      </c>
      <c r="AA48" s="520">
        <v>15.130633656503967</v>
      </c>
      <c r="AB48" s="521">
        <v>66.964449590679735</v>
      </c>
      <c r="AC48" s="522">
        <v>346.67429048339733</v>
      </c>
      <c r="AD48" s="519">
        <v>0.35622323588004706</v>
      </c>
      <c r="AE48" s="520">
        <v>4285.7666952209302</v>
      </c>
      <c r="AF48" s="521">
        <v>1426.8465726194956</v>
      </c>
      <c r="AG48" s="522">
        <v>1189.2344321595742</v>
      </c>
      <c r="AH48" s="520">
        <v>13.364770584242354</v>
      </c>
      <c r="AI48" s="521">
        <v>57.21603281124051</v>
      </c>
      <c r="AJ48" s="522">
        <v>387.33409975462291</v>
      </c>
      <c r="AK48" s="519">
        <v>0.32570037435869459</v>
      </c>
      <c r="AL48" s="520">
        <v>4277.2307187371089</v>
      </c>
      <c r="AM48" s="521">
        <v>1254.1126610183958</v>
      </c>
      <c r="AN48" s="522">
        <v>1370.5043202444963</v>
      </c>
      <c r="AO48" s="520">
        <v>13.338151924027837</v>
      </c>
      <c r="AP48" s="521">
        <v>49.255144969012754</v>
      </c>
      <c r="AQ48" s="522">
        <v>421.866976017848</v>
      </c>
      <c r="AR48" s="519">
        <v>0.30781878596529155</v>
      </c>
      <c r="AS48" s="512"/>
      <c r="AT48" s="520">
        <v>2903.0175199808245</v>
      </c>
      <c r="AU48" s="521">
        <v>3097.7460992254109</v>
      </c>
      <c r="AV48" s="522">
        <v>901.084080793765</v>
      </c>
      <c r="AW48" s="520">
        <v>17.321037384649131</v>
      </c>
      <c r="AX48" s="521">
        <v>303.46586910525991</v>
      </c>
      <c r="AY48" s="522">
        <v>350.08270757509376</v>
      </c>
      <c r="AZ48" s="519">
        <v>0.38851280922275966</v>
      </c>
      <c r="BA48" s="520">
        <v>1873.8763792733321</v>
      </c>
      <c r="BB48" s="521">
        <v>3742.2194817493928</v>
      </c>
      <c r="BC48" s="522">
        <v>1285.7518389772754</v>
      </c>
      <c r="BD48" s="520">
        <v>18.822525377300327</v>
      </c>
      <c r="BE48" s="521">
        <v>375.02412018008323</v>
      </c>
      <c r="BF48" s="522">
        <v>423.82452805854768</v>
      </c>
      <c r="BG48" s="519">
        <v>0.32963167168842639</v>
      </c>
      <c r="BH48" s="520">
        <v>1466.1874287685946</v>
      </c>
      <c r="BI48" s="521">
        <v>3452.5312200174462</v>
      </c>
      <c r="BJ48" s="522">
        <v>1983.1290512139599</v>
      </c>
      <c r="BK48" s="520">
        <v>13.034872121586472</v>
      </c>
      <c r="BL48" s="521">
        <v>342.41335106205406</v>
      </c>
      <c r="BM48" s="522">
        <v>559.42310075506191</v>
      </c>
      <c r="BN48" s="519">
        <v>0.28209112282058224</v>
      </c>
    </row>
    <row r="49" spans="1:66" x14ac:dyDescent="0.3">
      <c r="B49" s="16">
        <v>28</v>
      </c>
      <c r="C49" s="118" t="s">
        <v>57</v>
      </c>
      <c r="D49" s="104" t="s">
        <v>58</v>
      </c>
      <c r="E49" s="106" t="s">
        <v>61</v>
      </c>
      <c r="F49" s="876"/>
      <c r="G49" s="107" t="s">
        <v>62</v>
      </c>
      <c r="H49" s="394">
        <v>114190.06936200001</v>
      </c>
      <c r="I49" s="395">
        <v>3363.9657130000001</v>
      </c>
      <c r="J49" s="394">
        <v>0</v>
      </c>
      <c r="K49" s="395">
        <v>0</v>
      </c>
      <c r="L49" s="394">
        <v>20519.419192000001</v>
      </c>
      <c r="M49" s="395">
        <v>1180.4634160000001</v>
      </c>
      <c r="N49" s="394">
        <v>0</v>
      </c>
      <c r="O49" s="395">
        <v>0</v>
      </c>
      <c r="P49" s="516">
        <v>94752.924276999998</v>
      </c>
      <c r="Q49" s="517">
        <v>11007.049774999999</v>
      </c>
      <c r="R49" s="561">
        <v>2257.8795420000001</v>
      </c>
      <c r="S49" s="520">
        <v>55.552799645563162</v>
      </c>
      <c r="T49" s="521">
        <v>298.4080870117686</v>
      </c>
      <c r="U49" s="522">
        <v>554.44523138445288</v>
      </c>
      <c r="V49" s="519">
        <v>0.24556014662028097</v>
      </c>
      <c r="W49" s="87"/>
      <c r="X49" s="520">
        <v>96825.834085254886</v>
      </c>
      <c r="Y49" s="521">
        <v>7927.638278099982</v>
      </c>
      <c r="Z49" s="522">
        <v>3264.38123064513</v>
      </c>
      <c r="AA49" s="520">
        <v>53.907844402898668</v>
      </c>
      <c r="AB49" s="521">
        <v>132.71055705651293</v>
      </c>
      <c r="AC49" s="522">
        <v>728.23249638582865</v>
      </c>
      <c r="AD49" s="519">
        <v>0.22308439025116875</v>
      </c>
      <c r="AE49" s="520">
        <v>98116.240307370826</v>
      </c>
      <c r="AF49" s="521">
        <v>5931.4667366368658</v>
      </c>
      <c r="AG49" s="522">
        <v>3970.1465499923024</v>
      </c>
      <c r="AH49" s="520">
        <v>40.610072590005231</v>
      </c>
      <c r="AI49" s="521">
        <v>79.243192875439334</v>
      </c>
      <c r="AJ49" s="522">
        <v>848.37211188143124</v>
      </c>
      <c r="AK49" s="519">
        <v>0.21368785791624648</v>
      </c>
      <c r="AL49" s="520">
        <v>98938.074173063549</v>
      </c>
      <c r="AM49" s="521">
        <v>4643.4092596611299</v>
      </c>
      <c r="AN49" s="522">
        <v>4436.3701612753221</v>
      </c>
      <c r="AO49" s="520">
        <v>40.950227622833154</v>
      </c>
      <c r="AP49" s="521">
        <v>55.446504160704251</v>
      </c>
      <c r="AQ49" s="522">
        <v>927.12411582406628</v>
      </c>
      <c r="AR49" s="519">
        <v>0.20898258759308447</v>
      </c>
      <c r="AS49" s="512"/>
      <c r="AT49" s="520">
        <v>95222.402680532483</v>
      </c>
      <c r="AU49" s="521">
        <v>9511.1768759215011</v>
      </c>
      <c r="AV49" s="522">
        <v>3284.274037546018</v>
      </c>
      <c r="AW49" s="520">
        <v>63.132743528887033</v>
      </c>
      <c r="AX49" s="521">
        <v>251.40550712069521</v>
      </c>
      <c r="AY49" s="522">
        <v>807.97360115284266</v>
      </c>
      <c r="AZ49" s="519">
        <v>0.24601284543130078</v>
      </c>
      <c r="BA49" s="520">
        <v>95367.658090241239</v>
      </c>
      <c r="BB49" s="521">
        <v>8427.7338278862298</v>
      </c>
      <c r="BC49" s="522">
        <v>4222.4616758725197</v>
      </c>
      <c r="BD49" s="520">
        <v>60.883465828959295</v>
      </c>
      <c r="BE49" s="521">
        <v>202.46480931252512</v>
      </c>
      <c r="BF49" s="522">
        <v>967.44350250443745</v>
      </c>
      <c r="BG49" s="519">
        <v>0.22911836193386578</v>
      </c>
      <c r="BH49" s="520">
        <v>95474.036748504048</v>
      </c>
      <c r="BI49" s="521">
        <v>7465.3730236555211</v>
      </c>
      <c r="BJ49" s="522">
        <v>5078.4438218404184</v>
      </c>
      <c r="BK49" s="520">
        <v>57.378894166932142</v>
      </c>
      <c r="BL49" s="521">
        <v>160.30424434570727</v>
      </c>
      <c r="BM49" s="522">
        <v>1112.2522358979511</v>
      </c>
      <c r="BN49" s="519">
        <v>0.21901438214489749</v>
      </c>
    </row>
    <row r="50" spans="1:66" x14ac:dyDescent="0.3">
      <c r="B50" s="16">
        <v>29</v>
      </c>
      <c r="C50" s="118" t="s">
        <v>57</v>
      </c>
      <c r="D50" s="104" t="s">
        <v>63</v>
      </c>
      <c r="E50" s="104"/>
      <c r="F50" s="876"/>
      <c r="G50" s="105" t="s">
        <v>64</v>
      </c>
      <c r="H50" s="394">
        <v>1898.7254439999999</v>
      </c>
      <c r="I50" s="395">
        <v>7.3568350000000002</v>
      </c>
      <c r="J50" s="394">
        <v>0</v>
      </c>
      <c r="K50" s="395">
        <v>0</v>
      </c>
      <c r="L50" s="394">
        <v>290.15813900000001</v>
      </c>
      <c r="M50" s="395">
        <v>1.4955769999999999</v>
      </c>
      <c r="N50" s="394">
        <v>0</v>
      </c>
      <c r="O50" s="395">
        <v>0</v>
      </c>
      <c r="P50" s="516">
        <v>619.92467099999999</v>
      </c>
      <c r="Q50" s="517">
        <v>940.314661</v>
      </c>
      <c r="R50" s="561">
        <v>1.9668870000000001</v>
      </c>
      <c r="S50" s="520">
        <v>1.398995</v>
      </c>
      <c r="T50" s="521">
        <v>4.7734009999999998</v>
      </c>
      <c r="U50" s="522">
        <v>0.66962699999999997</v>
      </c>
      <c r="V50" s="519">
        <v>0.34045016312579218</v>
      </c>
      <c r="W50" s="87"/>
      <c r="X50" s="520">
        <v>855.41582757435594</v>
      </c>
      <c r="Y50" s="521">
        <v>648.70454832117389</v>
      </c>
      <c r="Z50" s="522">
        <v>58.085843104469994</v>
      </c>
      <c r="AA50" s="520">
        <v>2.5198646637957847</v>
      </c>
      <c r="AB50" s="521">
        <v>11.374946876981756</v>
      </c>
      <c r="AC50" s="522">
        <v>21.837102183717295</v>
      </c>
      <c r="AD50" s="519">
        <v>0.37594534255863837</v>
      </c>
      <c r="AE50" s="520">
        <v>1020.2052124205362</v>
      </c>
      <c r="AF50" s="521">
        <v>446.78859269629521</v>
      </c>
      <c r="AG50" s="522">
        <v>95.212413883168438</v>
      </c>
      <c r="AH50" s="520">
        <v>2.4260251435594817</v>
      </c>
      <c r="AI50" s="521">
        <v>7.98567204575816</v>
      </c>
      <c r="AJ50" s="522">
        <v>35.765942667111446</v>
      </c>
      <c r="AK50" s="519">
        <v>0.37564369191393976</v>
      </c>
      <c r="AL50" s="520">
        <v>1097.8644304388524</v>
      </c>
      <c r="AM50" s="521">
        <v>344.40769730699969</v>
      </c>
      <c r="AN50" s="522">
        <v>119.93409125414789</v>
      </c>
      <c r="AO50" s="520">
        <v>2.6106970245182133</v>
      </c>
      <c r="AP50" s="521">
        <v>5.9518585107892399</v>
      </c>
      <c r="AQ50" s="522">
        <v>45.002642587463193</v>
      </c>
      <c r="AR50" s="519">
        <v>0.37522811168093784</v>
      </c>
      <c r="AS50" s="512"/>
      <c r="AT50" s="520">
        <v>767.04696998700103</v>
      </c>
      <c r="AU50" s="521">
        <v>733.98380096841299</v>
      </c>
      <c r="AV50" s="522">
        <v>61.175448044586005</v>
      </c>
      <c r="AW50" s="520">
        <v>2.5152830856516637</v>
      </c>
      <c r="AX50" s="521">
        <v>10.401831065649558</v>
      </c>
      <c r="AY50" s="522">
        <v>23.023844579912758</v>
      </c>
      <c r="AZ50" s="519">
        <v>0.37635759632087168</v>
      </c>
      <c r="BA50" s="520">
        <v>855.85640750082382</v>
      </c>
      <c r="BB50" s="521">
        <v>597.32611717929433</v>
      </c>
      <c r="BC50" s="522">
        <v>109.0236943198819</v>
      </c>
      <c r="BD50" s="520">
        <v>2.8124511525040603</v>
      </c>
      <c r="BE50" s="521">
        <v>12.134097018177954</v>
      </c>
      <c r="BF50" s="522">
        <v>40.926677309864999</v>
      </c>
      <c r="BG50" s="519">
        <v>0.37539250128310397</v>
      </c>
      <c r="BH50" s="520">
        <v>927.66322008798545</v>
      </c>
      <c r="BI50" s="521">
        <v>484.73119421809713</v>
      </c>
      <c r="BJ50" s="522">
        <v>149.81180469391754</v>
      </c>
      <c r="BK50" s="520">
        <v>2.9080081562814346</v>
      </c>
      <c r="BL50" s="521">
        <v>10.565716869601122</v>
      </c>
      <c r="BM50" s="522">
        <v>56.109308772985656</v>
      </c>
      <c r="BN50" s="519">
        <v>0.37453195953164919</v>
      </c>
    </row>
    <row r="51" spans="1:66" x14ac:dyDescent="0.3">
      <c r="B51" s="16">
        <v>30</v>
      </c>
      <c r="C51" s="118" t="s">
        <v>57</v>
      </c>
      <c r="D51" s="104" t="s">
        <v>65</v>
      </c>
      <c r="E51" s="104"/>
      <c r="F51" s="876"/>
      <c r="G51" s="105" t="s">
        <v>66</v>
      </c>
      <c r="H51" s="394">
        <v>33045.951704999999</v>
      </c>
      <c r="I51" s="395">
        <v>4137.7111050000003</v>
      </c>
      <c r="J51" s="394">
        <v>0</v>
      </c>
      <c r="K51" s="395">
        <v>0</v>
      </c>
      <c r="L51" s="394">
        <v>9399.8912879999989</v>
      </c>
      <c r="M51" s="395">
        <v>537.97656699999993</v>
      </c>
      <c r="N51" s="394">
        <v>0</v>
      </c>
      <c r="O51" s="395">
        <v>0</v>
      </c>
      <c r="P51" s="516">
        <v>24134.345499999999</v>
      </c>
      <c r="Q51" s="517">
        <v>6315.1027269999995</v>
      </c>
      <c r="R51" s="561">
        <v>2002.5929839999999</v>
      </c>
      <c r="S51" s="520">
        <v>61.390058080163648</v>
      </c>
      <c r="T51" s="521">
        <v>253.83363158465664</v>
      </c>
      <c r="U51" s="522">
        <v>1189.0476762814324</v>
      </c>
      <c r="V51" s="519">
        <v>0.59375404077688132</v>
      </c>
      <c r="W51" s="87"/>
      <c r="X51" s="520">
        <v>24229.519471442472</v>
      </c>
      <c r="Y51" s="521">
        <v>5515.9248923631785</v>
      </c>
      <c r="Z51" s="522">
        <v>2706.5968471943479</v>
      </c>
      <c r="AA51" s="520">
        <v>79.488957926964417</v>
      </c>
      <c r="AB51" s="521">
        <v>180.10726809288752</v>
      </c>
      <c r="AC51" s="522">
        <v>1476.9176425609526</v>
      </c>
      <c r="AD51" s="519">
        <v>0.54567330339275388</v>
      </c>
      <c r="AE51" s="520">
        <v>24458.318632099541</v>
      </c>
      <c r="AF51" s="521">
        <v>4695.5489375978796</v>
      </c>
      <c r="AG51" s="522">
        <v>3298.1736413025765</v>
      </c>
      <c r="AH51" s="520">
        <v>66.96737602044476</v>
      </c>
      <c r="AI51" s="521">
        <v>136.38128506981104</v>
      </c>
      <c r="AJ51" s="522">
        <v>1671.6476540136528</v>
      </c>
      <c r="AK51" s="519">
        <v>0.50684040193634394</v>
      </c>
      <c r="AL51" s="520">
        <v>24457.698027323524</v>
      </c>
      <c r="AM51" s="521">
        <v>4217.0434686279641</v>
      </c>
      <c r="AN51" s="522">
        <v>3777.2997150485098</v>
      </c>
      <c r="AO51" s="520">
        <v>66.700123390569019</v>
      </c>
      <c r="AP51" s="521">
        <v>117.43833050441285</v>
      </c>
      <c r="AQ51" s="522">
        <v>1828.3677759210641</v>
      </c>
      <c r="AR51" s="519">
        <v>0.48404095884606907</v>
      </c>
      <c r="AS51" s="512"/>
      <c r="AT51" s="520">
        <v>21092.357158284543</v>
      </c>
      <c r="AU51" s="521">
        <v>8506.9580000328478</v>
      </c>
      <c r="AV51" s="522">
        <v>2852.7260526826067</v>
      </c>
      <c r="AW51" s="520">
        <v>96.331090252593924</v>
      </c>
      <c r="AX51" s="521">
        <v>508.13170781364215</v>
      </c>
      <c r="AY51" s="522">
        <v>1656.9803126445079</v>
      </c>
      <c r="AZ51" s="519">
        <v>0.58084102084963252</v>
      </c>
      <c r="BA51" s="520">
        <v>18809.512149289887</v>
      </c>
      <c r="BB51" s="521">
        <v>9732.7437837219695</v>
      </c>
      <c r="BC51" s="522">
        <v>3909.7852779881432</v>
      </c>
      <c r="BD51" s="520">
        <v>97.984826145278902</v>
      </c>
      <c r="BE51" s="521">
        <v>603.23600251686207</v>
      </c>
      <c r="BF51" s="522">
        <v>2033.7930497046036</v>
      </c>
      <c r="BG51" s="519">
        <v>0.52018024139451768</v>
      </c>
      <c r="BH51" s="520">
        <v>17908.791694204923</v>
      </c>
      <c r="BI51" s="521">
        <v>8393.5986278768523</v>
      </c>
      <c r="BJ51" s="522">
        <v>6149.6508889182232</v>
      </c>
      <c r="BK51" s="520">
        <v>78.448173090017747</v>
      </c>
      <c r="BL51" s="521">
        <v>544.76918364785502</v>
      </c>
      <c r="BM51" s="522">
        <v>2848.687263587849</v>
      </c>
      <c r="BN51" s="519">
        <v>0.46322747665582653</v>
      </c>
    </row>
    <row r="52" spans="1:66" x14ac:dyDescent="0.3">
      <c r="B52" s="16">
        <v>31</v>
      </c>
      <c r="C52" s="118" t="s">
        <v>57</v>
      </c>
      <c r="D52" s="104" t="s">
        <v>65</v>
      </c>
      <c r="E52" s="106" t="s">
        <v>55</v>
      </c>
      <c r="F52" s="876"/>
      <c r="G52" s="107" t="s">
        <v>67</v>
      </c>
      <c r="H52" s="394">
        <v>11571.387037</v>
      </c>
      <c r="I52" s="395">
        <v>2603.5346220000001</v>
      </c>
      <c r="J52" s="394">
        <v>0</v>
      </c>
      <c r="K52" s="395">
        <v>0</v>
      </c>
      <c r="L52" s="394">
        <v>3061.0557399999998</v>
      </c>
      <c r="M52" s="395">
        <v>370.70509399999997</v>
      </c>
      <c r="N52" s="394">
        <v>0</v>
      </c>
      <c r="O52" s="395">
        <v>0</v>
      </c>
      <c r="P52" s="516">
        <v>7452.0146830000003</v>
      </c>
      <c r="Q52" s="517">
        <v>2642.9636959999998</v>
      </c>
      <c r="R52" s="561">
        <v>1160.7250529999999</v>
      </c>
      <c r="S52" s="520">
        <v>30.605715168250377</v>
      </c>
      <c r="T52" s="521">
        <v>101.81789912336535</v>
      </c>
      <c r="U52" s="522">
        <v>737.08058056973834</v>
      </c>
      <c r="V52" s="519">
        <v>0.63501737871917752</v>
      </c>
      <c r="W52" s="87"/>
      <c r="X52" s="520">
        <v>7389.0683431129646</v>
      </c>
      <c r="Y52" s="521">
        <v>2332.4385292036609</v>
      </c>
      <c r="Z52" s="522">
        <v>1534.1965596833747</v>
      </c>
      <c r="AA52" s="520">
        <v>39.962951247692914</v>
      </c>
      <c r="AB52" s="521">
        <v>76.893397164556262</v>
      </c>
      <c r="AC52" s="522">
        <v>866.1107940089239</v>
      </c>
      <c r="AD52" s="519">
        <v>0.56453704614464173</v>
      </c>
      <c r="AE52" s="520">
        <v>7313.7174410658054</v>
      </c>
      <c r="AF52" s="521">
        <v>2079.0173064477203</v>
      </c>
      <c r="AG52" s="522">
        <v>1862.968684486475</v>
      </c>
      <c r="AH52" s="520">
        <v>35.028144348157518</v>
      </c>
      <c r="AI52" s="521">
        <v>64.197953438260342</v>
      </c>
      <c r="AJ52" s="522">
        <v>969.05635116558949</v>
      </c>
      <c r="AK52" s="519">
        <v>0.52016781561344849</v>
      </c>
      <c r="AL52" s="520">
        <v>7222.7891694778518</v>
      </c>
      <c r="AM52" s="521">
        <v>1887.7342967531554</v>
      </c>
      <c r="AN52" s="522">
        <v>2145.1799657689935</v>
      </c>
      <c r="AO52" s="520">
        <v>34.592654647034038</v>
      </c>
      <c r="AP52" s="521">
        <v>56.638047678814999</v>
      </c>
      <c r="AQ52" s="522">
        <v>1056.844566578869</v>
      </c>
      <c r="AR52" s="519">
        <v>0.49266009539671263</v>
      </c>
      <c r="AS52" s="512"/>
      <c r="AT52" s="520">
        <v>5104.258480943673</v>
      </c>
      <c r="AU52" s="521">
        <v>4721.3681983744636</v>
      </c>
      <c r="AV52" s="522">
        <v>1430.0767526818638</v>
      </c>
      <c r="AW52" s="520">
        <v>45.834302643171256</v>
      </c>
      <c r="AX52" s="521">
        <v>297.38198499332623</v>
      </c>
      <c r="AY52" s="522">
        <v>848.95150423174459</v>
      </c>
      <c r="AZ52" s="519">
        <v>0.59364051799295492</v>
      </c>
      <c r="BA52" s="520">
        <v>3247.908829352195</v>
      </c>
      <c r="BB52" s="521">
        <v>5971.1883208222534</v>
      </c>
      <c r="BC52" s="522">
        <v>2036.6062818255532</v>
      </c>
      <c r="BD52" s="520">
        <v>49.719609879556984</v>
      </c>
      <c r="BE52" s="521">
        <v>409.64926845416954</v>
      </c>
      <c r="BF52" s="522">
        <v>1036.8598472704157</v>
      </c>
      <c r="BG52" s="519">
        <v>0.50911158259857936</v>
      </c>
      <c r="BH52" s="520">
        <v>2495.3307918744886</v>
      </c>
      <c r="BI52" s="521">
        <v>5594.6927773056777</v>
      </c>
      <c r="BJ52" s="522">
        <v>3165.6798628198349</v>
      </c>
      <c r="BK52" s="520">
        <v>33.824347380540075</v>
      </c>
      <c r="BL52" s="521">
        <v>408.15631775572058</v>
      </c>
      <c r="BM52" s="522">
        <v>1384.3577115271046</v>
      </c>
      <c r="BN52" s="519">
        <v>0.43730186611288785</v>
      </c>
    </row>
    <row r="53" spans="1:66" x14ac:dyDescent="0.3">
      <c r="B53" s="16">
        <v>32</v>
      </c>
      <c r="C53" s="118" t="s">
        <v>57</v>
      </c>
      <c r="D53" s="104" t="s">
        <v>65</v>
      </c>
      <c r="E53" s="106" t="s">
        <v>61</v>
      </c>
      <c r="F53" s="876"/>
      <c r="G53" s="107" t="s">
        <v>68</v>
      </c>
      <c r="H53" s="394">
        <v>21474.564667999999</v>
      </c>
      <c r="I53" s="395">
        <v>1534.176483</v>
      </c>
      <c r="J53" s="394">
        <v>0</v>
      </c>
      <c r="K53" s="395">
        <v>0</v>
      </c>
      <c r="L53" s="394">
        <v>6338.835548</v>
      </c>
      <c r="M53" s="395">
        <v>167.27147299999999</v>
      </c>
      <c r="N53" s="394">
        <v>0</v>
      </c>
      <c r="O53" s="395">
        <v>0</v>
      </c>
      <c r="P53" s="516">
        <v>16682.330816999998</v>
      </c>
      <c r="Q53" s="517">
        <v>3672.1390310000002</v>
      </c>
      <c r="R53" s="561">
        <v>841.867931</v>
      </c>
      <c r="S53" s="520">
        <v>30.784342911913271</v>
      </c>
      <c r="T53" s="521">
        <v>152.01573246129129</v>
      </c>
      <c r="U53" s="522">
        <v>451.96709571169401</v>
      </c>
      <c r="V53" s="519">
        <v>0.53686223108039255</v>
      </c>
      <c r="W53" s="87"/>
      <c r="X53" s="520">
        <v>16840.451128329507</v>
      </c>
      <c r="Y53" s="521">
        <v>3183.4863631595181</v>
      </c>
      <c r="Z53" s="522">
        <v>1172.4002875109729</v>
      </c>
      <c r="AA53" s="520">
        <v>39.526006679271504</v>
      </c>
      <c r="AB53" s="521">
        <v>103.21387092833127</v>
      </c>
      <c r="AC53" s="522">
        <v>610.80684855202867</v>
      </c>
      <c r="AD53" s="519">
        <v>0.52098831351259955</v>
      </c>
      <c r="AE53" s="520">
        <v>17144.601191033737</v>
      </c>
      <c r="AF53" s="521">
        <v>2616.5316311501592</v>
      </c>
      <c r="AG53" s="522">
        <v>1435.2049568161015</v>
      </c>
      <c r="AH53" s="520">
        <v>31.939231672287246</v>
      </c>
      <c r="AI53" s="521">
        <v>72.183331631550701</v>
      </c>
      <c r="AJ53" s="522">
        <v>702.59130284806338</v>
      </c>
      <c r="AK53" s="519">
        <v>0.48954074434547068</v>
      </c>
      <c r="AL53" s="520">
        <v>17234.908857845672</v>
      </c>
      <c r="AM53" s="521">
        <v>2329.3091718748092</v>
      </c>
      <c r="AN53" s="522">
        <v>1632.1197492795163</v>
      </c>
      <c r="AO53" s="520">
        <v>32.107468743534987</v>
      </c>
      <c r="AP53" s="521">
        <v>60.80028282559784</v>
      </c>
      <c r="AQ53" s="522">
        <v>771.52320934219495</v>
      </c>
      <c r="AR53" s="519">
        <v>0.47271237890649659</v>
      </c>
      <c r="AS53" s="512"/>
      <c r="AT53" s="520">
        <v>15988.098677340871</v>
      </c>
      <c r="AU53" s="521">
        <v>3785.5898016583842</v>
      </c>
      <c r="AV53" s="522">
        <v>1422.6493000007431</v>
      </c>
      <c r="AW53" s="520">
        <v>50.496787609422675</v>
      </c>
      <c r="AX53" s="521">
        <v>210.7497228203159</v>
      </c>
      <c r="AY53" s="522">
        <v>808.02880841276328</v>
      </c>
      <c r="AZ53" s="519">
        <v>0.56797469932494338</v>
      </c>
      <c r="BA53" s="520">
        <v>15561.603319937693</v>
      </c>
      <c r="BB53" s="521">
        <v>3761.5554628997156</v>
      </c>
      <c r="BC53" s="522">
        <v>1873.17899616259</v>
      </c>
      <c r="BD53" s="520">
        <v>48.265216265721918</v>
      </c>
      <c r="BE53" s="521">
        <v>193.58673406269253</v>
      </c>
      <c r="BF53" s="522">
        <v>996.93320243418782</v>
      </c>
      <c r="BG53" s="519">
        <v>0.53221459586964914</v>
      </c>
      <c r="BH53" s="520">
        <v>15413.460902330435</v>
      </c>
      <c r="BI53" s="521">
        <v>2798.9058505711746</v>
      </c>
      <c r="BJ53" s="522">
        <v>2983.9710260983884</v>
      </c>
      <c r="BK53" s="520">
        <v>44.623825709477678</v>
      </c>
      <c r="BL53" s="521">
        <v>136.61286589213438</v>
      </c>
      <c r="BM53" s="522">
        <v>1464.3295520607446</v>
      </c>
      <c r="BN53" s="519">
        <v>0.49073182656715991</v>
      </c>
    </row>
    <row r="54" spans="1:66" x14ac:dyDescent="0.3">
      <c r="B54" s="16">
        <v>33</v>
      </c>
      <c r="C54" s="118" t="s">
        <v>69</v>
      </c>
      <c r="D54" s="100"/>
      <c r="E54" s="100"/>
      <c r="F54" s="876"/>
      <c r="G54" s="101" t="s">
        <v>69</v>
      </c>
      <c r="H54" s="394">
        <v>8659.3715279999997</v>
      </c>
      <c r="I54" s="395">
        <v>112.123771</v>
      </c>
      <c r="J54" s="108"/>
      <c r="K54" s="109"/>
      <c r="L54" s="394">
        <v>29881.621532000001</v>
      </c>
      <c r="M54" s="395">
        <v>1.25E-3</v>
      </c>
      <c r="N54" s="108"/>
      <c r="O54" s="109"/>
      <c r="P54" s="516">
        <v>4847.0177780000004</v>
      </c>
      <c r="Q54" s="517">
        <v>1.386487</v>
      </c>
      <c r="R54" s="561">
        <v>64.773250000000004</v>
      </c>
      <c r="S54" s="520">
        <v>0</v>
      </c>
      <c r="T54" s="521">
        <v>0</v>
      </c>
      <c r="U54" s="522">
        <v>0</v>
      </c>
      <c r="V54" s="519">
        <v>0</v>
      </c>
      <c r="W54" s="87"/>
      <c r="X54" s="520">
        <v>4801.9832255374959</v>
      </c>
      <c r="Y54" s="521">
        <v>15.778396320482003</v>
      </c>
      <c r="Z54" s="522">
        <v>95.415893142023009</v>
      </c>
      <c r="AA54" s="520">
        <v>9.3301419820005886</v>
      </c>
      <c r="AB54" s="521">
        <v>5.249800382799534E-2</v>
      </c>
      <c r="AC54" s="522">
        <v>44.635008386204809</v>
      </c>
      <c r="AD54" s="519">
        <v>0.46779427322204342</v>
      </c>
      <c r="AE54" s="520">
        <v>4766.4341030485784</v>
      </c>
      <c r="AF54" s="521">
        <v>21.908664491342215</v>
      </c>
      <c r="AG54" s="522">
        <v>124.83474746008029</v>
      </c>
      <c r="AH54" s="520">
        <v>7.7275474669511111</v>
      </c>
      <c r="AI54" s="521">
        <v>0.10866289489099251</v>
      </c>
      <c r="AJ54" s="522">
        <v>54.059899638993485</v>
      </c>
      <c r="AK54" s="519">
        <v>0.43305170025902268</v>
      </c>
      <c r="AL54" s="520">
        <v>4737.6661868993415</v>
      </c>
      <c r="AM54" s="521">
        <v>26.18428833192727</v>
      </c>
      <c r="AN54" s="522">
        <v>149.32703976873154</v>
      </c>
      <c r="AO54" s="520">
        <v>7.6809076870312953</v>
      </c>
      <c r="AP54" s="521">
        <v>0.13550646734743138</v>
      </c>
      <c r="AQ54" s="522">
        <v>61.9124222832654</v>
      </c>
      <c r="AR54" s="519">
        <v>0.41460958697869804</v>
      </c>
      <c r="AS54" s="512"/>
      <c r="AT54" s="520">
        <v>4772.1550351334627</v>
      </c>
      <c r="AU54" s="521">
        <v>42.150607730095004</v>
      </c>
      <c r="AV54" s="522">
        <v>98.871872136443017</v>
      </c>
      <c r="AW54" s="520">
        <v>16.410889266094163</v>
      </c>
      <c r="AX54" s="521">
        <v>7.7176118065306595E-2</v>
      </c>
      <c r="AY54" s="522">
        <v>47.402746243446046</v>
      </c>
      <c r="AZ54" s="519">
        <v>0.47943611483385623</v>
      </c>
      <c r="BA54" s="520">
        <v>4685.6317595438932</v>
      </c>
      <c r="BB54" s="521">
        <v>76.701444800583388</v>
      </c>
      <c r="BC54" s="522">
        <v>150.84431065552442</v>
      </c>
      <c r="BD54" s="520">
        <v>26.586485803817975</v>
      </c>
      <c r="BE54" s="521">
        <v>0.75918498040754401</v>
      </c>
      <c r="BF54" s="522">
        <v>64.056135267803825</v>
      </c>
      <c r="BG54" s="519">
        <v>0.42465065463480162</v>
      </c>
      <c r="BH54" s="520">
        <v>4594.0623012017577</v>
      </c>
      <c r="BI54" s="521">
        <v>82.919139967211834</v>
      </c>
      <c r="BJ54" s="522">
        <v>236.1960738310313</v>
      </c>
      <c r="BK54" s="520">
        <v>22.963778959211993</v>
      </c>
      <c r="BL54" s="521">
        <v>1.1141916253620439</v>
      </c>
      <c r="BM54" s="522">
        <v>91.381049883820552</v>
      </c>
      <c r="BN54" s="519">
        <v>0.3868864050178592</v>
      </c>
    </row>
    <row r="55" spans="1:66" x14ac:dyDescent="0.3">
      <c r="B55" s="16">
        <v>34</v>
      </c>
      <c r="C55" s="118" t="s">
        <v>70</v>
      </c>
      <c r="D55" s="100"/>
      <c r="E55" s="100"/>
      <c r="F55" s="876"/>
      <c r="G55" s="101" t="s">
        <v>70</v>
      </c>
      <c r="H55" s="108"/>
      <c r="I55" s="109"/>
      <c r="J55" s="108"/>
      <c r="K55" s="109"/>
      <c r="L55" s="108"/>
      <c r="M55" s="109"/>
      <c r="N55" s="108"/>
      <c r="O55" s="109"/>
      <c r="P55" s="523"/>
      <c r="Q55" s="524"/>
      <c r="R55" s="562"/>
      <c r="S55" s="527"/>
      <c r="T55" s="528"/>
      <c r="U55" s="529"/>
      <c r="V55" s="526"/>
      <c r="W55" s="87"/>
      <c r="X55" s="527"/>
      <c r="Y55" s="528"/>
      <c r="Z55" s="529"/>
      <c r="AA55" s="527"/>
      <c r="AB55" s="528"/>
      <c r="AC55" s="529"/>
      <c r="AD55" s="526"/>
      <c r="AE55" s="527"/>
      <c r="AF55" s="528"/>
      <c r="AG55" s="529"/>
      <c r="AH55" s="527"/>
      <c r="AI55" s="528"/>
      <c r="AJ55" s="529"/>
      <c r="AK55" s="526"/>
      <c r="AL55" s="527"/>
      <c r="AM55" s="528"/>
      <c r="AN55" s="529"/>
      <c r="AO55" s="527"/>
      <c r="AP55" s="528"/>
      <c r="AQ55" s="529"/>
      <c r="AR55" s="526"/>
      <c r="AS55" s="512"/>
      <c r="AT55" s="527"/>
      <c r="AU55" s="528"/>
      <c r="AV55" s="529"/>
      <c r="AW55" s="527"/>
      <c r="AX55" s="528"/>
      <c r="AY55" s="529"/>
      <c r="AZ55" s="526"/>
      <c r="BA55" s="527"/>
      <c r="BB55" s="528"/>
      <c r="BC55" s="529"/>
      <c r="BD55" s="527"/>
      <c r="BE55" s="528"/>
      <c r="BF55" s="529"/>
      <c r="BG55" s="526"/>
      <c r="BH55" s="527"/>
      <c r="BI55" s="528"/>
      <c r="BJ55" s="529"/>
      <c r="BK55" s="527"/>
      <c r="BL55" s="528"/>
      <c r="BM55" s="529"/>
      <c r="BN55" s="526"/>
    </row>
    <row r="56" spans="1:66" ht="15" thickBot="1" x14ac:dyDescent="0.35">
      <c r="B56" s="16">
        <v>35</v>
      </c>
      <c r="C56" s="118" t="s">
        <v>71</v>
      </c>
      <c r="D56" s="100"/>
      <c r="E56" s="100"/>
      <c r="F56" s="876"/>
      <c r="G56" s="101" t="s">
        <v>71</v>
      </c>
      <c r="H56" s="394">
        <v>0</v>
      </c>
      <c r="I56" s="395">
        <v>0</v>
      </c>
      <c r="J56" s="108"/>
      <c r="K56" s="109"/>
      <c r="L56" s="394">
        <v>0</v>
      </c>
      <c r="M56" s="395">
        <v>0</v>
      </c>
      <c r="N56" s="108"/>
      <c r="O56" s="109"/>
      <c r="P56" s="516">
        <v>0</v>
      </c>
      <c r="Q56" s="517">
        <v>0</v>
      </c>
      <c r="R56" s="561">
        <v>0</v>
      </c>
      <c r="S56" s="520">
        <v>0</v>
      </c>
      <c r="T56" s="521">
        <v>0</v>
      </c>
      <c r="U56" s="522">
        <v>0</v>
      </c>
      <c r="V56" s="519" t="s">
        <v>385</v>
      </c>
      <c r="W56" s="110"/>
      <c r="X56" s="520">
        <v>0</v>
      </c>
      <c r="Y56" s="521">
        <v>0</v>
      </c>
      <c r="Z56" s="522">
        <v>0</v>
      </c>
      <c r="AA56" s="520">
        <v>0</v>
      </c>
      <c r="AB56" s="521">
        <v>0</v>
      </c>
      <c r="AC56" s="522">
        <v>0</v>
      </c>
      <c r="AD56" s="519" t="s">
        <v>385</v>
      </c>
      <c r="AE56" s="520">
        <v>0</v>
      </c>
      <c r="AF56" s="521">
        <v>0</v>
      </c>
      <c r="AG56" s="522">
        <v>0</v>
      </c>
      <c r="AH56" s="520">
        <v>0</v>
      </c>
      <c r="AI56" s="521">
        <v>0</v>
      </c>
      <c r="AJ56" s="522">
        <v>0</v>
      </c>
      <c r="AK56" s="519" t="s">
        <v>385</v>
      </c>
      <c r="AL56" s="520">
        <v>0</v>
      </c>
      <c r="AM56" s="521">
        <v>0</v>
      </c>
      <c r="AN56" s="522">
        <v>0</v>
      </c>
      <c r="AO56" s="563">
        <v>0</v>
      </c>
      <c r="AP56" s="564">
        <v>0</v>
      </c>
      <c r="AQ56" s="565">
        <v>0</v>
      </c>
      <c r="AR56" s="519" t="s">
        <v>385</v>
      </c>
      <c r="AS56" s="512"/>
      <c r="AT56" s="520">
        <v>0</v>
      </c>
      <c r="AU56" s="521">
        <v>0</v>
      </c>
      <c r="AV56" s="522">
        <v>0</v>
      </c>
      <c r="AW56" s="520">
        <v>0</v>
      </c>
      <c r="AX56" s="521">
        <v>0</v>
      </c>
      <c r="AY56" s="522">
        <v>0</v>
      </c>
      <c r="AZ56" s="519" t="s">
        <v>385</v>
      </c>
      <c r="BA56" s="520">
        <v>0</v>
      </c>
      <c r="BB56" s="521">
        <v>0</v>
      </c>
      <c r="BC56" s="522">
        <v>0</v>
      </c>
      <c r="BD56" s="520">
        <v>0</v>
      </c>
      <c r="BE56" s="521">
        <v>0</v>
      </c>
      <c r="BF56" s="522">
        <v>0</v>
      </c>
      <c r="BG56" s="519" t="s">
        <v>385</v>
      </c>
      <c r="BH56" s="520">
        <v>0</v>
      </c>
      <c r="BI56" s="521">
        <v>0</v>
      </c>
      <c r="BJ56" s="522">
        <v>0</v>
      </c>
      <c r="BK56" s="520">
        <v>0</v>
      </c>
      <c r="BL56" s="521">
        <v>0</v>
      </c>
      <c r="BM56" s="522">
        <v>0</v>
      </c>
      <c r="BN56" s="519" t="s">
        <v>385</v>
      </c>
    </row>
    <row r="57" spans="1:66" s="538" customFormat="1" ht="15" thickBot="1" x14ac:dyDescent="0.35">
      <c r="A57" s="488"/>
      <c r="B57" s="38">
        <v>36</v>
      </c>
      <c r="C57" s="119" t="s">
        <v>72</v>
      </c>
      <c r="D57" s="111"/>
      <c r="E57" s="111"/>
      <c r="F57" s="877"/>
      <c r="G57" s="112" t="s">
        <v>72</v>
      </c>
      <c r="H57" s="396">
        <v>321218.66274099995</v>
      </c>
      <c r="I57" s="397">
        <v>25374.319047999998</v>
      </c>
      <c r="J57" s="396">
        <v>0</v>
      </c>
      <c r="K57" s="397">
        <v>0.541736</v>
      </c>
      <c r="L57" s="396">
        <v>148237.44745599997</v>
      </c>
      <c r="M57" s="397">
        <v>6004.8408310000004</v>
      </c>
      <c r="N57" s="396">
        <v>0</v>
      </c>
      <c r="O57" s="397">
        <v>0</v>
      </c>
      <c r="P57" s="530">
        <v>236280.90840499999</v>
      </c>
      <c r="Q57" s="531">
        <v>52480.464666</v>
      </c>
      <c r="R57" s="566">
        <v>19156.834673000001</v>
      </c>
      <c r="S57" s="535">
        <v>374.67711700000007</v>
      </c>
      <c r="T57" s="536">
        <v>1594.095286</v>
      </c>
      <c r="U57" s="537">
        <v>9183.2933049999974</v>
      </c>
      <c r="V57" s="533">
        <v>0.47937425267563133</v>
      </c>
      <c r="W57" s="113"/>
      <c r="X57" s="535">
        <v>240547.34698591442</v>
      </c>
      <c r="Y57" s="536">
        <v>43527.69579415815</v>
      </c>
      <c r="Z57" s="537">
        <v>23843.164963927436</v>
      </c>
      <c r="AA57" s="535">
        <v>515.68538447725803</v>
      </c>
      <c r="AB57" s="536">
        <v>990.84103550601662</v>
      </c>
      <c r="AC57" s="537">
        <v>11461.188557176356</v>
      </c>
      <c r="AD57" s="533">
        <v>0.48069073776556526</v>
      </c>
      <c r="AE57" s="535">
        <v>244094.21824528326</v>
      </c>
      <c r="AF57" s="536">
        <v>36180.279248605941</v>
      </c>
      <c r="AG57" s="537">
        <v>27643.710250110798</v>
      </c>
      <c r="AH57" s="535">
        <v>417.73180207298424</v>
      </c>
      <c r="AI57" s="536">
        <v>743.96136644157582</v>
      </c>
      <c r="AJ57" s="537">
        <v>12587.424534787791</v>
      </c>
      <c r="AK57" s="533">
        <v>0.45534497435044341</v>
      </c>
      <c r="AL57" s="535">
        <v>245265.1570763911</v>
      </c>
      <c r="AM57" s="536">
        <v>32080.404153722149</v>
      </c>
      <c r="AN57" s="537">
        <v>30572.646513886739</v>
      </c>
      <c r="AO57" s="567">
        <v>417.58325448211906</v>
      </c>
      <c r="AP57" s="568">
        <v>623.17497092347719</v>
      </c>
      <c r="AQ57" s="569">
        <v>13462.312442587398</v>
      </c>
      <c r="AR57" s="533">
        <v>0.44033847172741597</v>
      </c>
      <c r="AS57" s="534"/>
      <c r="AT57" s="535">
        <v>216371.26211576536</v>
      </c>
      <c r="AU57" s="536">
        <v>66623.806344992539</v>
      </c>
      <c r="AV57" s="537">
        <v>24923.139283242104</v>
      </c>
      <c r="AW57" s="535">
        <v>652.70576013121354</v>
      </c>
      <c r="AX57" s="536">
        <v>2540.9447283056497</v>
      </c>
      <c r="AY57" s="537">
        <v>12712.820522516167</v>
      </c>
      <c r="AZ57" s="533">
        <v>0.51008102863927951</v>
      </c>
      <c r="BA57" s="535">
        <v>201207.6455847609</v>
      </c>
      <c r="BB57" s="536">
        <v>75336.976060278146</v>
      </c>
      <c r="BC57" s="537">
        <v>31373.58609896095</v>
      </c>
      <c r="BD57" s="535">
        <v>673.14998764022948</v>
      </c>
      <c r="BE57" s="536">
        <v>2712.3118448282621</v>
      </c>
      <c r="BF57" s="537">
        <v>14738.921057935973</v>
      </c>
      <c r="BG57" s="533">
        <v>0.46978757899863116</v>
      </c>
      <c r="BH57" s="535">
        <v>198513.84067763379</v>
      </c>
      <c r="BI57" s="536">
        <v>67877.359226020635</v>
      </c>
      <c r="BJ57" s="537">
        <v>41527.007840345585</v>
      </c>
      <c r="BK57" s="535">
        <v>588.66710725116627</v>
      </c>
      <c r="BL57" s="536">
        <v>2378.8041392873356</v>
      </c>
      <c r="BM57" s="537">
        <v>18149.818013605585</v>
      </c>
      <c r="BN57" s="533">
        <v>0.43706057714016472</v>
      </c>
    </row>
    <row r="58" spans="1:66" ht="14.25" customHeight="1" x14ac:dyDescent="0.3">
      <c r="C58" s="539"/>
      <c r="D58" s="539"/>
      <c r="E58" s="539"/>
      <c r="F58" s="114"/>
      <c r="G58" s="539"/>
      <c r="H58" s="540"/>
      <c r="I58" s="540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2"/>
      <c r="Y58" s="542"/>
      <c r="Z58" s="543"/>
      <c r="AA58" s="543"/>
      <c r="AB58" s="543"/>
      <c r="AC58" s="543"/>
      <c r="AD58" s="542"/>
      <c r="AE58" s="542"/>
      <c r="AF58" s="542"/>
      <c r="AG58" s="543"/>
      <c r="AH58" s="543"/>
      <c r="AI58" s="543"/>
      <c r="AJ58" s="543"/>
      <c r="AK58" s="542"/>
      <c r="AL58" s="542"/>
      <c r="AM58" s="542"/>
      <c r="AN58" s="543"/>
      <c r="AO58" s="543"/>
      <c r="AP58" s="543"/>
      <c r="AQ58" s="543"/>
      <c r="AR58" s="542"/>
      <c r="AS58" s="544"/>
      <c r="AT58" s="542"/>
      <c r="AU58" s="542"/>
      <c r="AV58" s="543"/>
      <c r="AW58" s="543"/>
      <c r="AX58" s="543"/>
      <c r="AY58" s="543"/>
      <c r="AZ58" s="542"/>
      <c r="BA58" s="542"/>
      <c r="BB58" s="542"/>
      <c r="BC58" s="543"/>
      <c r="BD58" s="543"/>
      <c r="BE58" s="543"/>
      <c r="BF58" s="543"/>
      <c r="BG58" s="542"/>
      <c r="BH58" s="542"/>
      <c r="BI58" s="542"/>
      <c r="BJ58" s="543"/>
      <c r="BK58" s="543"/>
      <c r="BL58" s="543"/>
      <c r="BM58" s="543"/>
      <c r="BN58" s="542"/>
    </row>
    <row r="59" spans="1:66" ht="14.25" customHeight="1" thickBot="1" x14ac:dyDescent="0.35">
      <c r="C59" s="541"/>
      <c r="D59" s="541"/>
      <c r="E59" s="541"/>
      <c r="F59" s="545"/>
      <c r="G59" s="541"/>
      <c r="H59" s="541"/>
      <c r="I59" s="541"/>
      <c r="J59" s="541"/>
      <c r="K59" s="541"/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2"/>
      <c r="Y59" s="542"/>
      <c r="Z59" s="543"/>
      <c r="AA59" s="543"/>
      <c r="AB59" s="543"/>
      <c r="AC59" s="543"/>
      <c r="AD59" s="542"/>
      <c r="AE59" s="542"/>
      <c r="AF59" s="542"/>
      <c r="AG59" s="543"/>
      <c r="AH59" s="543"/>
      <c r="AI59" s="543"/>
      <c r="AJ59" s="543"/>
      <c r="AK59" s="542"/>
      <c r="AL59" s="542"/>
      <c r="AM59" s="542"/>
      <c r="AN59" s="543"/>
      <c r="AO59" s="543"/>
      <c r="AP59" s="543"/>
      <c r="AQ59" s="543"/>
      <c r="AR59" s="542"/>
      <c r="AS59" s="543"/>
      <c r="AT59" s="542"/>
      <c r="AU59" s="542"/>
      <c r="AV59" s="543"/>
      <c r="AW59" s="543"/>
      <c r="AX59" s="543"/>
      <c r="AY59" s="543"/>
      <c r="AZ59" s="542"/>
      <c r="BA59" s="542"/>
      <c r="BB59" s="542"/>
      <c r="BC59" s="543"/>
      <c r="BD59" s="543"/>
      <c r="BE59" s="543"/>
      <c r="BF59" s="543"/>
      <c r="BG59" s="542"/>
      <c r="BH59" s="542"/>
      <c r="BI59" s="542"/>
      <c r="BJ59" s="543"/>
      <c r="BK59" s="543"/>
      <c r="BL59" s="543"/>
      <c r="BM59" s="543"/>
      <c r="BN59" s="542"/>
    </row>
    <row r="60" spans="1:66" ht="15" thickBot="1" x14ac:dyDescent="0.35">
      <c r="C60" s="541"/>
      <c r="D60" s="541"/>
      <c r="E60" s="541"/>
      <c r="F60" s="545"/>
      <c r="G60" s="541"/>
      <c r="H60" s="901" t="s">
        <v>2</v>
      </c>
      <c r="I60" s="902"/>
      <c r="J60" s="902"/>
      <c r="K60" s="902"/>
      <c r="L60" s="902"/>
      <c r="M60" s="902"/>
      <c r="N60" s="902"/>
      <c r="O60" s="902"/>
      <c r="P60" s="902"/>
      <c r="Q60" s="902"/>
      <c r="R60" s="902"/>
      <c r="S60" s="902"/>
      <c r="T60" s="902"/>
      <c r="U60" s="902"/>
      <c r="V60" s="903"/>
      <c r="W60" s="59"/>
      <c r="X60" s="898" t="s">
        <v>3</v>
      </c>
      <c r="Y60" s="899"/>
      <c r="Z60" s="899"/>
      <c r="AA60" s="899"/>
      <c r="AB60" s="899"/>
      <c r="AC60" s="899"/>
      <c r="AD60" s="899"/>
      <c r="AE60" s="899"/>
      <c r="AF60" s="899"/>
      <c r="AG60" s="899"/>
      <c r="AH60" s="899"/>
      <c r="AI60" s="899"/>
      <c r="AJ60" s="899"/>
      <c r="AK60" s="899"/>
      <c r="AL60" s="899"/>
      <c r="AM60" s="899"/>
      <c r="AN60" s="899"/>
      <c r="AO60" s="899"/>
      <c r="AP60" s="899"/>
      <c r="AQ60" s="899"/>
      <c r="AR60" s="900"/>
      <c r="AS60" s="87"/>
      <c r="AT60" s="898" t="s">
        <v>4</v>
      </c>
      <c r="AU60" s="899"/>
      <c r="AV60" s="899"/>
      <c r="AW60" s="899"/>
      <c r="AX60" s="899"/>
      <c r="AY60" s="899"/>
      <c r="AZ60" s="899"/>
      <c r="BA60" s="899"/>
      <c r="BB60" s="899"/>
      <c r="BC60" s="899"/>
      <c r="BD60" s="899"/>
      <c r="BE60" s="899"/>
      <c r="BF60" s="899"/>
      <c r="BG60" s="899"/>
      <c r="BH60" s="899"/>
      <c r="BI60" s="899"/>
      <c r="BJ60" s="899"/>
      <c r="BK60" s="899"/>
      <c r="BL60" s="899"/>
      <c r="BM60" s="899"/>
      <c r="BN60" s="900"/>
    </row>
    <row r="61" spans="1:66" ht="15" thickBot="1" x14ac:dyDescent="0.35">
      <c r="C61" s="88"/>
      <c r="D61" s="88"/>
      <c r="E61" s="88"/>
      <c r="F61" s="69"/>
      <c r="G61" s="88"/>
      <c r="H61" s="901">
        <v>44196</v>
      </c>
      <c r="I61" s="902"/>
      <c r="J61" s="902"/>
      <c r="K61" s="902"/>
      <c r="L61" s="902"/>
      <c r="M61" s="902"/>
      <c r="N61" s="902"/>
      <c r="O61" s="902"/>
      <c r="P61" s="902"/>
      <c r="Q61" s="902"/>
      <c r="R61" s="902"/>
      <c r="S61" s="902"/>
      <c r="T61" s="902"/>
      <c r="U61" s="902"/>
      <c r="V61" s="903"/>
      <c r="W61" s="87"/>
      <c r="X61" s="901">
        <v>44561</v>
      </c>
      <c r="Y61" s="902"/>
      <c r="Z61" s="902"/>
      <c r="AA61" s="902"/>
      <c r="AB61" s="902"/>
      <c r="AC61" s="902"/>
      <c r="AD61" s="903"/>
      <c r="AE61" s="901">
        <v>44926</v>
      </c>
      <c r="AF61" s="902"/>
      <c r="AG61" s="902"/>
      <c r="AH61" s="902"/>
      <c r="AI61" s="902"/>
      <c r="AJ61" s="902"/>
      <c r="AK61" s="903"/>
      <c r="AL61" s="901">
        <v>45291</v>
      </c>
      <c r="AM61" s="902"/>
      <c r="AN61" s="902"/>
      <c r="AO61" s="902"/>
      <c r="AP61" s="902"/>
      <c r="AQ61" s="902"/>
      <c r="AR61" s="903"/>
      <c r="AS61" s="87"/>
      <c r="AT61" s="901">
        <v>44561</v>
      </c>
      <c r="AU61" s="902"/>
      <c r="AV61" s="902"/>
      <c r="AW61" s="902"/>
      <c r="AX61" s="902"/>
      <c r="AY61" s="902"/>
      <c r="AZ61" s="903"/>
      <c r="BA61" s="901">
        <v>44926</v>
      </c>
      <c r="BB61" s="902">
        <v>44561</v>
      </c>
      <c r="BC61" s="902">
        <v>44561</v>
      </c>
      <c r="BD61" s="902"/>
      <c r="BE61" s="902"/>
      <c r="BF61" s="902"/>
      <c r="BG61" s="903"/>
      <c r="BH61" s="901">
        <v>45291</v>
      </c>
      <c r="BI61" s="902">
        <v>44926</v>
      </c>
      <c r="BJ61" s="902">
        <v>44926</v>
      </c>
      <c r="BK61" s="902"/>
      <c r="BL61" s="902"/>
      <c r="BM61" s="902"/>
      <c r="BN61" s="903"/>
    </row>
    <row r="62" spans="1:66" ht="15.75" customHeight="1" thickBot="1" x14ac:dyDescent="0.35">
      <c r="C62" s="88"/>
      <c r="D62" s="88"/>
      <c r="E62" s="88"/>
      <c r="F62" s="69"/>
      <c r="G62" s="88"/>
      <c r="H62" s="895" t="s">
        <v>35</v>
      </c>
      <c r="I62" s="896"/>
      <c r="J62" s="896"/>
      <c r="K62" s="897"/>
      <c r="L62" s="895" t="s">
        <v>36</v>
      </c>
      <c r="M62" s="896"/>
      <c r="N62" s="896"/>
      <c r="O62" s="897"/>
      <c r="P62" s="889" t="s">
        <v>37</v>
      </c>
      <c r="Q62" s="878" t="s">
        <v>38</v>
      </c>
      <c r="R62" s="892" t="s">
        <v>39</v>
      </c>
      <c r="S62" s="889" t="s">
        <v>44</v>
      </c>
      <c r="T62" s="878" t="s">
        <v>45</v>
      </c>
      <c r="U62" s="881" t="s">
        <v>46</v>
      </c>
      <c r="V62" s="884" t="s">
        <v>41</v>
      </c>
      <c r="W62" s="87"/>
      <c r="X62" s="889" t="s">
        <v>37</v>
      </c>
      <c r="Y62" s="878" t="s">
        <v>38</v>
      </c>
      <c r="Z62" s="892" t="s">
        <v>39</v>
      </c>
      <c r="AA62" s="889" t="s">
        <v>44</v>
      </c>
      <c r="AB62" s="878" t="s">
        <v>45</v>
      </c>
      <c r="AC62" s="881" t="s">
        <v>46</v>
      </c>
      <c r="AD62" s="884" t="s">
        <v>41</v>
      </c>
      <c r="AE62" s="889" t="s">
        <v>37</v>
      </c>
      <c r="AF62" s="878" t="s">
        <v>38</v>
      </c>
      <c r="AG62" s="892" t="s">
        <v>39</v>
      </c>
      <c r="AH62" s="889" t="s">
        <v>44</v>
      </c>
      <c r="AI62" s="878" t="s">
        <v>45</v>
      </c>
      <c r="AJ62" s="881" t="s">
        <v>46</v>
      </c>
      <c r="AK62" s="884" t="s">
        <v>41</v>
      </c>
      <c r="AL62" s="889" t="s">
        <v>37</v>
      </c>
      <c r="AM62" s="878" t="s">
        <v>38</v>
      </c>
      <c r="AN62" s="892" t="s">
        <v>39</v>
      </c>
      <c r="AO62" s="889" t="s">
        <v>44</v>
      </c>
      <c r="AP62" s="878" t="s">
        <v>45</v>
      </c>
      <c r="AQ62" s="881" t="s">
        <v>46</v>
      </c>
      <c r="AR62" s="884" t="s">
        <v>41</v>
      </c>
      <c r="AS62" s="87"/>
      <c r="AT62" s="889" t="s">
        <v>37</v>
      </c>
      <c r="AU62" s="878" t="s">
        <v>38</v>
      </c>
      <c r="AV62" s="892" t="s">
        <v>39</v>
      </c>
      <c r="AW62" s="889" t="s">
        <v>44</v>
      </c>
      <c r="AX62" s="878" t="s">
        <v>45</v>
      </c>
      <c r="AY62" s="881" t="s">
        <v>47</v>
      </c>
      <c r="AZ62" s="884" t="s">
        <v>41</v>
      </c>
      <c r="BA62" s="889" t="s">
        <v>37</v>
      </c>
      <c r="BB62" s="878" t="s">
        <v>38</v>
      </c>
      <c r="BC62" s="892" t="s">
        <v>39</v>
      </c>
      <c r="BD62" s="889" t="s">
        <v>44</v>
      </c>
      <c r="BE62" s="878" t="s">
        <v>45</v>
      </c>
      <c r="BF62" s="881" t="s">
        <v>47</v>
      </c>
      <c r="BG62" s="884" t="s">
        <v>41</v>
      </c>
      <c r="BH62" s="889" t="s">
        <v>37</v>
      </c>
      <c r="BI62" s="878" t="s">
        <v>38</v>
      </c>
      <c r="BJ62" s="892" t="s">
        <v>39</v>
      </c>
      <c r="BK62" s="889" t="s">
        <v>44</v>
      </c>
      <c r="BL62" s="878" t="s">
        <v>45</v>
      </c>
      <c r="BM62" s="889" t="s">
        <v>47</v>
      </c>
      <c r="BN62" s="884" t="s">
        <v>41</v>
      </c>
    </row>
    <row r="63" spans="1:66" ht="23.25" customHeight="1" thickBot="1" x14ac:dyDescent="0.35">
      <c r="C63" s="88"/>
      <c r="D63" s="88"/>
      <c r="E63" s="88"/>
      <c r="F63" s="89"/>
      <c r="G63" s="88"/>
      <c r="H63" s="887" t="s">
        <v>33</v>
      </c>
      <c r="I63" s="888"/>
      <c r="J63" s="887" t="s">
        <v>34</v>
      </c>
      <c r="K63" s="888"/>
      <c r="L63" s="887" t="s">
        <v>33</v>
      </c>
      <c r="M63" s="888"/>
      <c r="N63" s="887" t="s">
        <v>34</v>
      </c>
      <c r="O63" s="888"/>
      <c r="P63" s="890"/>
      <c r="Q63" s="879"/>
      <c r="R63" s="893"/>
      <c r="S63" s="890"/>
      <c r="T63" s="879"/>
      <c r="U63" s="882"/>
      <c r="V63" s="885"/>
      <c r="W63" s="87"/>
      <c r="X63" s="890"/>
      <c r="Y63" s="879"/>
      <c r="Z63" s="893"/>
      <c r="AA63" s="890"/>
      <c r="AB63" s="879"/>
      <c r="AC63" s="882"/>
      <c r="AD63" s="885"/>
      <c r="AE63" s="890"/>
      <c r="AF63" s="879"/>
      <c r="AG63" s="893"/>
      <c r="AH63" s="890"/>
      <c r="AI63" s="879"/>
      <c r="AJ63" s="882"/>
      <c r="AK63" s="885"/>
      <c r="AL63" s="890"/>
      <c r="AM63" s="879"/>
      <c r="AN63" s="893"/>
      <c r="AO63" s="890"/>
      <c r="AP63" s="879"/>
      <c r="AQ63" s="882"/>
      <c r="AR63" s="885"/>
      <c r="AS63" s="87"/>
      <c r="AT63" s="890"/>
      <c r="AU63" s="879"/>
      <c r="AV63" s="893"/>
      <c r="AW63" s="890"/>
      <c r="AX63" s="879"/>
      <c r="AY63" s="882"/>
      <c r="AZ63" s="885"/>
      <c r="BA63" s="890"/>
      <c r="BB63" s="879"/>
      <c r="BC63" s="893"/>
      <c r="BD63" s="890"/>
      <c r="BE63" s="879"/>
      <c r="BF63" s="882"/>
      <c r="BG63" s="885"/>
      <c r="BH63" s="890"/>
      <c r="BI63" s="879"/>
      <c r="BJ63" s="893"/>
      <c r="BK63" s="890"/>
      <c r="BL63" s="879"/>
      <c r="BM63" s="890"/>
      <c r="BN63" s="885"/>
    </row>
    <row r="64" spans="1:66" ht="44.25" customHeight="1" thickBot="1" x14ac:dyDescent="0.35">
      <c r="B64" s="487" t="s">
        <v>5</v>
      </c>
      <c r="C64" s="90"/>
      <c r="D64" s="90"/>
      <c r="E64" s="90"/>
      <c r="F64" s="89"/>
      <c r="G64" s="91" t="s">
        <v>48</v>
      </c>
      <c r="H64" s="115" t="s">
        <v>42</v>
      </c>
      <c r="I64" s="94" t="s">
        <v>43</v>
      </c>
      <c r="J64" s="93" t="s">
        <v>42</v>
      </c>
      <c r="K64" s="94" t="s">
        <v>43</v>
      </c>
      <c r="L64" s="93" t="s">
        <v>42</v>
      </c>
      <c r="M64" s="94" t="s">
        <v>43</v>
      </c>
      <c r="N64" s="93" t="s">
        <v>42</v>
      </c>
      <c r="O64" s="94" t="s">
        <v>43</v>
      </c>
      <c r="P64" s="891"/>
      <c r="Q64" s="880"/>
      <c r="R64" s="894"/>
      <c r="S64" s="891"/>
      <c r="T64" s="880"/>
      <c r="U64" s="883"/>
      <c r="V64" s="886"/>
      <c r="W64" s="87"/>
      <c r="X64" s="891"/>
      <c r="Y64" s="880"/>
      <c r="Z64" s="894"/>
      <c r="AA64" s="891"/>
      <c r="AB64" s="880"/>
      <c r="AC64" s="883"/>
      <c r="AD64" s="886"/>
      <c r="AE64" s="891"/>
      <c r="AF64" s="880"/>
      <c r="AG64" s="894"/>
      <c r="AH64" s="891"/>
      <c r="AI64" s="880"/>
      <c r="AJ64" s="883"/>
      <c r="AK64" s="886"/>
      <c r="AL64" s="891"/>
      <c r="AM64" s="880"/>
      <c r="AN64" s="894"/>
      <c r="AO64" s="891"/>
      <c r="AP64" s="880"/>
      <c r="AQ64" s="883"/>
      <c r="AR64" s="886"/>
      <c r="AS64" s="95"/>
      <c r="AT64" s="891"/>
      <c r="AU64" s="880"/>
      <c r="AV64" s="894"/>
      <c r="AW64" s="891"/>
      <c r="AX64" s="880"/>
      <c r="AY64" s="883"/>
      <c r="AZ64" s="886"/>
      <c r="BA64" s="891"/>
      <c r="BB64" s="880"/>
      <c r="BC64" s="894"/>
      <c r="BD64" s="891"/>
      <c r="BE64" s="880"/>
      <c r="BF64" s="883"/>
      <c r="BG64" s="886"/>
      <c r="BH64" s="891"/>
      <c r="BI64" s="880"/>
      <c r="BJ64" s="894"/>
      <c r="BK64" s="891"/>
      <c r="BL64" s="880"/>
      <c r="BM64" s="891"/>
      <c r="BN64" s="886"/>
    </row>
    <row r="65" spans="2:66" ht="15" customHeight="1" x14ac:dyDescent="0.3">
      <c r="B65" s="13">
        <v>37</v>
      </c>
      <c r="C65" s="116" t="s">
        <v>49</v>
      </c>
      <c r="D65" s="96"/>
      <c r="E65" s="96"/>
      <c r="F65" s="875" t="s">
        <v>387</v>
      </c>
      <c r="G65" s="97" t="s">
        <v>49</v>
      </c>
      <c r="H65" s="546">
        <v>0</v>
      </c>
      <c r="I65" s="398">
        <v>0</v>
      </c>
      <c r="J65" s="399">
        <v>0</v>
      </c>
      <c r="K65" s="398">
        <v>0</v>
      </c>
      <c r="L65" s="399">
        <v>0</v>
      </c>
      <c r="M65" s="398">
        <v>0</v>
      </c>
      <c r="N65" s="399">
        <v>0</v>
      </c>
      <c r="O65" s="398">
        <v>0</v>
      </c>
      <c r="P65" s="550">
        <v>0</v>
      </c>
      <c r="Q65" s="551">
        <v>0</v>
      </c>
      <c r="R65" s="552">
        <v>0</v>
      </c>
      <c r="S65" s="550">
        <v>0</v>
      </c>
      <c r="T65" s="551">
        <v>0</v>
      </c>
      <c r="U65" s="552">
        <v>0</v>
      </c>
      <c r="V65" s="553" t="s">
        <v>385</v>
      </c>
      <c r="W65" s="87"/>
      <c r="X65" s="550">
        <v>0</v>
      </c>
      <c r="Y65" s="551">
        <v>0</v>
      </c>
      <c r="Z65" s="552">
        <v>0</v>
      </c>
      <c r="AA65" s="550">
        <v>0</v>
      </c>
      <c r="AB65" s="551">
        <v>0</v>
      </c>
      <c r="AC65" s="552">
        <v>0</v>
      </c>
      <c r="AD65" s="553" t="s">
        <v>385</v>
      </c>
      <c r="AE65" s="550">
        <v>0</v>
      </c>
      <c r="AF65" s="551">
        <v>0</v>
      </c>
      <c r="AG65" s="552">
        <v>0</v>
      </c>
      <c r="AH65" s="550">
        <v>0</v>
      </c>
      <c r="AI65" s="551">
        <v>0</v>
      </c>
      <c r="AJ65" s="552">
        <v>0</v>
      </c>
      <c r="AK65" s="553" t="s">
        <v>385</v>
      </c>
      <c r="AL65" s="550">
        <v>0</v>
      </c>
      <c r="AM65" s="551">
        <v>0</v>
      </c>
      <c r="AN65" s="552">
        <v>0</v>
      </c>
      <c r="AO65" s="550">
        <v>0</v>
      </c>
      <c r="AP65" s="551">
        <v>0</v>
      </c>
      <c r="AQ65" s="552">
        <v>0</v>
      </c>
      <c r="AR65" s="553" t="s">
        <v>385</v>
      </c>
      <c r="AS65" s="512"/>
      <c r="AT65" s="550">
        <v>0</v>
      </c>
      <c r="AU65" s="551">
        <v>0</v>
      </c>
      <c r="AV65" s="552">
        <v>0</v>
      </c>
      <c r="AW65" s="550">
        <v>0</v>
      </c>
      <c r="AX65" s="551">
        <v>0</v>
      </c>
      <c r="AY65" s="552">
        <v>0</v>
      </c>
      <c r="AZ65" s="553" t="s">
        <v>385</v>
      </c>
      <c r="BA65" s="550">
        <v>0</v>
      </c>
      <c r="BB65" s="551">
        <v>0</v>
      </c>
      <c r="BC65" s="552">
        <v>0</v>
      </c>
      <c r="BD65" s="550">
        <v>0</v>
      </c>
      <c r="BE65" s="551">
        <v>0</v>
      </c>
      <c r="BF65" s="552">
        <v>0</v>
      </c>
      <c r="BG65" s="553" t="s">
        <v>385</v>
      </c>
      <c r="BH65" s="550">
        <v>0</v>
      </c>
      <c r="BI65" s="551">
        <v>0</v>
      </c>
      <c r="BJ65" s="552">
        <v>0</v>
      </c>
      <c r="BK65" s="550">
        <v>0</v>
      </c>
      <c r="BL65" s="551">
        <v>0</v>
      </c>
      <c r="BM65" s="552">
        <v>0</v>
      </c>
      <c r="BN65" s="553" t="s">
        <v>385</v>
      </c>
    </row>
    <row r="66" spans="2:66" ht="15" customHeight="1" x14ac:dyDescent="0.3">
      <c r="B66" s="16">
        <v>38</v>
      </c>
      <c r="C66" s="117" t="s">
        <v>50</v>
      </c>
      <c r="D66" s="98"/>
      <c r="E66" s="98"/>
      <c r="F66" s="876"/>
      <c r="G66" s="99" t="s">
        <v>50</v>
      </c>
      <c r="H66" s="507">
        <v>0</v>
      </c>
      <c r="I66" s="391">
        <v>0</v>
      </c>
      <c r="J66" s="400">
        <v>0</v>
      </c>
      <c r="K66" s="391">
        <v>0</v>
      </c>
      <c r="L66" s="400">
        <v>0</v>
      </c>
      <c r="M66" s="391">
        <v>0</v>
      </c>
      <c r="N66" s="400">
        <v>0</v>
      </c>
      <c r="O66" s="391">
        <v>0</v>
      </c>
      <c r="P66" s="557">
        <v>0</v>
      </c>
      <c r="Q66" s="558">
        <v>0</v>
      </c>
      <c r="R66" s="559">
        <v>0</v>
      </c>
      <c r="S66" s="557">
        <v>0</v>
      </c>
      <c r="T66" s="558">
        <v>0</v>
      </c>
      <c r="U66" s="559">
        <v>0</v>
      </c>
      <c r="V66" s="560" t="s">
        <v>385</v>
      </c>
      <c r="W66" s="87"/>
      <c r="X66" s="557">
        <v>0</v>
      </c>
      <c r="Y66" s="558">
        <v>0</v>
      </c>
      <c r="Z66" s="559">
        <v>0</v>
      </c>
      <c r="AA66" s="557">
        <v>0</v>
      </c>
      <c r="AB66" s="558">
        <v>0</v>
      </c>
      <c r="AC66" s="559">
        <v>0</v>
      </c>
      <c r="AD66" s="560" t="s">
        <v>385</v>
      </c>
      <c r="AE66" s="557">
        <v>0</v>
      </c>
      <c r="AF66" s="558">
        <v>0</v>
      </c>
      <c r="AG66" s="559">
        <v>0</v>
      </c>
      <c r="AH66" s="557">
        <v>0</v>
      </c>
      <c r="AI66" s="558">
        <v>0</v>
      </c>
      <c r="AJ66" s="559">
        <v>0</v>
      </c>
      <c r="AK66" s="560" t="s">
        <v>385</v>
      </c>
      <c r="AL66" s="557">
        <v>0</v>
      </c>
      <c r="AM66" s="558">
        <v>0</v>
      </c>
      <c r="AN66" s="559">
        <v>0</v>
      </c>
      <c r="AO66" s="557">
        <v>0</v>
      </c>
      <c r="AP66" s="558">
        <v>0</v>
      </c>
      <c r="AQ66" s="559">
        <v>0</v>
      </c>
      <c r="AR66" s="560" t="s">
        <v>385</v>
      </c>
      <c r="AS66" s="512"/>
      <c r="AT66" s="557">
        <v>0</v>
      </c>
      <c r="AU66" s="558">
        <v>0</v>
      </c>
      <c r="AV66" s="559">
        <v>0</v>
      </c>
      <c r="AW66" s="557">
        <v>0</v>
      </c>
      <c r="AX66" s="558">
        <v>0</v>
      </c>
      <c r="AY66" s="559">
        <v>0</v>
      </c>
      <c r="AZ66" s="560" t="s">
        <v>385</v>
      </c>
      <c r="BA66" s="557">
        <v>0</v>
      </c>
      <c r="BB66" s="558">
        <v>0</v>
      </c>
      <c r="BC66" s="559">
        <v>0</v>
      </c>
      <c r="BD66" s="557">
        <v>0</v>
      </c>
      <c r="BE66" s="558">
        <v>0</v>
      </c>
      <c r="BF66" s="559">
        <v>0</v>
      </c>
      <c r="BG66" s="560" t="s">
        <v>385</v>
      </c>
      <c r="BH66" s="557">
        <v>0</v>
      </c>
      <c r="BI66" s="558">
        <v>0</v>
      </c>
      <c r="BJ66" s="559">
        <v>0</v>
      </c>
      <c r="BK66" s="557">
        <v>0</v>
      </c>
      <c r="BL66" s="558">
        <v>0</v>
      </c>
      <c r="BM66" s="559">
        <v>0</v>
      </c>
      <c r="BN66" s="560" t="s">
        <v>385</v>
      </c>
    </row>
    <row r="67" spans="2:66" ht="15" customHeight="1" x14ac:dyDescent="0.3">
      <c r="B67" s="16">
        <v>39</v>
      </c>
      <c r="C67" s="118" t="s">
        <v>51</v>
      </c>
      <c r="D67" s="100"/>
      <c r="E67" s="100"/>
      <c r="F67" s="876"/>
      <c r="G67" s="101" t="s">
        <v>51</v>
      </c>
      <c r="H67" s="394">
        <v>0.35122300000000001</v>
      </c>
      <c r="I67" s="395">
        <v>0</v>
      </c>
      <c r="J67" s="394">
        <v>0</v>
      </c>
      <c r="K67" s="395">
        <v>0</v>
      </c>
      <c r="L67" s="394">
        <v>3.8245000000000001E-2</v>
      </c>
      <c r="M67" s="395">
        <v>0</v>
      </c>
      <c r="N67" s="394">
        <v>0</v>
      </c>
      <c r="O67" s="395">
        <v>0</v>
      </c>
      <c r="P67" s="520">
        <v>0.35122300000000001</v>
      </c>
      <c r="Q67" s="521">
        <v>0</v>
      </c>
      <c r="R67" s="522">
        <v>0</v>
      </c>
      <c r="S67" s="520">
        <v>2.8E-5</v>
      </c>
      <c r="T67" s="521">
        <v>0</v>
      </c>
      <c r="U67" s="522">
        <v>0</v>
      </c>
      <c r="V67" s="519" t="s">
        <v>385</v>
      </c>
      <c r="W67" s="87"/>
      <c r="X67" s="520">
        <v>0.33462314735100002</v>
      </c>
      <c r="Y67" s="521">
        <v>1.5083622958E-2</v>
      </c>
      <c r="Z67" s="522">
        <v>1.5162296909999999E-3</v>
      </c>
      <c r="AA67" s="520">
        <v>2.6056886979176588E-4</v>
      </c>
      <c r="AB67" s="521">
        <v>7.980744907077799E-5</v>
      </c>
      <c r="AC67" s="522">
        <v>3.0157808553989997E-4</v>
      </c>
      <c r="AD67" s="519">
        <v>0.19889999999999999</v>
      </c>
      <c r="AE67" s="520">
        <v>0.32442223790773733</v>
      </c>
      <c r="AF67" s="521">
        <v>2.3752572518425451E-2</v>
      </c>
      <c r="AG67" s="522">
        <v>3.0481895738372609E-3</v>
      </c>
      <c r="AH67" s="520">
        <v>1.8067723273557703E-4</v>
      </c>
      <c r="AI67" s="521">
        <v>1.294349214922228E-4</v>
      </c>
      <c r="AJ67" s="522">
        <v>6.0628490623623114E-4</v>
      </c>
      <c r="AK67" s="519">
        <v>0.19889999999999999</v>
      </c>
      <c r="AL67" s="520">
        <v>0.31747643426458616</v>
      </c>
      <c r="AM67" s="521">
        <v>2.9483490699657194E-2</v>
      </c>
      <c r="AN67" s="522">
        <v>4.2630750357566874E-3</v>
      </c>
      <c r="AO67" s="520">
        <v>1.768089757706333E-4</v>
      </c>
      <c r="AP67" s="521">
        <v>1.6131949534382704E-4</v>
      </c>
      <c r="AQ67" s="522">
        <v>8.4792562461200515E-4</v>
      </c>
      <c r="AR67" s="519">
        <v>0.19890000000000002</v>
      </c>
      <c r="AS67" s="512"/>
      <c r="AT67" s="520">
        <v>0.29158533460000002</v>
      </c>
      <c r="AU67" s="521">
        <v>5.7804632563000002E-2</v>
      </c>
      <c r="AV67" s="522">
        <v>1.833032837E-3</v>
      </c>
      <c r="AW67" s="520">
        <v>3.9466497836845171E-4</v>
      </c>
      <c r="AX67" s="521">
        <v>5.7191903457832203E-4</v>
      </c>
      <c r="AY67" s="522">
        <v>3.645902312793E-4</v>
      </c>
      <c r="AZ67" s="519">
        <v>0.19889999999999999</v>
      </c>
      <c r="BA67" s="520">
        <v>0.21536650683588113</v>
      </c>
      <c r="BB67" s="521">
        <v>0.13136735888088613</v>
      </c>
      <c r="BC67" s="522">
        <v>4.4891342832327485E-3</v>
      </c>
      <c r="BD67" s="520">
        <v>3.1531872722128344E-4</v>
      </c>
      <c r="BE67" s="521">
        <v>1.0892424318994333E-3</v>
      </c>
      <c r="BF67" s="522">
        <v>8.9288880893499385E-4</v>
      </c>
      <c r="BG67" s="519">
        <v>0.19890000000000005</v>
      </c>
      <c r="BH67" s="520">
        <v>0.20169048588164903</v>
      </c>
      <c r="BI67" s="521">
        <v>0.14080917555382508</v>
      </c>
      <c r="BJ67" s="522">
        <v>8.7233385645258572E-3</v>
      </c>
      <c r="BK67" s="520">
        <v>2.6480059863431089E-4</v>
      </c>
      <c r="BL67" s="521">
        <v>1.4049775595770682E-3</v>
      </c>
      <c r="BM67" s="522">
        <v>1.7350720404841931E-3</v>
      </c>
      <c r="BN67" s="519">
        <v>0.19890000000000002</v>
      </c>
    </row>
    <row r="68" spans="2:66" ht="15" customHeight="1" x14ac:dyDescent="0.3">
      <c r="B68" s="16">
        <v>40</v>
      </c>
      <c r="C68" s="118" t="s">
        <v>52</v>
      </c>
      <c r="D68" s="100"/>
      <c r="E68" s="100"/>
      <c r="F68" s="876"/>
      <c r="G68" s="101" t="s">
        <v>52</v>
      </c>
      <c r="H68" s="394">
        <v>3937.1763639999999</v>
      </c>
      <c r="I68" s="395">
        <v>63.880687999999999</v>
      </c>
      <c r="J68" s="394">
        <v>566.48470399999997</v>
      </c>
      <c r="K68" s="395">
        <v>4.3448469999999997</v>
      </c>
      <c r="L68" s="394">
        <v>2649.890472</v>
      </c>
      <c r="M68" s="395">
        <v>60.270216000000005</v>
      </c>
      <c r="N68" s="394">
        <v>433.98915699999998</v>
      </c>
      <c r="O68" s="395">
        <v>0</v>
      </c>
      <c r="P68" s="520">
        <v>4161.4440080000004</v>
      </c>
      <c r="Q68" s="521">
        <v>324.55737899999997</v>
      </c>
      <c r="R68" s="522">
        <v>68.185221999999996</v>
      </c>
      <c r="S68" s="520">
        <v>70.45315699999999</v>
      </c>
      <c r="T68" s="521">
        <v>9.5462830000000007</v>
      </c>
      <c r="U68" s="522">
        <v>47.873836000000004</v>
      </c>
      <c r="V68" s="519">
        <v>0.70211454323636291</v>
      </c>
      <c r="W68" s="87"/>
      <c r="X68" s="520">
        <v>4047.3472132636034</v>
      </c>
      <c r="Y68" s="521">
        <v>389.85290289271876</v>
      </c>
      <c r="Z68" s="522">
        <v>116.98649284367787</v>
      </c>
      <c r="AA68" s="520">
        <v>15.974554762274925</v>
      </c>
      <c r="AB68" s="521">
        <v>7.9756016838976205</v>
      </c>
      <c r="AC68" s="522">
        <v>68.246812455795322</v>
      </c>
      <c r="AD68" s="519">
        <v>0.58337343736758995</v>
      </c>
      <c r="AE68" s="520">
        <v>3986.2751891021699</v>
      </c>
      <c r="AF68" s="521">
        <v>402.62810551506971</v>
      </c>
      <c r="AG68" s="522">
        <v>165.28331438276049</v>
      </c>
      <c r="AH68" s="520">
        <v>15.528222615175448</v>
      </c>
      <c r="AI68" s="521">
        <v>6.5722672694793207</v>
      </c>
      <c r="AJ68" s="522">
        <v>86.900701255623105</v>
      </c>
      <c r="AK68" s="519">
        <v>0.52576814290146567</v>
      </c>
      <c r="AL68" s="520">
        <v>3937.0219365114208</v>
      </c>
      <c r="AM68" s="521">
        <v>404.36553840093416</v>
      </c>
      <c r="AN68" s="522">
        <v>212.79913408764486</v>
      </c>
      <c r="AO68" s="520">
        <v>15.075842563500537</v>
      </c>
      <c r="AP68" s="521">
        <v>5.9966074490072705</v>
      </c>
      <c r="AQ68" s="522">
        <v>105.32497578042003</v>
      </c>
      <c r="AR68" s="519">
        <v>0.49495020847707111</v>
      </c>
      <c r="AS68" s="512"/>
      <c r="AT68" s="520">
        <v>3898.1935729821002</v>
      </c>
      <c r="AU68" s="521">
        <v>502.58774159740722</v>
      </c>
      <c r="AV68" s="522">
        <v>153.40529442049245</v>
      </c>
      <c r="AW68" s="520">
        <v>41.558171593333718</v>
      </c>
      <c r="AX68" s="521">
        <v>33.387063767843117</v>
      </c>
      <c r="AY68" s="522">
        <v>104.4231210013476</v>
      </c>
      <c r="AZ68" s="519">
        <v>0.68070089364137598</v>
      </c>
      <c r="BA68" s="520">
        <v>3690.785297798127</v>
      </c>
      <c r="BB68" s="521">
        <v>587.70979241782084</v>
      </c>
      <c r="BC68" s="522">
        <v>275.69151878405239</v>
      </c>
      <c r="BD68" s="520">
        <v>34.872722672047111</v>
      </c>
      <c r="BE68" s="521">
        <v>28.964646994899478</v>
      </c>
      <c r="BF68" s="522">
        <v>173.16412594540401</v>
      </c>
      <c r="BG68" s="519">
        <v>0.62810828098430727</v>
      </c>
      <c r="BH68" s="520">
        <v>3579.478954802481</v>
      </c>
      <c r="BI68" s="521">
        <v>589.97876227072027</v>
      </c>
      <c r="BJ68" s="522">
        <v>384.72889192679935</v>
      </c>
      <c r="BK68" s="520">
        <v>30.535622531573416</v>
      </c>
      <c r="BL68" s="521">
        <v>24.943177789087191</v>
      </c>
      <c r="BM68" s="522">
        <v>235.52421178522289</v>
      </c>
      <c r="BN68" s="519">
        <v>0.61218228401217922</v>
      </c>
    </row>
    <row r="69" spans="2:66" ht="15" customHeight="1" x14ac:dyDescent="0.3">
      <c r="B69" s="16">
        <v>41</v>
      </c>
      <c r="C69" s="118" t="s">
        <v>52</v>
      </c>
      <c r="D69" s="102" t="s">
        <v>53</v>
      </c>
      <c r="E69" s="102"/>
      <c r="F69" s="876"/>
      <c r="G69" s="103" t="s">
        <v>54</v>
      </c>
      <c r="H69" s="394">
        <v>1038.448453</v>
      </c>
      <c r="I69" s="395">
        <v>4.9817640000000001</v>
      </c>
      <c r="J69" s="394">
        <v>0</v>
      </c>
      <c r="K69" s="395">
        <v>0</v>
      </c>
      <c r="L69" s="394">
        <v>984.64031199999999</v>
      </c>
      <c r="M69" s="395">
        <v>0</v>
      </c>
      <c r="N69" s="394">
        <v>0</v>
      </c>
      <c r="O69" s="395">
        <v>0</v>
      </c>
      <c r="P69" s="520">
        <v>993.20000700000003</v>
      </c>
      <c r="Q69" s="521">
        <v>44.807291999999997</v>
      </c>
      <c r="R69" s="522">
        <v>4.9802059999999999</v>
      </c>
      <c r="S69" s="520">
        <v>59.562950999999998</v>
      </c>
      <c r="T69" s="521">
        <v>5.893294</v>
      </c>
      <c r="U69" s="522">
        <v>5.0090789999999998</v>
      </c>
      <c r="V69" s="519">
        <v>1.0057975513462696</v>
      </c>
      <c r="W69" s="87"/>
      <c r="X69" s="520">
        <v>966.5312811600819</v>
      </c>
      <c r="Y69" s="521">
        <v>34.688949671117996</v>
      </c>
      <c r="Z69" s="522">
        <v>41.767274168800007</v>
      </c>
      <c r="AA69" s="520">
        <v>14.615035815627017</v>
      </c>
      <c r="AB69" s="521">
        <v>4.8794404350256242</v>
      </c>
      <c r="AC69" s="522">
        <v>21.144023379477758</v>
      </c>
      <c r="AD69" s="519">
        <v>0.5062342180632956</v>
      </c>
      <c r="AE69" s="520">
        <v>938.22891545352365</v>
      </c>
      <c r="AF69" s="521">
        <v>28.20618929869822</v>
      </c>
      <c r="AG69" s="522">
        <v>76.552400247777982</v>
      </c>
      <c r="AH69" s="520">
        <v>14.192000809426563</v>
      </c>
      <c r="AI69" s="521">
        <v>3.9639920046546591</v>
      </c>
      <c r="AJ69" s="522">
        <v>36.337340310051076</v>
      </c>
      <c r="AK69" s="519">
        <v>0.47467277567310251</v>
      </c>
      <c r="AL69" s="520">
        <v>908.89301365733911</v>
      </c>
      <c r="AM69" s="521">
        <v>23.965868343728253</v>
      </c>
      <c r="AN69" s="522">
        <v>110.12862299893251</v>
      </c>
      <c r="AO69" s="520">
        <v>13.748396229287586</v>
      </c>
      <c r="AP69" s="521">
        <v>3.3651659478629492</v>
      </c>
      <c r="AQ69" s="522">
        <v>51.003936829145935</v>
      </c>
      <c r="AR69" s="519">
        <v>0.4631306143693481</v>
      </c>
      <c r="AS69" s="512"/>
      <c r="AT69" s="520">
        <v>959.84843679170103</v>
      </c>
      <c r="AU69" s="521">
        <v>39.072596547480998</v>
      </c>
      <c r="AV69" s="522">
        <v>44.06647166081801</v>
      </c>
      <c r="AW69" s="520">
        <v>23.043571479694318</v>
      </c>
      <c r="AX69" s="521">
        <v>5.4760189422855259</v>
      </c>
      <c r="AY69" s="522">
        <v>32.248339890802974</v>
      </c>
      <c r="AZ69" s="519">
        <v>0.73181125412127779</v>
      </c>
      <c r="BA69" s="520">
        <v>924.87359146481504</v>
      </c>
      <c r="BB69" s="521">
        <v>36.069712538172823</v>
      </c>
      <c r="BC69" s="522">
        <v>82.04420099701214</v>
      </c>
      <c r="BD69" s="520">
        <v>22.209454700950964</v>
      </c>
      <c r="BE69" s="521">
        <v>5.042869275485292</v>
      </c>
      <c r="BF69" s="522">
        <v>58.703321531835954</v>
      </c>
      <c r="BG69" s="519">
        <v>0.71550847980070875</v>
      </c>
      <c r="BH69" s="520">
        <v>892.19019479582164</v>
      </c>
      <c r="BI69" s="521">
        <v>32.907941720659153</v>
      </c>
      <c r="BJ69" s="522">
        <v>117.88936848351935</v>
      </c>
      <c r="BK69" s="520">
        <v>20.101222507944037</v>
      </c>
      <c r="BL69" s="521">
        <v>4.6040258354781338</v>
      </c>
      <c r="BM69" s="522">
        <v>83.644406479620557</v>
      </c>
      <c r="BN69" s="519">
        <v>0.70951611290812744</v>
      </c>
    </row>
    <row r="70" spans="2:66" ht="15" customHeight="1" x14ac:dyDescent="0.3">
      <c r="B70" s="16">
        <v>42</v>
      </c>
      <c r="C70" s="118" t="s">
        <v>52</v>
      </c>
      <c r="D70" s="102" t="s">
        <v>55</v>
      </c>
      <c r="E70" s="102"/>
      <c r="F70" s="876"/>
      <c r="G70" s="103" t="s">
        <v>56</v>
      </c>
      <c r="H70" s="394">
        <v>1589.8441680000001</v>
      </c>
      <c r="I70" s="395">
        <v>52.116756000000002</v>
      </c>
      <c r="J70" s="394">
        <v>257.01138099999997</v>
      </c>
      <c r="K70" s="395">
        <v>4.3448469999999997</v>
      </c>
      <c r="L70" s="394">
        <v>986.93746999999996</v>
      </c>
      <c r="M70" s="395">
        <v>47.202088000000003</v>
      </c>
      <c r="N70" s="394">
        <v>190.53481099999999</v>
      </c>
      <c r="O70" s="395">
        <v>0</v>
      </c>
      <c r="P70" s="520">
        <v>1677.4899000000003</v>
      </c>
      <c r="Q70" s="521">
        <v>166.79964299999997</v>
      </c>
      <c r="R70" s="522">
        <v>56.422849999999997</v>
      </c>
      <c r="S70" s="520">
        <v>7.3792949999999999</v>
      </c>
      <c r="T70" s="521">
        <v>3.1033270000000002</v>
      </c>
      <c r="U70" s="522">
        <v>38.968966000000002</v>
      </c>
      <c r="V70" s="519">
        <v>0.69065929849342955</v>
      </c>
      <c r="W70" s="87"/>
      <c r="X70" s="520">
        <v>1670.6771426833598</v>
      </c>
      <c r="Y70" s="521">
        <v>166.54320877870902</v>
      </c>
      <c r="Z70" s="522">
        <v>63.492041537931001</v>
      </c>
      <c r="AA70" s="520">
        <v>0.93066150690295779</v>
      </c>
      <c r="AB70" s="521">
        <v>1.7081671190402725</v>
      </c>
      <c r="AC70" s="522">
        <v>42.152987726569748</v>
      </c>
      <c r="AD70" s="519">
        <v>0.6639097862585972</v>
      </c>
      <c r="AE70" s="520">
        <v>1663.8802657779272</v>
      </c>
      <c r="AF70" s="521">
        <v>166.54652854594528</v>
      </c>
      <c r="AG70" s="522">
        <v>70.285598676127293</v>
      </c>
      <c r="AH70" s="520">
        <v>0.91499130035029663</v>
      </c>
      <c r="AI70" s="521">
        <v>1.3175288058610322</v>
      </c>
      <c r="AJ70" s="522">
        <v>44.137304217174332</v>
      </c>
      <c r="AK70" s="519">
        <v>0.62797080836654662</v>
      </c>
      <c r="AL70" s="520">
        <v>1656.6876514159699</v>
      </c>
      <c r="AM70" s="521">
        <v>166.98922214271553</v>
      </c>
      <c r="AN70" s="522">
        <v>77.035519441314136</v>
      </c>
      <c r="AO70" s="520">
        <v>0.90948504655159557</v>
      </c>
      <c r="AP70" s="521">
        <v>1.3118017793137506</v>
      </c>
      <c r="AQ70" s="522">
        <v>46.310222048463238</v>
      </c>
      <c r="AR70" s="519">
        <v>0.60115414790890698</v>
      </c>
      <c r="AS70" s="512"/>
      <c r="AT70" s="520">
        <v>1622.5562819707523</v>
      </c>
      <c r="AU70" s="521">
        <v>195.877891328939</v>
      </c>
      <c r="AV70" s="522">
        <v>82.278219700308995</v>
      </c>
      <c r="AW70" s="520">
        <v>12.217627707090976</v>
      </c>
      <c r="AX70" s="521">
        <v>14.505686770658214</v>
      </c>
      <c r="AY70" s="522">
        <v>59.836163889194296</v>
      </c>
      <c r="AZ70" s="519">
        <v>0.72724184002937997</v>
      </c>
      <c r="BA70" s="520">
        <v>1553.1301893329867</v>
      </c>
      <c r="BB70" s="521">
        <v>225.45030696060894</v>
      </c>
      <c r="BC70" s="522">
        <v>122.13189670640473</v>
      </c>
      <c r="BD70" s="520">
        <v>8.4578514446816015</v>
      </c>
      <c r="BE70" s="521">
        <v>11.648665249803477</v>
      </c>
      <c r="BF70" s="522">
        <v>83.513085723114543</v>
      </c>
      <c r="BG70" s="519">
        <v>0.68379422554841096</v>
      </c>
      <c r="BH70" s="520">
        <v>1504.6154235375002</v>
      </c>
      <c r="BI70" s="521">
        <v>240.00490394533725</v>
      </c>
      <c r="BJ70" s="522">
        <v>156.09206551716318</v>
      </c>
      <c r="BK70" s="520">
        <v>6.9526228186067538</v>
      </c>
      <c r="BL70" s="521">
        <v>10.068644725315778</v>
      </c>
      <c r="BM70" s="522">
        <v>104.41569855541341</v>
      </c>
      <c r="BN70" s="519">
        <v>0.66893661897204082</v>
      </c>
    </row>
    <row r="71" spans="2:66" ht="15" customHeight="1" x14ac:dyDescent="0.3">
      <c r="B71" s="16">
        <v>43</v>
      </c>
      <c r="C71" s="118" t="s">
        <v>57</v>
      </c>
      <c r="D71" s="100"/>
      <c r="E71" s="100"/>
      <c r="F71" s="876"/>
      <c r="G71" s="101" t="s">
        <v>57</v>
      </c>
      <c r="H71" s="394">
        <v>8459.9077429999998</v>
      </c>
      <c r="I71" s="395">
        <v>104.28502700000001</v>
      </c>
      <c r="J71" s="394">
        <v>0</v>
      </c>
      <c r="K71" s="395">
        <v>0</v>
      </c>
      <c r="L71" s="394">
        <v>890.28690200000005</v>
      </c>
      <c r="M71" s="395">
        <v>90.192310000000006</v>
      </c>
      <c r="N71" s="394">
        <v>0</v>
      </c>
      <c r="O71" s="395">
        <v>0</v>
      </c>
      <c r="P71" s="520">
        <v>8140.0764110000009</v>
      </c>
      <c r="Q71" s="521">
        <v>319.75279200000006</v>
      </c>
      <c r="R71" s="522">
        <v>104.28502700000001</v>
      </c>
      <c r="S71" s="520">
        <v>15.415087</v>
      </c>
      <c r="T71" s="521">
        <v>10.931643999999999</v>
      </c>
      <c r="U71" s="522">
        <v>43.092218000000003</v>
      </c>
      <c r="V71" s="519">
        <v>0.41321577257682446</v>
      </c>
      <c r="W71" s="87"/>
      <c r="X71" s="520">
        <v>8081.6875054218472</v>
      </c>
      <c r="Y71" s="521">
        <v>341.43720340029699</v>
      </c>
      <c r="Z71" s="522">
        <v>140.98952117785601</v>
      </c>
      <c r="AA71" s="520">
        <v>1.9898747246263115</v>
      </c>
      <c r="AB71" s="521">
        <v>5.7176175170069454</v>
      </c>
      <c r="AC71" s="522">
        <v>48.143211094749851</v>
      </c>
      <c r="AD71" s="519">
        <v>0.34146659051361672</v>
      </c>
      <c r="AE71" s="520">
        <v>8041.330477124975</v>
      </c>
      <c r="AF71" s="521">
        <v>345.41583976551328</v>
      </c>
      <c r="AG71" s="522">
        <v>177.36791310951097</v>
      </c>
      <c r="AH71" s="520">
        <v>1.8182608319522733</v>
      </c>
      <c r="AI71" s="521">
        <v>5.1865402230026909</v>
      </c>
      <c r="AJ71" s="522">
        <v>53.203599208255056</v>
      </c>
      <c r="AK71" s="519">
        <v>0.29996180411394902</v>
      </c>
      <c r="AL71" s="520">
        <v>8011.70255556764</v>
      </c>
      <c r="AM71" s="521">
        <v>340.80607218953207</v>
      </c>
      <c r="AN71" s="522">
        <v>211.60560224282551</v>
      </c>
      <c r="AO71" s="520">
        <v>1.8062433927906407</v>
      </c>
      <c r="AP71" s="521">
        <v>5.1091692613683124</v>
      </c>
      <c r="AQ71" s="522">
        <v>58.070949690101727</v>
      </c>
      <c r="AR71" s="519">
        <v>0.27443011467845307</v>
      </c>
      <c r="AS71" s="512"/>
      <c r="AT71" s="520">
        <v>8016.5959677891897</v>
      </c>
      <c r="AU71" s="521">
        <v>382.113779829343</v>
      </c>
      <c r="AV71" s="522">
        <v>165.40448238146701</v>
      </c>
      <c r="AW71" s="520">
        <v>9.7832782325097369</v>
      </c>
      <c r="AX71" s="521">
        <v>22.154447768254673</v>
      </c>
      <c r="AY71" s="522">
        <v>61.811284303404705</v>
      </c>
      <c r="AZ71" s="519">
        <v>0.37369775844920178</v>
      </c>
      <c r="BA71" s="520">
        <v>7893.3786712090987</v>
      </c>
      <c r="BB71" s="521">
        <v>423.20480469462996</v>
      </c>
      <c r="BC71" s="522">
        <v>247.53075409627209</v>
      </c>
      <c r="BD71" s="520">
        <v>9.7852140214847392</v>
      </c>
      <c r="BE71" s="521">
        <v>19.717681961825882</v>
      </c>
      <c r="BF71" s="522">
        <v>83.700103656662307</v>
      </c>
      <c r="BG71" s="519">
        <v>0.33814022003952221</v>
      </c>
      <c r="BH71" s="520">
        <v>7789.4710732140438</v>
      </c>
      <c r="BI71" s="521">
        <v>438.77318046032008</v>
      </c>
      <c r="BJ71" s="522">
        <v>335.86997632563725</v>
      </c>
      <c r="BK71" s="520">
        <v>8.1894278310441422</v>
      </c>
      <c r="BL71" s="521">
        <v>18.002687851922463</v>
      </c>
      <c r="BM71" s="522">
        <v>107.59963114144981</v>
      </c>
      <c r="BN71" s="519">
        <v>0.3203609692017495</v>
      </c>
    </row>
    <row r="72" spans="2:66" ht="15" customHeight="1" x14ac:dyDescent="0.3">
      <c r="B72" s="16">
        <v>44</v>
      </c>
      <c r="C72" s="118" t="s">
        <v>57</v>
      </c>
      <c r="D72" s="104" t="s">
        <v>58</v>
      </c>
      <c r="E72" s="104"/>
      <c r="F72" s="876"/>
      <c r="G72" s="105" t="s">
        <v>59</v>
      </c>
      <c r="H72" s="394">
        <v>8171.8491640000002</v>
      </c>
      <c r="I72" s="395">
        <v>91.710359000000011</v>
      </c>
      <c r="J72" s="394">
        <v>0</v>
      </c>
      <c r="K72" s="395">
        <v>0</v>
      </c>
      <c r="L72" s="394">
        <v>746.45869500000003</v>
      </c>
      <c r="M72" s="395">
        <v>58.518573000000004</v>
      </c>
      <c r="N72" s="394">
        <v>0</v>
      </c>
      <c r="O72" s="395">
        <v>0</v>
      </c>
      <c r="P72" s="520">
        <v>7912.8964000000005</v>
      </c>
      <c r="Q72" s="521">
        <v>258.87422500000002</v>
      </c>
      <c r="R72" s="522">
        <v>91.710359000000011</v>
      </c>
      <c r="S72" s="520">
        <v>10.25835</v>
      </c>
      <c r="T72" s="521">
        <v>7.7969929999999996</v>
      </c>
      <c r="U72" s="522">
        <v>34.090482999999999</v>
      </c>
      <c r="V72" s="519">
        <v>0.37171900068562586</v>
      </c>
      <c r="W72" s="87"/>
      <c r="X72" s="520">
        <v>7862.5078624925845</v>
      </c>
      <c r="Y72" s="521">
        <v>277.64398341217503</v>
      </c>
      <c r="Z72" s="522">
        <v>123.32913809524001</v>
      </c>
      <c r="AA72" s="520">
        <v>1.3656535105996528</v>
      </c>
      <c r="AB72" s="521">
        <v>4.0746827900689837</v>
      </c>
      <c r="AC72" s="522">
        <v>37.421604962956884</v>
      </c>
      <c r="AD72" s="519">
        <v>0.30342873988187874</v>
      </c>
      <c r="AE72" s="520">
        <v>7824.931819883579</v>
      </c>
      <c r="AF72" s="521">
        <v>283.16726730937125</v>
      </c>
      <c r="AG72" s="522">
        <v>155.38189680704906</v>
      </c>
      <c r="AH72" s="520">
        <v>1.234840049041936</v>
      </c>
      <c r="AI72" s="521">
        <v>3.9499280283100879</v>
      </c>
      <c r="AJ72" s="522">
        <v>40.902705502533109</v>
      </c>
      <c r="AK72" s="519">
        <v>0.26323983902272402</v>
      </c>
      <c r="AL72" s="520">
        <v>7797.8086746535955</v>
      </c>
      <c r="AM72" s="521">
        <v>280.15338722594834</v>
      </c>
      <c r="AN72" s="522">
        <v>185.51892212045459</v>
      </c>
      <c r="AO72" s="520">
        <v>1.2295750809420112</v>
      </c>
      <c r="AP72" s="521">
        <v>3.9037014586827441</v>
      </c>
      <c r="AQ72" s="522">
        <v>44.22265337706542</v>
      </c>
      <c r="AR72" s="519">
        <v>0.23837273778656567</v>
      </c>
      <c r="AS72" s="512"/>
      <c r="AT72" s="520">
        <v>7806.7677924515474</v>
      </c>
      <c r="AU72" s="521">
        <v>312.13976697113304</v>
      </c>
      <c r="AV72" s="522">
        <v>144.57342457732</v>
      </c>
      <c r="AW72" s="520">
        <v>7.2017685748733467</v>
      </c>
      <c r="AX72" s="521">
        <v>15.116171883046245</v>
      </c>
      <c r="AY72" s="522">
        <v>46.698138526978909</v>
      </c>
      <c r="AZ72" s="519">
        <v>0.32300638006955462</v>
      </c>
      <c r="BA72" s="520">
        <v>7698.3703843237772</v>
      </c>
      <c r="BB72" s="521">
        <v>348.51824292875051</v>
      </c>
      <c r="BC72" s="522">
        <v>216.59235674747336</v>
      </c>
      <c r="BD72" s="520">
        <v>7.1677662333029808</v>
      </c>
      <c r="BE72" s="521">
        <v>14.454596724891886</v>
      </c>
      <c r="BF72" s="522">
        <v>62.242772356141792</v>
      </c>
      <c r="BG72" s="519">
        <v>0.28737289390461318</v>
      </c>
      <c r="BH72" s="520">
        <v>7607.0473632691819</v>
      </c>
      <c r="BI72" s="521">
        <v>362.61287346329351</v>
      </c>
      <c r="BJ72" s="522">
        <v>293.82074726752563</v>
      </c>
      <c r="BK72" s="520">
        <v>6.0670331945993965</v>
      </c>
      <c r="BL72" s="521">
        <v>13.3084843527144</v>
      </c>
      <c r="BM72" s="522">
        <v>79.030148862912952</v>
      </c>
      <c r="BN72" s="519">
        <v>0.26897402446177671</v>
      </c>
    </row>
    <row r="73" spans="2:66" ht="15" customHeight="1" x14ac:dyDescent="0.3">
      <c r="B73" s="16">
        <v>45</v>
      </c>
      <c r="C73" s="118" t="s">
        <v>57</v>
      </c>
      <c r="D73" s="104" t="s">
        <v>58</v>
      </c>
      <c r="E73" s="106" t="s">
        <v>55</v>
      </c>
      <c r="F73" s="876"/>
      <c r="G73" s="107" t="s">
        <v>60</v>
      </c>
      <c r="H73" s="394">
        <v>30.529326000000001</v>
      </c>
      <c r="I73" s="395">
        <v>1.240998</v>
      </c>
      <c r="J73" s="394">
        <v>0</v>
      </c>
      <c r="K73" s="395">
        <v>0</v>
      </c>
      <c r="L73" s="394">
        <v>19.9892</v>
      </c>
      <c r="M73" s="395">
        <v>1.97522</v>
      </c>
      <c r="N73" s="394">
        <v>0</v>
      </c>
      <c r="O73" s="395">
        <v>0</v>
      </c>
      <c r="P73" s="520">
        <v>23.074031999999999</v>
      </c>
      <c r="Q73" s="521">
        <v>7.4552930000000002</v>
      </c>
      <c r="R73" s="522">
        <v>1.240998</v>
      </c>
      <c r="S73" s="520">
        <v>0.58749600000000002</v>
      </c>
      <c r="T73" s="521">
        <v>0.44639299999999998</v>
      </c>
      <c r="U73" s="522">
        <v>0.85056699999999996</v>
      </c>
      <c r="V73" s="519">
        <v>0.68538950103062213</v>
      </c>
      <c r="W73" s="87"/>
      <c r="X73" s="520">
        <v>22.144279735788999</v>
      </c>
      <c r="Y73" s="521">
        <v>7.8036282644950008</v>
      </c>
      <c r="Z73" s="522">
        <v>1.822414999716</v>
      </c>
      <c r="AA73" s="520">
        <v>5.7198918011754397E-2</v>
      </c>
      <c r="AB73" s="521">
        <v>0.20026869127018732</v>
      </c>
      <c r="AC73" s="522">
        <v>0.99769322382917469</v>
      </c>
      <c r="AD73" s="519">
        <v>0.54745665722936454</v>
      </c>
      <c r="AE73" s="520">
        <v>21.588851422467709</v>
      </c>
      <c r="AF73" s="521">
        <v>7.8496042947286382</v>
      </c>
      <c r="AG73" s="522">
        <v>2.3318672828036506</v>
      </c>
      <c r="AH73" s="520">
        <v>5.5671438541042353E-2</v>
      </c>
      <c r="AI73" s="521">
        <v>0.17007769798837036</v>
      </c>
      <c r="AJ73" s="522">
        <v>1.1270714339536987</v>
      </c>
      <c r="AK73" s="519">
        <v>0.48333429705253128</v>
      </c>
      <c r="AL73" s="520">
        <v>21.10838929728877</v>
      </c>
      <c r="AM73" s="521">
        <v>7.824517531748044</v>
      </c>
      <c r="AN73" s="522">
        <v>2.8374161709631847</v>
      </c>
      <c r="AO73" s="520">
        <v>5.4432464908319995E-2</v>
      </c>
      <c r="AP73" s="521">
        <v>0.16950011883143068</v>
      </c>
      <c r="AQ73" s="522">
        <v>1.2557422708054884</v>
      </c>
      <c r="AR73" s="519">
        <v>0.44256541696497631</v>
      </c>
      <c r="AS73" s="512"/>
      <c r="AT73" s="520">
        <v>20.438097411278996</v>
      </c>
      <c r="AU73" s="521">
        <v>8.5574628395169992</v>
      </c>
      <c r="AV73" s="522">
        <v>2.7747627492040001</v>
      </c>
      <c r="AW73" s="520">
        <v>0.5179609813974797</v>
      </c>
      <c r="AX73" s="521">
        <v>1.2574897876140296</v>
      </c>
      <c r="AY73" s="522">
        <v>1.7383145586059934</v>
      </c>
      <c r="AZ73" s="519">
        <v>0.62647322157711172</v>
      </c>
      <c r="BA73" s="520">
        <v>17.661984406611783</v>
      </c>
      <c r="BB73" s="521">
        <v>9.1242218690374752</v>
      </c>
      <c r="BC73" s="522">
        <v>4.9841167243507369</v>
      </c>
      <c r="BD73" s="520">
        <v>0.42338170321369695</v>
      </c>
      <c r="BE73" s="521">
        <v>1.0145313205190085</v>
      </c>
      <c r="BF73" s="522">
        <v>2.8402451906226154</v>
      </c>
      <c r="BG73" s="519">
        <v>0.56985928454406409</v>
      </c>
      <c r="BH73" s="520">
        <v>15.727503713062008</v>
      </c>
      <c r="BI73" s="521">
        <v>9.0190929320851527</v>
      </c>
      <c r="BJ73" s="522">
        <v>7.0237263548528341</v>
      </c>
      <c r="BK73" s="520">
        <v>0.320934100785427</v>
      </c>
      <c r="BL73" s="521">
        <v>0.87145439090236243</v>
      </c>
      <c r="BM73" s="522">
        <v>3.8555576897343093</v>
      </c>
      <c r="BN73" s="519">
        <v>0.54893335744357796</v>
      </c>
    </row>
    <row r="74" spans="2:66" ht="15" customHeight="1" x14ac:dyDescent="0.3">
      <c r="B74" s="16">
        <v>46</v>
      </c>
      <c r="C74" s="118" t="s">
        <v>57</v>
      </c>
      <c r="D74" s="104" t="s">
        <v>58</v>
      </c>
      <c r="E74" s="106" t="s">
        <v>61</v>
      </c>
      <c r="F74" s="876"/>
      <c r="G74" s="107" t="s">
        <v>62</v>
      </c>
      <c r="H74" s="394">
        <v>8141.3198380000003</v>
      </c>
      <c r="I74" s="395">
        <v>90.469361000000006</v>
      </c>
      <c r="J74" s="394">
        <v>0</v>
      </c>
      <c r="K74" s="395">
        <v>0</v>
      </c>
      <c r="L74" s="394">
        <v>726.46949500000005</v>
      </c>
      <c r="M74" s="395">
        <v>56.543353000000003</v>
      </c>
      <c r="N74" s="394">
        <v>0</v>
      </c>
      <c r="O74" s="395">
        <v>0</v>
      </c>
      <c r="P74" s="520">
        <v>7889.8223680000001</v>
      </c>
      <c r="Q74" s="521">
        <v>251.41893200000001</v>
      </c>
      <c r="R74" s="522">
        <v>90.469361000000006</v>
      </c>
      <c r="S74" s="520">
        <v>9.6708540000000003</v>
      </c>
      <c r="T74" s="521">
        <v>7.3506</v>
      </c>
      <c r="U74" s="522">
        <v>33.239916000000001</v>
      </c>
      <c r="V74" s="519">
        <v>0.36741627919755065</v>
      </c>
      <c r="W74" s="87"/>
      <c r="X74" s="520">
        <v>7840.3635827567959</v>
      </c>
      <c r="Y74" s="521">
        <v>269.84035514768004</v>
      </c>
      <c r="Z74" s="522">
        <v>121.50672309552401</v>
      </c>
      <c r="AA74" s="520">
        <v>1.3084545925878983</v>
      </c>
      <c r="AB74" s="521">
        <v>3.8744140987987965</v>
      </c>
      <c r="AC74" s="522">
        <v>36.423911739127711</v>
      </c>
      <c r="AD74" s="519">
        <v>0.29976869436675208</v>
      </c>
      <c r="AE74" s="520">
        <v>7803.342968461111</v>
      </c>
      <c r="AF74" s="521">
        <v>275.31766301464262</v>
      </c>
      <c r="AG74" s="522">
        <v>153.05002952424542</v>
      </c>
      <c r="AH74" s="520">
        <v>1.1791686105008936</v>
      </c>
      <c r="AI74" s="521">
        <v>3.7798503303217177</v>
      </c>
      <c r="AJ74" s="522">
        <v>39.775634068579414</v>
      </c>
      <c r="AK74" s="519">
        <v>0.25988648412693288</v>
      </c>
      <c r="AL74" s="520">
        <v>7776.7002853563072</v>
      </c>
      <c r="AM74" s="521">
        <v>272.32886969420031</v>
      </c>
      <c r="AN74" s="522">
        <v>182.6815059494914</v>
      </c>
      <c r="AO74" s="520">
        <v>1.1751426160336911</v>
      </c>
      <c r="AP74" s="521">
        <v>3.7342013398513134</v>
      </c>
      <c r="AQ74" s="522">
        <v>42.966911106259928</v>
      </c>
      <c r="AR74" s="519">
        <v>0.23520120924632412</v>
      </c>
      <c r="AS74" s="512"/>
      <c r="AT74" s="520">
        <v>7786.3296950402682</v>
      </c>
      <c r="AU74" s="521">
        <v>303.58230413161607</v>
      </c>
      <c r="AV74" s="522">
        <v>141.798661828116</v>
      </c>
      <c r="AW74" s="520">
        <v>6.6838075934758674</v>
      </c>
      <c r="AX74" s="521">
        <v>13.858682095432217</v>
      </c>
      <c r="AY74" s="522">
        <v>44.959823968372916</v>
      </c>
      <c r="AZ74" s="519">
        <v>0.31706804132518429</v>
      </c>
      <c r="BA74" s="520">
        <v>7680.7083999171655</v>
      </c>
      <c r="BB74" s="521">
        <v>339.39402105971305</v>
      </c>
      <c r="BC74" s="522">
        <v>211.60824002312262</v>
      </c>
      <c r="BD74" s="520">
        <v>6.7443845300892837</v>
      </c>
      <c r="BE74" s="521">
        <v>13.440065404372877</v>
      </c>
      <c r="BF74" s="522">
        <v>59.402527165519174</v>
      </c>
      <c r="BG74" s="519">
        <v>0.28071934797542952</v>
      </c>
      <c r="BH74" s="520">
        <v>7591.3198595561198</v>
      </c>
      <c r="BI74" s="521">
        <v>353.59378053120838</v>
      </c>
      <c r="BJ74" s="522">
        <v>286.79702091267279</v>
      </c>
      <c r="BK74" s="520">
        <v>5.7460990938139691</v>
      </c>
      <c r="BL74" s="521">
        <v>12.437029961812037</v>
      </c>
      <c r="BM74" s="522">
        <v>75.174591173178641</v>
      </c>
      <c r="BN74" s="519">
        <v>0.26211775468919063</v>
      </c>
    </row>
    <row r="75" spans="2:66" ht="15" customHeight="1" x14ac:dyDescent="0.3">
      <c r="B75" s="16">
        <v>47</v>
      </c>
      <c r="C75" s="118" t="s">
        <v>57</v>
      </c>
      <c r="D75" s="104" t="s">
        <v>63</v>
      </c>
      <c r="E75" s="104"/>
      <c r="F75" s="876"/>
      <c r="G75" s="105" t="s">
        <v>64</v>
      </c>
      <c r="H75" s="394">
        <v>5.1874999999999998E-2</v>
      </c>
      <c r="I75" s="395">
        <v>0</v>
      </c>
      <c r="J75" s="394">
        <v>0</v>
      </c>
      <c r="K75" s="395">
        <v>0</v>
      </c>
      <c r="L75" s="394">
        <v>6.2630000000000003E-3</v>
      </c>
      <c r="M75" s="395">
        <v>0</v>
      </c>
      <c r="N75" s="394">
        <v>0</v>
      </c>
      <c r="O75" s="395">
        <v>0</v>
      </c>
      <c r="P75" s="520">
        <v>5.0664000000000001E-2</v>
      </c>
      <c r="Q75" s="521">
        <v>1.2110000000000001E-3</v>
      </c>
      <c r="R75" s="522">
        <v>0</v>
      </c>
      <c r="S75" s="520">
        <v>4.8999999999999998E-5</v>
      </c>
      <c r="T75" s="521">
        <v>2.4000000000000001E-5</v>
      </c>
      <c r="U75" s="522">
        <v>0</v>
      </c>
      <c r="V75" s="519" t="s">
        <v>385</v>
      </c>
      <c r="W75" s="87"/>
      <c r="X75" s="520">
        <v>4.7287509276999998E-2</v>
      </c>
      <c r="Y75" s="521">
        <v>4.0448214079999998E-3</v>
      </c>
      <c r="Z75" s="522">
        <v>5.4266931500000001E-4</v>
      </c>
      <c r="AA75" s="520">
        <v>1.0916472245531271E-4</v>
      </c>
      <c r="AB75" s="521">
        <v>8.0582867681359998E-5</v>
      </c>
      <c r="AC75" s="522">
        <v>1.6183276654601299E-4</v>
      </c>
      <c r="AD75" s="519">
        <v>0.29821617340942336</v>
      </c>
      <c r="AE75" s="520">
        <v>4.5945370455977609E-2</v>
      </c>
      <c r="AF75" s="521">
        <v>4.8145315415682967E-3</v>
      </c>
      <c r="AG75" s="522">
        <v>1.1150980024540891E-3</v>
      </c>
      <c r="AH75" s="520">
        <v>8.5121289243443975E-5</v>
      </c>
      <c r="AI75" s="521">
        <v>8.3933983383642716E-5</v>
      </c>
      <c r="AJ75" s="522">
        <v>3.2889813936120025E-4</v>
      </c>
      <c r="AK75" s="519">
        <v>0.29494998523660404</v>
      </c>
      <c r="AL75" s="520">
        <v>4.4985054419548691E-2</v>
      </c>
      <c r="AM75" s="521">
        <v>5.2810181174683547E-3</v>
      </c>
      <c r="AN75" s="522">
        <v>1.6089274629829484E-3</v>
      </c>
      <c r="AO75" s="520">
        <v>8.3342147225635968E-5</v>
      </c>
      <c r="AP75" s="521">
        <v>9.136342581002217E-5</v>
      </c>
      <c r="AQ75" s="522">
        <v>4.7181710091921865E-4</v>
      </c>
      <c r="AR75" s="519">
        <v>0.29324945454313439</v>
      </c>
      <c r="AS75" s="512"/>
      <c r="AT75" s="520">
        <v>4.5214180132000001E-2</v>
      </c>
      <c r="AU75" s="521">
        <v>6.1302282829999999E-3</v>
      </c>
      <c r="AV75" s="522">
        <v>5.3059158500000001E-4</v>
      </c>
      <c r="AW75" s="520">
        <v>1.1694279507551569E-4</v>
      </c>
      <c r="AX75" s="521">
        <v>1.3941665246988201E-4</v>
      </c>
      <c r="AY75" s="522">
        <v>1.5894727345843097E-4</v>
      </c>
      <c r="AZ75" s="519">
        <v>0.29956614079816396</v>
      </c>
      <c r="BA75" s="520">
        <v>4.1785235150570768E-2</v>
      </c>
      <c r="BB75" s="521">
        <v>8.8059616658962715E-3</v>
      </c>
      <c r="BC75" s="522">
        <v>1.2838031835329601E-3</v>
      </c>
      <c r="BD75" s="520">
        <v>1.0762947546939832E-4</v>
      </c>
      <c r="BE75" s="521">
        <v>2.0152769674204E-4</v>
      </c>
      <c r="BF75" s="522">
        <v>3.7860875709450173E-4</v>
      </c>
      <c r="BG75" s="519">
        <v>0.29491183847401747</v>
      </c>
      <c r="BH75" s="520">
        <v>4.0149412988819307E-2</v>
      </c>
      <c r="BI75" s="521">
        <v>9.5762594288939032E-3</v>
      </c>
      <c r="BJ75" s="522">
        <v>2.1493275822867838E-3</v>
      </c>
      <c r="BK75" s="520">
        <v>9.8577189919773798E-5</v>
      </c>
      <c r="BL75" s="521">
        <v>2.2032666097273094E-4</v>
      </c>
      <c r="BM75" s="522">
        <v>6.2868070220186431E-4</v>
      </c>
      <c r="BN75" s="519">
        <v>0.29250110936229529</v>
      </c>
    </row>
    <row r="76" spans="2:66" ht="15" customHeight="1" x14ac:dyDescent="0.3">
      <c r="B76" s="16">
        <v>48</v>
      </c>
      <c r="C76" s="118" t="s">
        <v>57</v>
      </c>
      <c r="D76" s="104" t="s">
        <v>65</v>
      </c>
      <c r="E76" s="104"/>
      <c r="F76" s="876"/>
      <c r="G76" s="105" t="s">
        <v>66</v>
      </c>
      <c r="H76" s="394">
        <v>288.00670399999996</v>
      </c>
      <c r="I76" s="395">
        <v>12.574668000000001</v>
      </c>
      <c r="J76" s="394">
        <v>0</v>
      </c>
      <c r="K76" s="395">
        <v>0</v>
      </c>
      <c r="L76" s="394">
        <v>143.821944</v>
      </c>
      <c r="M76" s="395">
        <v>31.673736999999999</v>
      </c>
      <c r="N76" s="394">
        <v>0</v>
      </c>
      <c r="O76" s="395">
        <v>0</v>
      </c>
      <c r="P76" s="520">
        <v>227.129347</v>
      </c>
      <c r="Q76" s="521">
        <v>60.877355999999999</v>
      </c>
      <c r="R76" s="522">
        <v>12.574668000000001</v>
      </c>
      <c r="S76" s="520">
        <v>5.1566879999999999</v>
      </c>
      <c r="T76" s="521">
        <v>3.1346270000000001</v>
      </c>
      <c r="U76" s="522">
        <v>9.001735</v>
      </c>
      <c r="V76" s="519">
        <v>0.71586263748673118</v>
      </c>
      <c r="W76" s="87"/>
      <c r="X76" s="520">
        <v>219.13235541998498</v>
      </c>
      <c r="Y76" s="521">
        <v>63.789175166713989</v>
      </c>
      <c r="Z76" s="522">
        <v>17.659840413301001</v>
      </c>
      <c r="AA76" s="520">
        <v>0.62411204930420339</v>
      </c>
      <c r="AB76" s="521">
        <v>1.6428541440702802</v>
      </c>
      <c r="AC76" s="522">
        <v>10.721444299026423</v>
      </c>
      <c r="AD76" s="519">
        <v>0.60710878740168395</v>
      </c>
      <c r="AE76" s="520">
        <v>216.35271187094006</v>
      </c>
      <c r="AF76" s="521">
        <v>62.243757924600487</v>
      </c>
      <c r="AG76" s="522">
        <v>21.984901204459458</v>
      </c>
      <c r="AH76" s="520">
        <v>0.58333566162109374</v>
      </c>
      <c r="AI76" s="521">
        <v>1.2365282607092196</v>
      </c>
      <c r="AJ76" s="522">
        <v>12.300564807582589</v>
      </c>
      <c r="AK76" s="519">
        <v>0.55950057237862505</v>
      </c>
      <c r="AL76" s="520">
        <v>213.84889585962577</v>
      </c>
      <c r="AM76" s="521">
        <v>60.647403945466323</v>
      </c>
      <c r="AN76" s="522">
        <v>26.085071194907915</v>
      </c>
      <c r="AO76" s="520">
        <v>0.57658496970140394</v>
      </c>
      <c r="AP76" s="521">
        <v>1.2053764392597581</v>
      </c>
      <c r="AQ76" s="522">
        <v>13.847824495935392</v>
      </c>
      <c r="AR76" s="519">
        <v>0.53087163889507172</v>
      </c>
      <c r="AS76" s="512"/>
      <c r="AT76" s="520">
        <v>209.78296115751098</v>
      </c>
      <c r="AU76" s="521">
        <v>69.96788262992699</v>
      </c>
      <c r="AV76" s="522">
        <v>20.830527212562</v>
      </c>
      <c r="AW76" s="520">
        <v>2.5813927148413156</v>
      </c>
      <c r="AX76" s="521">
        <v>7.0381364685559573</v>
      </c>
      <c r="AY76" s="522">
        <v>15.112986829152343</v>
      </c>
      <c r="AZ76" s="519">
        <v>0.72552109098987883</v>
      </c>
      <c r="BA76" s="520">
        <v>194.96650165017118</v>
      </c>
      <c r="BB76" s="521">
        <v>74.677755804213575</v>
      </c>
      <c r="BC76" s="522">
        <v>30.937113545615215</v>
      </c>
      <c r="BD76" s="520">
        <v>2.6173401587062881</v>
      </c>
      <c r="BE76" s="521">
        <v>5.2628837092372525</v>
      </c>
      <c r="BF76" s="522">
        <v>21.456952691763419</v>
      </c>
      <c r="BG76" s="519">
        <v>0.69356673046198136</v>
      </c>
      <c r="BH76" s="520">
        <v>182.38356053187303</v>
      </c>
      <c r="BI76" s="521">
        <v>76.150730737597627</v>
      </c>
      <c r="BJ76" s="522">
        <v>42.047079730529312</v>
      </c>
      <c r="BK76" s="520">
        <v>2.1222960592548255</v>
      </c>
      <c r="BL76" s="521">
        <v>4.6939831725470897</v>
      </c>
      <c r="BM76" s="522">
        <v>28.568853597834639</v>
      </c>
      <c r="BN76" s="519">
        <v>0.67944917413828199</v>
      </c>
    </row>
    <row r="77" spans="2:66" ht="15" customHeight="1" x14ac:dyDescent="0.3">
      <c r="B77" s="16">
        <v>49</v>
      </c>
      <c r="C77" s="118" t="s">
        <v>57</v>
      </c>
      <c r="D77" s="104" t="s">
        <v>65</v>
      </c>
      <c r="E77" s="106" t="s">
        <v>55</v>
      </c>
      <c r="F77" s="876"/>
      <c r="G77" s="107" t="s">
        <v>67</v>
      </c>
      <c r="H77" s="394">
        <v>287.96950299999997</v>
      </c>
      <c r="I77" s="395">
        <v>12.574668000000001</v>
      </c>
      <c r="J77" s="394">
        <v>0</v>
      </c>
      <c r="K77" s="395">
        <v>0</v>
      </c>
      <c r="L77" s="394">
        <v>143.81397899999999</v>
      </c>
      <c r="M77" s="395">
        <v>31.673736999999999</v>
      </c>
      <c r="N77" s="394">
        <v>0</v>
      </c>
      <c r="O77" s="395">
        <v>0</v>
      </c>
      <c r="P77" s="520">
        <v>227.09217799999999</v>
      </c>
      <c r="Q77" s="521">
        <v>60.877322999999997</v>
      </c>
      <c r="R77" s="522">
        <v>12.574668000000001</v>
      </c>
      <c r="S77" s="520">
        <v>5.1565880000000002</v>
      </c>
      <c r="T77" s="521">
        <v>3.1346270000000001</v>
      </c>
      <c r="U77" s="522">
        <v>9.001735</v>
      </c>
      <c r="V77" s="519">
        <v>0.71586263748673118</v>
      </c>
      <c r="W77" s="87"/>
      <c r="X77" s="520">
        <v>219.09708793114598</v>
      </c>
      <c r="Y77" s="521">
        <v>63.78751204408799</v>
      </c>
      <c r="Z77" s="522">
        <v>17.659569024766</v>
      </c>
      <c r="AA77" s="520">
        <v>0.62404588006773776</v>
      </c>
      <c r="AB77" s="521">
        <v>1.6428094595714156</v>
      </c>
      <c r="AC77" s="522">
        <v>10.72136108293239</v>
      </c>
      <c r="AD77" s="519">
        <v>0.60711340508347733</v>
      </c>
      <c r="AE77" s="520">
        <v>216.318277910273</v>
      </c>
      <c r="AF77" s="521">
        <v>62.241555955016253</v>
      </c>
      <c r="AG77" s="522">
        <v>21.984335134710737</v>
      </c>
      <c r="AH77" s="520">
        <v>0.5832851407515478</v>
      </c>
      <c r="AI77" s="521">
        <v>1.2364640864701113</v>
      </c>
      <c r="AJ77" s="522">
        <v>12.300390878909797</v>
      </c>
      <c r="AK77" s="519">
        <v>0.55950706735219358</v>
      </c>
      <c r="AL77" s="520">
        <v>213.81499074484086</v>
      </c>
      <c r="AM77" s="521">
        <v>60.644925893812257</v>
      </c>
      <c r="AN77" s="522">
        <v>26.084252361346906</v>
      </c>
      <c r="AO77" s="520">
        <v>0.57653522474474472</v>
      </c>
      <c r="AP77" s="521">
        <v>1.2053108738163458</v>
      </c>
      <c r="AQ77" s="522">
        <v>13.84757237062292</v>
      </c>
      <c r="AR77" s="519">
        <v>0.53087863814502201</v>
      </c>
      <c r="AS77" s="512"/>
      <c r="AT77" s="520">
        <v>209.74869754667898</v>
      </c>
      <c r="AU77" s="521">
        <v>69.965209277321989</v>
      </c>
      <c r="AV77" s="522">
        <v>20.830262175999</v>
      </c>
      <c r="AW77" s="520">
        <v>2.5813203528011042</v>
      </c>
      <c r="AX77" s="521">
        <v>7.0380327731217811</v>
      </c>
      <c r="AY77" s="522">
        <v>15.112905719199532</v>
      </c>
      <c r="AZ77" s="519">
        <v>0.7255264284005456</v>
      </c>
      <c r="BA77" s="520">
        <v>194.93406494917974</v>
      </c>
      <c r="BB77" s="521">
        <v>74.673645050761152</v>
      </c>
      <c r="BC77" s="522">
        <v>30.936459000059081</v>
      </c>
      <c r="BD77" s="520">
        <v>2.6172737229402601</v>
      </c>
      <c r="BE77" s="521">
        <v>5.2627043170902992</v>
      </c>
      <c r="BF77" s="522">
        <v>21.456751763589224</v>
      </c>
      <c r="BG77" s="519">
        <v>0.69357490989994197</v>
      </c>
      <c r="BH77" s="520">
        <v>182.35205514293847</v>
      </c>
      <c r="BI77" s="521">
        <v>76.146138140338664</v>
      </c>
      <c r="BJ77" s="522">
        <v>42.045975716722829</v>
      </c>
      <c r="BK77" s="520">
        <v>2.1222345816644186</v>
      </c>
      <c r="BL77" s="521">
        <v>4.6937954518020097</v>
      </c>
      <c r="BM77" s="522">
        <v>28.568513978085754</v>
      </c>
      <c r="BN77" s="519">
        <v>0.67945893729666207</v>
      </c>
    </row>
    <row r="78" spans="2:66" ht="15" customHeight="1" x14ac:dyDescent="0.3">
      <c r="B78" s="16">
        <v>50</v>
      </c>
      <c r="C78" s="118" t="s">
        <v>57</v>
      </c>
      <c r="D78" s="104" t="s">
        <v>65</v>
      </c>
      <c r="E78" s="106" t="s">
        <v>61</v>
      </c>
      <c r="F78" s="876"/>
      <c r="G78" s="107" t="s">
        <v>68</v>
      </c>
      <c r="H78" s="394">
        <v>3.7200999999999998E-2</v>
      </c>
      <c r="I78" s="395">
        <v>0</v>
      </c>
      <c r="J78" s="394">
        <v>0</v>
      </c>
      <c r="K78" s="395">
        <v>0</v>
      </c>
      <c r="L78" s="394">
        <v>7.9649999999999999E-3</v>
      </c>
      <c r="M78" s="395">
        <v>0</v>
      </c>
      <c r="N78" s="394">
        <v>0</v>
      </c>
      <c r="O78" s="395">
        <v>0</v>
      </c>
      <c r="P78" s="520">
        <v>3.7169000000000001E-2</v>
      </c>
      <c r="Q78" s="521">
        <v>3.3000000000000003E-5</v>
      </c>
      <c r="R78" s="522">
        <v>0</v>
      </c>
      <c r="S78" s="520">
        <v>1E-4</v>
      </c>
      <c r="T78" s="521">
        <v>0</v>
      </c>
      <c r="U78" s="522">
        <v>0</v>
      </c>
      <c r="V78" s="519" t="s">
        <v>385</v>
      </c>
      <c r="W78" s="87"/>
      <c r="X78" s="520">
        <v>3.5267488839000001E-2</v>
      </c>
      <c r="Y78" s="521">
        <v>1.6631226260000003E-3</v>
      </c>
      <c r="Z78" s="522">
        <v>2.7138853500000004E-4</v>
      </c>
      <c r="AA78" s="520">
        <v>6.6169236465648477E-5</v>
      </c>
      <c r="AB78" s="521">
        <v>4.4684498864654001E-5</v>
      </c>
      <c r="AC78" s="522">
        <v>8.3216094032576997E-5</v>
      </c>
      <c r="AD78" s="519">
        <v>0.30663083844929923</v>
      </c>
      <c r="AE78" s="520">
        <v>3.4433960667045488E-2</v>
      </c>
      <c r="AF78" s="521">
        <v>2.2019695842320003E-3</v>
      </c>
      <c r="AG78" s="522">
        <v>5.6606974872251106E-4</v>
      </c>
      <c r="AH78" s="520">
        <v>5.0520869545907389E-5</v>
      </c>
      <c r="AI78" s="521">
        <v>6.4174239108374484E-5</v>
      </c>
      <c r="AJ78" s="522">
        <v>1.7392867279266775E-4</v>
      </c>
      <c r="AK78" s="519">
        <v>0.3072566113719814</v>
      </c>
      <c r="AL78" s="520">
        <v>3.3905114784923668E-2</v>
      </c>
      <c r="AM78" s="521">
        <v>2.4780516540673387E-3</v>
      </c>
      <c r="AN78" s="522">
        <v>8.1883356100898713E-4</v>
      </c>
      <c r="AO78" s="520">
        <v>4.9744956659239772E-5</v>
      </c>
      <c r="AP78" s="521">
        <v>6.5565443412245303E-5</v>
      </c>
      <c r="AQ78" s="522">
        <v>2.5212531247032025E-4</v>
      </c>
      <c r="AR78" s="519">
        <v>0.30790788809345476</v>
      </c>
      <c r="AS78" s="512"/>
      <c r="AT78" s="520">
        <v>3.4263610832000004E-2</v>
      </c>
      <c r="AU78" s="521">
        <v>2.6733526049999997E-3</v>
      </c>
      <c r="AV78" s="522">
        <v>2.6503656299999999E-4</v>
      </c>
      <c r="AW78" s="520">
        <v>7.2362040211309376E-5</v>
      </c>
      <c r="AX78" s="521">
        <v>1.0369543417642199E-4</v>
      </c>
      <c r="AY78" s="522">
        <v>8.1109952811062998E-5</v>
      </c>
      <c r="AZ78" s="519">
        <v>0.30603306914700296</v>
      </c>
      <c r="BA78" s="520">
        <v>3.2436700991438416E-2</v>
      </c>
      <c r="BB78" s="521">
        <v>4.1107534524276006E-3</v>
      </c>
      <c r="BC78" s="522">
        <v>6.5454555613398595E-4</v>
      </c>
      <c r="BD78" s="520">
        <v>6.6435766027889406E-5</v>
      </c>
      <c r="BE78" s="521">
        <v>1.7939214695369987E-4</v>
      </c>
      <c r="BF78" s="522">
        <v>2.0092817419620061E-4</v>
      </c>
      <c r="BG78" s="519">
        <v>0.30697355182267932</v>
      </c>
      <c r="BH78" s="520">
        <v>3.1505388934553125E-2</v>
      </c>
      <c r="BI78" s="521">
        <v>4.5925972589623849E-3</v>
      </c>
      <c r="BJ78" s="522">
        <v>1.1040138064844897E-3</v>
      </c>
      <c r="BK78" s="520">
        <v>6.1477590406668902E-5</v>
      </c>
      <c r="BL78" s="521">
        <v>1.8772074507961828E-4</v>
      </c>
      <c r="BM78" s="522">
        <v>3.3961974888545223E-4</v>
      </c>
      <c r="BN78" s="519">
        <v>0.3076227370442976</v>
      </c>
    </row>
    <row r="79" spans="2:66" ht="15" customHeight="1" x14ac:dyDescent="0.3">
      <c r="B79" s="16">
        <v>51</v>
      </c>
      <c r="C79" s="118" t="s">
        <v>69</v>
      </c>
      <c r="D79" s="100"/>
      <c r="E79" s="100"/>
      <c r="F79" s="876"/>
      <c r="G79" s="101" t="s">
        <v>69</v>
      </c>
      <c r="H79" s="394">
        <v>8.1332000000000002E-2</v>
      </c>
      <c r="I79" s="395">
        <v>0</v>
      </c>
      <c r="J79" s="108"/>
      <c r="K79" s="109"/>
      <c r="L79" s="394">
        <v>0.30092799999999997</v>
      </c>
      <c r="M79" s="395">
        <v>0</v>
      </c>
      <c r="N79" s="108"/>
      <c r="O79" s="109"/>
      <c r="P79" s="520">
        <v>0</v>
      </c>
      <c r="Q79" s="521">
        <v>0</v>
      </c>
      <c r="R79" s="522">
        <v>0</v>
      </c>
      <c r="S79" s="520">
        <v>0</v>
      </c>
      <c r="T79" s="521">
        <v>0</v>
      </c>
      <c r="U79" s="522">
        <v>0</v>
      </c>
      <c r="V79" s="519" t="s">
        <v>385</v>
      </c>
      <c r="W79" s="87"/>
      <c r="X79" s="520">
        <v>0</v>
      </c>
      <c r="Y79" s="521">
        <v>0</v>
      </c>
      <c r="Z79" s="522">
        <v>0</v>
      </c>
      <c r="AA79" s="520">
        <v>0</v>
      </c>
      <c r="AB79" s="521">
        <v>0</v>
      </c>
      <c r="AC79" s="522">
        <v>0</v>
      </c>
      <c r="AD79" s="519" t="s">
        <v>385</v>
      </c>
      <c r="AE79" s="520">
        <v>0</v>
      </c>
      <c r="AF79" s="521">
        <v>0</v>
      </c>
      <c r="AG79" s="522">
        <v>0</v>
      </c>
      <c r="AH79" s="520">
        <v>0</v>
      </c>
      <c r="AI79" s="521">
        <v>0</v>
      </c>
      <c r="AJ79" s="522">
        <v>0</v>
      </c>
      <c r="AK79" s="519" t="s">
        <v>385</v>
      </c>
      <c r="AL79" s="520">
        <v>0</v>
      </c>
      <c r="AM79" s="521">
        <v>0</v>
      </c>
      <c r="AN79" s="522">
        <v>0</v>
      </c>
      <c r="AO79" s="520">
        <v>0</v>
      </c>
      <c r="AP79" s="521">
        <v>0</v>
      </c>
      <c r="AQ79" s="522">
        <v>0</v>
      </c>
      <c r="AR79" s="519" t="s">
        <v>385</v>
      </c>
      <c r="AS79" s="512"/>
      <c r="AT79" s="520">
        <v>0</v>
      </c>
      <c r="AU79" s="521">
        <v>0</v>
      </c>
      <c r="AV79" s="522">
        <v>0</v>
      </c>
      <c r="AW79" s="520">
        <v>0</v>
      </c>
      <c r="AX79" s="521">
        <v>0</v>
      </c>
      <c r="AY79" s="522">
        <v>0</v>
      </c>
      <c r="AZ79" s="519" t="s">
        <v>385</v>
      </c>
      <c r="BA79" s="520">
        <v>0</v>
      </c>
      <c r="BB79" s="521">
        <v>0</v>
      </c>
      <c r="BC79" s="522">
        <v>0</v>
      </c>
      <c r="BD79" s="520">
        <v>0</v>
      </c>
      <c r="BE79" s="521">
        <v>0</v>
      </c>
      <c r="BF79" s="522">
        <v>0</v>
      </c>
      <c r="BG79" s="519" t="s">
        <v>385</v>
      </c>
      <c r="BH79" s="520">
        <v>0</v>
      </c>
      <c r="BI79" s="521">
        <v>0</v>
      </c>
      <c r="BJ79" s="522">
        <v>0</v>
      </c>
      <c r="BK79" s="520">
        <v>0</v>
      </c>
      <c r="BL79" s="521">
        <v>0</v>
      </c>
      <c r="BM79" s="522">
        <v>0</v>
      </c>
      <c r="BN79" s="519" t="s">
        <v>385</v>
      </c>
    </row>
    <row r="80" spans="2:66" ht="15" customHeight="1" x14ac:dyDescent="0.3">
      <c r="B80" s="16">
        <v>52</v>
      </c>
      <c r="C80" s="118" t="s">
        <v>70</v>
      </c>
      <c r="D80" s="100"/>
      <c r="E80" s="100"/>
      <c r="F80" s="876"/>
      <c r="G80" s="101" t="s">
        <v>70</v>
      </c>
      <c r="H80" s="108"/>
      <c r="I80" s="109"/>
      <c r="J80" s="108"/>
      <c r="K80" s="109"/>
      <c r="L80" s="108"/>
      <c r="M80" s="109"/>
      <c r="N80" s="108"/>
      <c r="O80" s="109"/>
      <c r="P80" s="527"/>
      <c r="Q80" s="528"/>
      <c r="R80" s="529"/>
      <c r="S80" s="527"/>
      <c r="T80" s="528"/>
      <c r="U80" s="529"/>
      <c r="V80" s="526"/>
      <c r="W80" s="87"/>
      <c r="X80" s="527"/>
      <c r="Y80" s="528"/>
      <c r="Z80" s="529"/>
      <c r="AA80" s="527"/>
      <c r="AB80" s="528"/>
      <c r="AC80" s="529"/>
      <c r="AD80" s="526"/>
      <c r="AE80" s="527"/>
      <c r="AF80" s="528"/>
      <c r="AG80" s="529"/>
      <c r="AH80" s="527"/>
      <c r="AI80" s="528"/>
      <c r="AJ80" s="529"/>
      <c r="AK80" s="526"/>
      <c r="AL80" s="527"/>
      <c r="AM80" s="528"/>
      <c r="AN80" s="529"/>
      <c r="AO80" s="527"/>
      <c r="AP80" s="528"/>
      <c r="AQ80" s="529"/>
      <c r="AR80" s="526"/>
      <c r="AS80" s="512"/>
      <c r="AT80" s="527"/>
      <c r="AU80" s="528"/>
      <c r="AV80" s="529"/>
      <c r="AW80" s="527"/>
      <c r="AX80" s="528"/>
      <c r="AY80" s="529"/>
      <c r="AZ80" s="526"/>
      <c r="BA80" s="527"/>
      <c r="BB80" s="528"/>
      <c r="BC80" s="529"/>
      <c r="BD80" s="527"/>
      <c r="BE80" s="528"/>
      <c r="BF80" s="529"/>
      <c r="BG80" s="526"/>
      <c r="BH80" s="527"/>
      <c r="BI80" s="528"/>
      <c r="BJ80" s="529"/>
      <c r="BK80" s="527"/>
      <c r="BL80" s="528"/>
      <c r="BM80" s="529"/>
      <c r="BN80" s="526"/>
    </row>
    <row r="81" spans="1:66" ht="15" customHeight="1" x14ac:dyDescent="0.3">
      <c r="B81" s="16">
        <v>53</v>
      </c>
      <c r="C81" s="118" t="s">
        <v>71</v>
      </c>
      <c r="D81" s="100"/>
      <c r="E81" s="100"/>
      <c r="F81" s="876"/>
      <c r="G81" s="101" t="s">
        <v>71</v>
      </c>
      <c r="H81" s="394">
        <v>0</v>
      </c>
      <c r="I81" s="395">
        <v>0</v>
      </c>
      <c r="J81" s="108"/>
      <c r="K81" s="109"/>
      <c r="L81" s="394">
        <v>0</v>
      </c>
      <c r="M81" s="395">
        <v>0</v>
      </c>
      <c r="N81" s="108"/>
      <c r="O81" s="109"/>
      <c r="P81" s="520">
        <v>0</v>
      </c>
      <c r="Q81" s="521">
        <v>0</v>
      </c>
      <c r="R81" s="522">
        <v>0</v>
      </c>
      <c r="S81" s="520">
        <v>0</v>
      </c>
      <c r="T81" s="521">
        <v>0</v>
      </c>
      <c r="U81" s="522">
        <v>0</v>
      </c>
      <c r="V81" s="519" t="s">
        <v>385</v>
      </c>
      <c r="W81" s="110"/>
      <c r="X81" s="520">
        <v>0</v>
      </c>
      <c r="Y81" s="521">
        <v>0</v>
      </c>
      <c r="Z81" s="522">
        <v>0</v>
      </c>
      <c r="AA81" s="520">
        <v>0</v>
      </c>
      <c r="AB81" s="521">
        <v>0</v>
      </c>
      <c r="AC81" s="522">
        <v>0</v>
      </c>
      <c r="AD81" s="519" t="s">
        <v>385</v>
      </c>
      <c r="AE81" s="520">
        <v>0</v>
      </c>
      <c r="AF81" s="521">
        <v>0</v>
      </c>
      <c r="AG81" s="522">
        <v>0</v>
      </c>
      <c r="AH81" s="520">
        <v>0</v>
      </c>
      <c r="AI81" s="521">
        <v>0</v>
      </c>
      <c r="AJ81" s="522">
        <v>0</v>
      </c>
      <c r="AK81" s="519" t="s">
        <v>385</v>
      </c>
      <c r="AL81" s="520">
        <v>0</v>
      </c>
      <c r="AM81" s="521">
        <v>0</v>
      </c>
      <c r="AN81" s="522">
        <v>0</v>
      </c>
      <c r="AO81" s="520">
        <v>0</v>
      </c>
      <c r="AP81" s="521">
        <v>0</v>
      </c>
      <c r="AQ81" s="522">
        <v>0</v>
      </c>
      <c r="AR81" s="519" t="s">
        <v>385</v>
      </c>
      <c r="AS81" s="512"/>
      <c r="AT81" s="520">
        <v>0</v>
      </c>
      <c r="AU81" s="521">
        <v>0</v>
      </c>
      <c r="AV81" s="522">
        <v>0</v>
      </c>
      <c r="AW81" s="520">
        <v>0</v>
      </c>
      <c r="AX81" s="521">
        <v>0</v>
      </c>
      <c r="AY81" s="522">
        <v>0</v>
      </c>
      <c r="AZ81" s="519" t="s">
        <v>385</v>
      </c>
      <c r="BA81" s="520">
        <v>0</v>
      </c>
      <c r="BB81" s="521">
        <v>0</v>
      </c>
      <c r="BC81" s="522">
        <v>0</v>
      </c>
      <c r="BD81" s="520">
        <v>0</v>
      </c>
      <c r="BE81" s="521">
        <v>0</v>
      </c>
      <c r="BF81" s="522">
        <v>0</v>
      </c>
      <c r="BG81" s="519" t="s">
        <v>385</v>
      </c>
      <c r="BH81" s="520">
        <v>0</v>
      </c>
      <c r="BI81" s="521">
        <v>0</v>
      </c>
      <c r="BJ81" s="522">
        <v>0</v>
      </c>
      <c r="BK81" s="520">
        <v>0</v>
      </c>
      <c r="BL81" s="521">
        <v>0</v>
      </c>
      <c r="BM81" s="522">
        <v>0</v>
      </c>
      <c r="BN81" s="519" t="s">
        <v>385</v>
      </c>
    </row>
    <row r="82" spans="1:66" s="538" customFormat="1" ht="13.5" customHeight="1" thickBot="1" x14ac:dyDescent="0.35">
      <c r="A82" s="488"/>
      <c r="B82" s="38">
        <v>54</v>
      </c>
      <c r="C82" s="119" t="s">
        <v>72</v>
      </c>
      <c r="D82" s="111"/>
      <c r="E82" s="111"/>
      <c r="F82" s="877"/>
      <c r="G82" s="112" t="s">
        <v>72</v>
      </c>
      <c r="H82" s="396">
        <v>12397.516662</v>
      </c>
      <c r="I82" s="397">
        <v>168.16571500000001</v>
      </c>
      <c r="J82" s="396">
        <v>566.48470399999997</v>
      </c>
      <c r="K82" s="397">
        <v>4.3448469999999997</v>
      </c>
      <c r="L82" s="396">
        <v>3540.5165470000006</v>
      </c>
      <c r="M82" s="397">
        <v>150.46252600000003</v>
      </c>
      <c r="N82" s="396">
        <v>433.98915699999998</v>
      </c>
      <c r="O82" s="397">
        <v>0</v>
      </c>
      <c r="P82" s="535">
        <v>12301.871642000002</v>
      </c>
      <c r="Q82" s="536">
        <v>644.31017100000008</v>
      </c>
      <c r="R82" s="537">
        <v>172.470249</v>
      </c>
      <c r="S82" s="535">
        <v>85.86827199999999</v>
      </c>
      <c r="T82" s="536">
        <v>20.477927000000001</v>
      </c>
      <c r="U82" s="537">
        <v>90.966054</v>
      </c>
      <c r="V82" s="533">
        <v>0.5274304091716131</v>
      </c>
      <c r="W82" s="113"/>
      <c r="X82" s="535">
        <v>12129.369341832804</v>
      </c>
      <c r="Y82" s="536">
        <v>731.30518991597364</v>
      </c>
      <c r="Z82" s="537">
        <v>257.97753025122483</v>
      </c>
      <c r="AA82" s="535">
        <v>17.96469005577103</v>
      </c>
      <c r="AB82" s="536">
        <v>13.693299008353637</v>
      </c>
      <c r="AC82" s="537">
        <v>116.39032512863072</v>
      </c>
      <c r="AD82" s="533">
        <v>0.45116458404453663</v>
      </c>
      <c r="AE82" s="535">
        <v>12027.930088465051</v>
      </c>
      <c r="AF82" s="536">
        <v>748.06769785310144</v>
      </c>
      <c r="AG82" s="537">
        <v>342.65427568184532</v>
      </c>
      <c r="AH82" s="535">
        <v>17.346664124360458</v>
      </c>
      <c r="AI82" s="536">
        <v>11.758936927403504</v>
      </c>
      <c r="AJ82" s="537">
        <v>140.1049067487844</v>
      </c>
      <c r="AK82" s="533">
        <v>0.40888124471813647</v>
      </c>
      <c r="AL82" s="535">
        <v>11949.041968513324</v>
      </c>
      <c r="AM82" s="536">
        <v>745.20109408116593</v>
      </c>
      <c r="AN82" s="537">
        <v>424.40899940550617</v>
      </c>
      <c r="AO82" s="535">
        <v>16.882262765266951</v>
      </c>
      <c r="AP82" s="536">
        <v>11.105938029870927</v>
      </c>
      <c r="AQ82" s="537">
        <v>163.39677339614636</v>
      </c>
      <c r="AR82" s="533">
        <v>0.38499837097004425</v>
      </c>
      <c r="AS82" s="534"/>
      <c r="AT82" s="535">
        <v>11915.08112610589</v>
      </c>
      <c r="AU82" s="536">
        <v>884.75932605931337</v>
      </c>
      <c r="AV82" s="537">
        <v>318.81160983479646</v>
      </c>
      <c r="AW82" s="535">
        <v>51.341844490821821</v>
      </c>
      <c r="AX82" s="536">
        <v>55.542083455132371</v>
      </c>
      <c r="AY82" s="537">
        <v>166.23476989498357</v>
      </c>
      <c r="AZ82" s="533">
        <v>0.52142006365804561</v>
      </c>
      <c r="BA82" s="535">
        <v>11584.379335514062</v>
      </c>
      <c r="BB82" s="536">
        <v>1011.0459644713317</v>
      </c>
      <c r="BC82" s="537">
        <v>523.22676201460774</v>
      </c>
      <c r="BD82" s="535">
        <v>44.658252012259069</v>
      </c>
      <c r="BE82" s="536">
        <v>48.683418199157266</v>
      </c>
      <c r="BF82" s="537">
        <v>256.86512249087525</v>
      </c>
      <c r="BG82" s="533">
        <v>0.49092504653594904</v>
      </c>
      <c r="BH82" s="535">
        <v>11369.151718502406</v>
      </c>
      <c r="BI82" s="536">
        <v>1028.8927519065942</v>
      </c>
      <c r="BJ82" s="537">
        <v>720.60759159100121</v>
      </c>
      <c r="BK82" s="535">
        <v>38.725315163216194</v>
      </c>
      <c r="BL82" s="536">
        <v>42.947270618569227</v>
      </c>
      <c r="BM82" s="537">
        <v>343.1255779987132</v>
      </c>
      <c r="BN82" s="533">
        <v>0.47616148095406502</v>
      </c>
    </row>
    <row r="83" spans="1:66" ht="14.25" customHeight="1" x14ac:dyDescent="0.3">
      <c r="C83" s="539"/>
      <c r="D83" s="539"/>
      <c r="E83" s="539"/>
      <c r="F83" s="114"/>
      <c r="G83" s="539"/>
      <c r="H83" s="540"/>
      <c r="I83" s="540"/>
      <c r="J83" s="541"/>
      <c r="K83" s="541"/>
      <c r="L83" s="541"/>
      <c r="M83" s="541"/>
      <c r="N83" s="541"/>
      <c r="O83" s="541"/>
      <c r="P83" s="541"/>
      <c r="Q83" s="541"/>
      <c r="R83" s="541"/>
      <c r="S83" s="541"/>
      <c r="T83" s="541"/>
      <c r="U83" s="541"/>
      <c r="V83" s="541"/>
      <c r="W83" s="541"/>
      <c r="X83" s="542"/>
      <c r="Y83" s="542"/>
      <c r="Z83" s="543"/>
      <c r="AA83" s="543"/>
      <c r="AB83" s="543"/>
      <c r="AC83" s="543"/>
      <c r="AD83" s="542"/>
      <c r="AE83" s="542"/>
      <c r="AF83" s="542"/>
      <c r="AG83" s="543"/>
      <c r="AH83" s="543"/>
      <c r="AI83" s="543"/>
      <c r="AJ83" s="543"/>
      <c r="AK83" s="542"/>
      <c r="AL83" s="542"/>
      <c r="AM83" s="542"/>
      <c r="AN83" s="543"/>
      <c r="AO83" s="543"/>
      <c r="AP83" s="543"/>
      <c r="AQ83" s="543"/>
      <c r="AR83" s="542"/>
      <c r="AS83" s="544"/>
      <c r="AT83" s="542"/>
      <c r="AU83" s="542"/>
      <c r="AV83" s="543"/>
      <c r="AW83" s="543"/>
      <c r="AX83" s="543"/>
      <c r="AY83" s="543"/>
      <c r="AZ83" s="542"/>
      <c r="BA83" s="542"/>
      <c r="BB83" s="542"/>
      <c r="BC83" s="543"/>
      <c r="BD83" s="543"/>
      <c r="BE83" s="543"/>
      <c r="BF83" s="543"/>
      <c r="BG83" s="542"/>
      <c r="BH83" s="542"/>
      <c r="BI83" s="542"/>
      <c r="BJ83" s="543"/>
      <c r="BK83" s="543"/>
      <c r="BL83" s="543"/>
      <c r="BM83" s="543"/>
      <c r="BN83" s="542"/>
    </row>
    <row r="84" spans="1:66" ht="14.25" customHeight="1" thickBot="1" x14ac:dyDescent="0.35">
      <c r="C84" s="541"/>
      <c r="D84" s="541"/>
      <c r="E84" s="541"/>
      <c r="F84" s="545"/>
      <c r="G84" s="541"/>
      <c r="H84" s="541"/>
      <c r="I84" s="541"/>
      <c r="J84" s="541"/>
      <c r="K84" s="541"/>
      <c r="L84" s="541"/>
      <c r="M84" s="541"/>
      <c r="N84" s="541"/>
      <c r="O84" s="541"/>
      <c r="P84" s="541"/>
      <c r="Q84" s="541"/>
      <c r="R84" s="541"/>
      <c r="S84" s="541"/>
      <c r="T84" s="541"/>
      <c r="U84" s="541"/>
      <c r="V84" s="541"/>
      <c r="W84" s="541"/>
      <c r="X84" s="542"/>
      <c r="Y84" s="542"/>
      <c r="Z84" s="543"/>
      <c r="AA84" s="543"/>
      <c r="AB84" s="543"/>
      <c r="AC84" s="543"/>
      <c r="AD84" s="542"/>
      <c r="AE84" s="542"/>
      <c r="AF84" s="542"/>
      <c r="AG84" s="543"/>
      <c r="AH84" s="543"/>
      <c r="AI84" s="543"/>
      <c r="AJ84" s="543"/>
      <c r="AK84" s="542"/>
      <c r="AL84" s="542"/>
      <c r="AM84" s="542"/>
      <c r="AN84" s="543"/>
      <c r="AO84" s="543"/>
      <c r="AP84" s="543"/>
      <c r="AQ84" s="543"/>
      <c r="AR84" s="542"/>
      <c r="AS84" s="543"/>
      <c r="AT84" s="542"/>
      <c r="AU84" s="542"/>
      <c r="AV84" s="543"/>
      <c r="AW84" s="543"/>
      <c r="AX84" s="543"/>
      <c r="AY84" s="543"/>
      <c r="AZ84" s="542"/>
      <c r="BA84" s="542"/>
      <c r="BB84" s="542"/>
      <c r="BC84" s="543"/>
      <c r="BD84" s="543"/>
      <c r="BE84" s="543"/>
      <c r="BF84" s="543"/>
      <c r="BG84" s="542"/>
      <c r="BH84" s="542"/>
      <c r="BI84" s="542"/>
      <c r="BJ84" s="543"/>
      <c r="BK84" s="543"/>
      <c r="BL84" s="543"/>
      <c r="BM84" s="543"/>
      <c r="BN84" s="542"/>
    </row>
    <row r="85" spans="1:66" ht="15" thickBot="1" x14ac:dyDescent="0.35">
      <c r="C85" s="541"/>
      <c r="D85" s="541"/>
      <c r="E85" s="541"/>
      <c r="F85" s="545"/>
      <c r="G85" s="541"/>
      <c r="H85" s="901" t="s">
        <v>2</v>
      </c>
      <c r="I85" s="902"/>
      <c r="J85" s="902"/>
      <c r="K85" s="902"/>
      <c r="L85" s="902"/>
      <c r="M85" s="902"/>
      <c r="N85" s="902"/>
      <c r="O85" s="902"/>
      <c r="P85" s="902"/>
      <c r="Q85" s="902"/>
      <c r="R85" s="902"/>
      <c r="S85" s="902"/>
      <c r="T85" s="902"/>
      <c r="U85" s="902"/>
      <c r="V85" s="903"/>
      <c r="W85" s="59"/>
      <c r="X85" s="898" t="s">
        <v>3</v>
      </c>
      <c r="Y85" s="899"/>
      <c r="Z85" s="899"/>
      <c r="AA85" s="899"/>
      <c r="AB85" s="899"/>
      <c r="AC85" s="899"/>
      <c r="AD85" s="899"/>
      <c r="AE85" s="899"/>
      <c r="AF85" s="899"/>
      <c r="AG85" s="899"/>
      <c r="AH85" s="899"/>
      <c r="AI85" s="899"/>
      <c r="AJ85" s="899"/>
      <c r="AK85" s="899"/>
      <c r="AL85" s="899"/>
      <c r="AM85" s="899"/>
      <c r="AN85" s="899"/>
      <c r="AO85" s="899"/>
      <c r="AP85" s="899"/>
      <c r="AQ85" s="899"/>
      <c r="AR85" s="900"/>
      <c r="AS85" s="87"/>
      <c r="AT85" s="898" t="s">
        <v>4</v>
      </c>
      <c r="AU85" s="899"/>
      <c r="AV85" s="899"/>
      <c r="AW85" s="899"/>
      <c r="AX85" s="899"/>
      <c r="AY85" s="899"/>
      <c r="AZ85" s="899"/>
      <c r="BA85" s="899"/>
      <c r="BB85" s="899"/>
      <c r="BC85" s="899"/>
      <c r="BD85" s="899"/>
      <c r="BE85" s="899"/>
      <c r="BF85" s="899"/>
      <c r="BG85" s="899"/>
      <c r="BH85" s="899"/>
      <c r="BI85" s="899"/>
      <c r="BJ85" s="899"/>
      <c r="BK85" s="899"/>
      <c r="BL85" s="899"/>
      <c r="BM85" s="899"/>
      <c r="BN85" s="900"/>
    </row>
    <row r="86" spans="1:66" ht="15" thickBot="1" x14ac:dyDescent="0.35">
      <c r="C86" s="88"/>
      <c r="D86" s="88"/>
      <c r="E86" s="88"/>
      <c r="F86" s="69"/>
      <c r="G86" s="88"/>
      <c r="H86" s="901">
        <v>44196</v>
      </c>
      <c r="I86" s="902"/>
      <c r="J86" s="902"/>
      <c r="K86" s="902"/>
      <c r="L86" s="902"/>
      <c r="M86" s="902"/>
      <c r="N86" s="902"/>
      <c r="O86" s="902"/>
      <c r="P86" s="902"/>
      <c r="Q86" s="902"/>
      <c r="R86" s="902"/>
      <c r="S86" s="902"/>
      <c r="T86" s="902"/>
      <c r="U86" s="902"/>
      <c r="V86" s="903"/>
      <c r="W86" s="87"/>
      <c r="X86" s="901">
        <v>44561</v>
      </c>
      <c r="Y86" s="902"/>
      <c r="Z86" s="902"/>
      <c r="AA86" s="902"/>
      <c r="AB86" s="902"/>
      <c r="AC86" s="902"/>
      <c r="AD86" s="903"/>
      <c r="AE86" s="901">
        <v>44926</v>
      </c>
      <c r="AF86" s="902"/>
      <c r="AG86" s="902"/>
      <c r="AH86" s="902"/>
      <c r="AI86" s="902"/>
      <c r="AJ86" s="902"/>
      <c r="AK86" s="903"/>
      <c r="AL86" s="901">
        <v>45291</v>
      </c>
      <c r="AM86" s="902"/>
      <c r="AN86" s="902"/>
      <c r="AO86" s="902"/>
      <c r="AP86" s="902"/>
      <c r="AQ86" s="902"/>
      <c r="AR86" s="903"/>
      <c r="AS86" s="87"/>
      <c r="AT86" s="901">
        <v>44561</v>
      </c>
      <c r="AU86" s="902"/>
      <c r="AV86" s="902"/>
      <c r="AW86" s="902"/>
      <c r="AX86" s="902"/>
      <c r="AY86" s="902"/>
      <c r="AZ86" s="903"/>
      <c r="BA86" s="901">
        <v>44926</v>
      </c>
      <c r="BB86" s="902">
        <v>44561</v>
      </c>
      <c r="BC86" s="902">
        <v>44561</v>
      </c>
      <c r="BD86" s="902"/>
      <c r="BE86" s="902"/>
      <c r="BF86" s="902"/>
      <c r="BG86" s="903"/>
      <c r="BH86" s="901">
        <v>45291</v>
      </c>
      <c r="BI86" s="902">
        <v>44926</v>
      </c>
      <c r="BJ86" s="902">
        <v>44926</v>
      </c>
      <c r="BK86" s="902"/>
      <c r="BL86" s="902"/>
      <c r="BM86" s="902"/>
      <c r="BN86" s="903"/>
    </row>
    <row r="87" spans="1:66" ht="15.75" customHeight="1" thickBot="1" x14ac:dyDescent="0.35">
      <c r="C87" s="88"/>
      <c r="D87" s="88"/>
      <c r="E87" s="88"/>
      <c r="F87" s="69"/>
      <c r="G87" s="88"/>
      <c r="H87" s="895" t="s">
        <v>35</v>
      </c>
      <c r="I87" s="896"/>
      <c r="J87" s="896"/>
      <c r="K87" s="897"/>
      <c r="L87" s="895" t="s">
        <v>36</v>
      </c>
      <c r="M87" s="896"/>
      <c r="N87" s="896"/>
      <c r="O87" s="897"/>
      <c r="P87" s="889" t="s">
        <v>37</v>
      </c>
      <c r="Q87" s="878" t="s">
        <v>38</v>
      </c>
      <c r="R87" s="892" t="s">
        <v>39</v>
      </c>
      <c r="S87" s="889" t="s">
        <v>44</v>
      </c>
      <c r="T87" s="878" t="s">
        <v>45</v>
      </c>
      <c r="U87" s="881" t="s">
        <v>46</v>
      </c>
      <c r="V87" s="884" t="s">
        <v>41</v>
      </c>
      <c r="W87" s="87"/>
      <c r="X87" s="889" t="s">
        <v>37</v>
      </c>
      <c r="Y87" s="878" t="s">
        <v>38</v>
      </c>
      <c r="Z87" s="892" t="s">
        <v>39</v>
      </c>
      <c r="AA87" s="889" t="s">
        <v>44</v>
      </c>
      <c r="AB87" s="878" t="s">
        <v>45</v>
      </c>
      <c r="AC87" s="881" t="s">
        <v>46</v>
      </c>
      <c r="AD87" s="884" t="s">
        <v>41</v>
      </c>
      <c r="AE87" s="889" t="s">
        <v>37</v>
      </c>
      <c r="AF87" s="878" t="s">
        <v>38</v>
      </c>
      <c r="AG87" s="892" t="s">
        <v>39</v>
      </c>
      <c r="AH87" s="889" t="s">
        <v>44</v>
      </c>
      <c r="AI87" s="878" t="s">
        <v>45</v>
      </c>
      <c r="AJ87" s="881" t="s">
        <v>46</v>
      </c>
      <c r="AK87" s="884" t="s">
        <v>41</v>
      </c>
      <c r="AL87" s="889" t="s">
        <v>37</v>
      </c>
      <c r="AM87" s="878" t="s">
        <v>38</v>
      </c>
      <c r="AN87" s="892" t="s">
        <v>39</v>
      </c>
      <c r="AO87" s="889" t="s">
        <v>44</v>
      </c>
      <c r="AP87" s="878" t="s">
        <v>45</v>
      </c>
      <c r="AQ87" s="881" t="s">
        <v>46</v>
      </c>
      <c r="AR87" s="884" t="s">
        <v>41</v>
      </c>
      <c r="AS87" s="87"/>
      <c r="AT87" s="889" t="s">
        <v>37</v>
      </c>
      <c r="AU87" s="878" t="s">
        <v>38</v>
      </c>
      <c r="AV87" s="892" t="s">
        <v>39</v>
      </c>
      <c r="AW87" s="889" t="s">
        <v>44</v>
      </c>
      <c r="AX87" s="878" t="s">
        <v>45</v>
      </c>
      <c r="AY87" s="881" t="s">
        <v>46</v>
      </c>
      <c r="AZ87" s="884" t="s">
        <v>41</v>
      </c>
      <c r="BA87" s="889" t="s">
        <v>37</v>
      </c>
      <c r="BB87" s="878" t="s">
        <v>38</v>
      </c>
      <c r="BC87" s="892" t="s">
        <v>39</v>
      </c>
      <c r="BD87" s="889" t="s">
        <v>44</v>
      </c>
      <c r="BE87" s="878" t="s">
        <v>45</v>
      </c>
      <c r="BF87" s="881" t="s">
        <v>46</v>
      </c>
      <c r="BG87" s="884" t="s">
        <v>41</v>
      </c>
      <c r="BH87" s="889" t="s">
        <v>37</v>
      </c>
      <c r="BI87" s="878" t="s">
        <v>38</v>
      </c>
      <c r="BJ87" s="892" t="s">
        <v>39</v>
      </c>
      <c r="BK87" s="889" t="s">
        <v>44</v>
      </c>
      <c r="BL87" s="878" t="s">
        <v>45</v>
      </c>
      <c r="BM87" s="881" t="s">
        <v>46</v>
      </c>
      <c r="BN87" s="884" t="s">
        <v>41</v>
      </c>
    </row>
    <row r="88" spans="1:66" ht="23.25" customHeight="1" thickBot="1" x14ac:dyDescent="0.35">
      <c r="C88" s="88"/>
      <c r="D88" s="88"/>
      <c r="E88" s="88"/>
      <c r="F88" s="89"/>
      <c r="G88" s="88"/>
      <c r="H88" s="887" t="s">
        <v>33</v>
      </c>
      <c r="I88" s="888"/>
      <c r="J88" s="887" t="s">
        <v>34</v>
      </c>
      <c r="K88" s="888"/>
      <c r="L88" s="887" t="s">
        <v>33</v>
      </c>
      <c r="M88" s="888"/>
      <c r="N88" s="887" t="s">
        <v>34</v>
      </c>
      <c r="O88" s="888"/>
      <c r="P88" s="890"/>
      <c r="Q88" s="879"/>
      <c r="R88" s="893"/>
      <c r="S88" s="890"/>
      <c r="T88" s="879"/>
      <c r="U88" s="882"/>
      <c r="V88" s="885"/>
      <c r="W88" s="87"/>
      <c r="X88" s="890"/>
      <c r="Y88" s="879"/>
      <c r="Z88" s="893"/>
      <c r="AA88" s="890"/>
      <c r="AB88" s="879"/>
      <c r="AC88" s="882"/>
      <c r="AD88" s="885"/>
      <c r="AE88" s="890"/>
      <c r="AF88" s="879"/>
      <c r="AG88" s="893"/>
      <c r="AH88" s="890"/>
      <c r="AI88" s="879"/>
      <c r="AJ88" s="882"/>
      <c r="AK88" s="885"/>
      <c r="AL88" s="890"/>
      <c r="AM88" s="879"/>
      <c r="AN88" s="893"/>
      <c r="AO88" s="890"/>
      <c r="AP88" s="879"/>
      <c r="AQ88" s="882"/>
      <c r="AR88" s="885"/>
      <c r="AS88" s="87"/>
      <c r="AT88" s="890"/>
      <c r="AU88" s="879"/>
      <c r="AV88" s="893"/>
      <c r="AW88" s="890"/>
      <c r="AX88" s="879"/>
      <c r="AY88" s="882"/>
      <c r="AZ88" s="885"/>
      <c r="BA88" s="890"/>
      <c r="BB88" s="879"/>
      <c r="BC88" s="893"/>
      <c r="BD88" s="890"/>
      <c r="BE88" s="879"/>
      <c r="BF88" s="882"/>
      <c r="BG88" s="885"/>
      <c r="BH88" s="890"/>
      <c r="BI88" s="879"/>
      <c r="BJ88" s="893"/>
      <c r="BK88" s="890"/>
      <c r="BL88" s="879"/>
      <c r="BM88" s="882"/>
      <c r="BN88" s="885"/>
    </row>
    <row r="89" spans="1:66" ht="44.25" customHeight="1" thickBot="1" x14ac:dyDescent="0.35">
      <c r="B89" s="487" t="s">
        <v>5</v>
      </c>
      <c r="C89" s="90"/>
      <c r="D89" s="90"/>
      <c r="E89" s="90"/>
      <c r="F89" s="89"/>
      <c r="G89" s="91" t="s">
        <v>48</v>
      </c>
      <c r="H89" s="115" t="s">
        <v>42</v>
      </c>
      <c r="I89" s="94" t="s">
        <v>43</v>
      </c>
      <c r="J89" s="93" t="s">
        <v>42</v>
      </c>
      <c r="K89" s="94" t="s">
        <v>43</v>
      </c>
      <c r="L89" s="93" t="s">
        <v>42</v>
      </c>
      <c r="M89" s="94" t="s">
        <v>43</v>
      </c>
      <c r="N89" s="93" t="s">
        <v>42</v>
      </c>
      <c r="O89" s="94" t="s">
        <v>43</v>
      </c>
      <c r="P89" s="891"/>
      <c r="Q89" s="880"/>
      <c r="R89" s="894"/>
      <c r="S89" s="891"/>
      <c r="T89" s="880"/>
      <c r="U89" s="883"/>
      <c r="V89" s="886"/>
      <c r="W89" s="87"/>
      <c r="X89" s="891"/>
      <c r="Y89" s="880"/>
      <c r="Z89" s="894"/>
      <c r="AA89" s="891"/>
      <c r="AB89" s="880"/>
      <c r="AC89" s="883"/>
      <c r="AD89" s="886"/>
      <c r="AE89" s="891"/>
      <c r="AF89" s="880"/>
      <c r="AG89" s="894"/>
      <c r="AH89" s="891"/>
      <c r="AI89" s="880"/>
      <c r="AJ89" s="883"/>
      <c r="AK89" s="886"/>
      <c r="AL89" s="891"/>
      <c r="AM89" s="880"/>
      <c r="AN89" s="894"/>
      <c r="AO89" s="891"/>
      <c r="AP89" s="880"/>
      <c r="AQ89" s="883"/>
      <c r="AR89" s="886"/>
      <c r="AS89" s="95"/>
      <c r="AT89" s="891"/>
      <c r="AU89" s="880"/>
      <c r="AV89" s="894"/>
      <c r="AW89" s="891"/>
      <c r="AX89" s="880"/>
      <c r="AY89" s="883"/>
      <c r="AZ89" s="886"/>
      <c r="BA89" s="891"/>
      <c r="BB89" s="880"/>
      <c r="BC89" s="894"/>
      <c r="BD89" s="891"/>
      <c r="BE89" s="880"/>
      <c r="BF89" s="883"/>
      <c r="BG89" s="886"/>
      <c r="BH89" s="891"/>
      <c r="BI89" s="880"/>
      <c r="BJ89" s="894"/>
      <c r="BK89" s="891"/>
      <c r="BL89" s="880"/>
      <c r="BM89" s="883"/>
      <c r="BN89" s="886"/>
    </row>
    <row r="90" spans="1:66" ht="14.25" customHeight="1" x14ac:dyDescent="0.3">
      <c r="B90" s="13">
        <v>55</v>
      </c>
      <c r="C90" s="116" t="s">
        <v>49</v>
      </c>
      <c r="D90" s="96"/>
      <c r="E90" s="96"/>
      <c r="F90" s="875" t="s">
        <v>388</v>
      </c>
      <c r="G90" s="97" t="s">
        <v>49</v>
      </c>
      <c r="H90" s="546">
        <v>0</v>
      </c>
      <c r="I90" s="398">
        <v>0</v>
      </c>
      <c r="J90" s="399">
        <v>0</v>
      </c>
      <c r="K90" s="398">
        <v>0</v>
      </c>
      <c r="L90" s="399">
        <v>0</v>
      </c>
      <c r="M90" s="398">
        <v>0</v>
      </c>
      <c r="N90" s="399">
        <v>0</v>
      </c>
      <c r="O90" s="398">
        <v>0</v>
      </c>
      <c r="P90" s="550">
        <v>0</v>
      </c>
      <c r="Q90" s="551">
        <v>0</v>
      </c>
      <c r="R90" s="552">
        <v>0</v>
      </c>
      <c r="S90" s="550">
        <v>0</v>
      </c>
      <c r="T90" s="551">
        <v>0</v>
      </c>
      <c r="U90" s="552">
        <v>0</v>
      </c>
      <c r="V90" s="553" t="s">
        <v>385</v>
      </c>
      <c r="W90" s="87"/>
      <c r="X90" s="550">
        <v>0</v>
      </c>
      <c r="Y90" s="551">
        <v>0</v>
      </c>
      <c r="Z90" s="552">
        <v>0</v>
      </c>
      <c r="AA90" s="550">
        <v>0</v>
      </c>
      <c r="AB90" s="551">
        <v>0</v>
      </c>
      <c r="AC90" s="552">
        <v>0</v>
      </c>
      <c r="AD90" s="553" t="s">
        <v>385</v>
      </c>
      <c r="AE90" s="550">
        <v>0</v>
      </c>
      <c r="AF90" s="551">
        <v>0</v>
      </c>
      <c r="AG90" s="552">
        <v>0</v>
      </c>
      <c r="AH90" s="550">
        <v>0</v>
      </c>
      <c r="AI90" s="551">
        <v>0</v>
      </c>
      <c r="AJ90" s="552">
        <v>0</v>
      </c>
      <c r="AK90" s="553" t="s">
        <v>385</v>
      </c>
      <c r="AL90" s="550">
        <v>0</v>
      </c>
      <c r="AM90" s="551">
        <v>0</v>
      </c>
      <c r="AN90" s="552">
        <v>0</v>
      </c>
      <c r="AO90" s="550">
        <v>0</v>
      </c>
      <c r="AP90" s="551">
        <v>0</v>
      </c>
      <c r="AQ90" s="552">
        <v>0</v>
      </c>
      <c r="AR90" s="553" t="s">
        <v>385</v>
      </c>
      <c r="AS90" s="512"/>
      <c r="AT90" s="550">
        <v>0</v>
      </c>
      <c r="AU90" s="551">
        <v>0</v>
      </c>
      <c r="AV90" s="552">
        <v>0</v>
      </c>
      <c r="AW90" s="550">
        <v>0</v>
      </c>
      <c r="AX90" s="551">
        <v>0</v>
      </c>
      <c r="AY90" s="552">
        <v>0</v>
      </c>
      <c r="AZ90" s="553" t="s">
        <v>385</v>
      </c>
      <c r="BA90" s="550">
        <v>0</v>
      </c>
      <c r="BB90" s="551">
        <v>0</v>
      </c>
      <c r="BC90" s="552">
        <v>0</v>
      </c>
      <c r="BD90" s="550">
        <v>0</v>
      </c>
      <c r="BE90" s="551">
        <v>0</v>
      </c>
      <c r="BF90" s="552">
        <v>0</v>
      </c>
      <c r="BG90" s="553" t="s">
        <v>385</v>
      </c>
      <c r="BH90" s="550">
        <v>0</v>
      </c>
      <c r="BI90" s="551">
        <v>0</v>
      </c>
      <c r="BJ90" s="552">
        <v>0</v>
      </c>
      <c r="BK90" s="550">
        <v>0</v>
      </c>
      <c r="BL90" s="551">
        <v>0</v>
      </c>
      <c r="BM90" s="552">
        <v>0</v>
      </c>
      <c r="BN90" s="553" t="s">
        <v>385</v>
      </c>
    </row>
    <row r="91" spans="1:66" ht="14.25" customHeight="1" x14ac:dyDescent="0.3">
      <c r="B91" s="16">
        <v>56</v>
      </c>
      <c r="C91" s="117" t="s">
        <v>50</v>
      </c>
      <c r="D91" s="98"/>
      <c r="E91" s="98"/>
      <c r="F91" s="876"/>
      <c r="G91" s="99" t="s">
        <v>50</v>
      </c>
      <c r="H91" s="507">
        <v>0</v>
      </c>
      <c r="I91" s="391">
        <v>0</v>
      </c>
      <c r="J91" s="400">
        <v>0</v>
      </c>
      <c r="K91" s="391">
        <v>0</v>
      </c>
      <c r="L91" s="400">
        <v>0</v>
      </c>
      <c r="M91" s="391">
        <v>0</v>
      </c>
      <c r="N91" s="400">
        <v>0</v>
      </c>
      <c r="O91" s="391">
        <v>0</v>
      </c>
      <c r="P91" s="557">
        <v>0</v>
      </c>
      <c r="Q91" s="558">
        <v>0</v>
      </c>
      <c r="R91" s="559">
        <v>0</v>
      </c>
      <c r="S91" s="557">
        <v>0</v>
      </c>
      <c r="T91" s="558">
        <v>0</v>
      </c>
      <c r="U91" s="559">
        <v>0</v>
      </c>
      <c r="V91" s="560" t="s">
        <v>385</v>
      </c>
      <c r="W91" s="87"/>
      <c r="X91" s="557">
        <v>0</v>
      </c>
      <c r="Y91" s="558">
        <v>0</v>
      </c>
      <c r="Z91" s="559">
        <v>0</v>
      </c>
      <c r="AA91" s="557">
        <v>0</v>
      </c>
      <c r="AB91" s="558">
        <v>0</v>
      </c>
      <c r="AC91" s="559">
        <v>0</v>
      </c>
      <c r="AD91" s="560" t="s">
        <v>385</v>
      </c>
      <c r="AE91" s="557">
        <v>0</v>
      </c>
      <c r="AF91" s="558">
        <v>0</v>
      </c>
      <c r="AG91" s="559">
        <v>0</v>
      </c>
      <c r="AH91" s="557">
        <v>0</v>
      </c>
      <c r="AI91" s="558">
        <v>0</v>
      </c>
      <c r="AJ91" s="559">
        <v>0</v>
      </c>
      <c r="AK91" s="560" t="s">
        <v>385</v>
      </c>
      <c r="AL91" s="557">
        <v>0</v>
      </c>
      <c r="AM91" s="558">
        <v>0</v>
      </c>
      <c r="AN91" s="559">
        <v>0</v>
      </c>
      <c r="AO91" s="557">
        <v>0</v>
      </c>
      <c r="AP91" s="558">
        <v>0</v>
      </c>
      <c r="AQ91" s="559">
        <v>0</v>
      </c>
      <c r="AR91" s="560" t="s">
        <v>385</v>
      </c>
      <c r="AS91" s="512"/>
      <c r="AT91" s="557">
        <v>0</v>
      </c>
      <c r="AU91" s="558">
        <v>0</v>
      </c>
      <c r="AV91" s="559">
        <v>0</v>
      </c>
      <c r="AW91" s="557">
        <v>0</v>
      </c>
      <c r="AX91" s="558">
        <v>0</v>
      </c>
      <c r="AY91" s="559">
        <v>0</v>
      </c>
      <c r="AZ91" s="560" t="s">
        <v>385</v>
      </c>
      <c r="BA91" s="557">
        <v>0</v>
      </c>
      <c r="BB91" s="558">
        <v>0</v>
      </c>
      <c r="BC91" s="559">
        <v>0</v>
      </c>
      <c r="BD91" s="557">
        <v>0</v>
      </c>
      <c r="BE91" s="558">
        <v>0</v>
      </c>
      <c r="BF91" s="559">
        <v>0</v>
      </c>
      <c r="BG91" s="560" t="s">
        <v>385</v>
      </c>
      <c r="BH91" s="557">
        <v>0</v>
      </c>
      <c r="BI91" s="558">
        <v>0</v>
      </c>
      <c r="BJ91" s="559">
        <v>0</v>
      </c>
      <c r="BK91" s="557">
        <v>0</v>
      </c>
      <c r="BL91" s="558">
        <v>0</v>
      </c>
      <c r="BM91" s="559">
        <v>0</v>
      </c>
      <c r="BN91" s="560" t="s">
        <v>385</v>
      </c>
    </row>
    <row r="92" spans="1:66" ht="14.25" customHeight="1" x14ac:dyDescent="0.3">
      <c r="B92" s="16">
        <v>57</v>
      </c>
      <c r="C92" s="118" t="s">
        <v>51</v>
      </c>
      <c r="D92" s="100"/>
      <c r="E92" s="100"/>
      <c r="F92" s="876"/>
      <c r="G92" s="101" t="s">
        <v>51</v>
      </c>
      <c r="H92" s="394">
        <v>834.80392600000005</v>
      </c>
      <c r="I92" s="395">
        <v>0</v>
      </c>
      <c r="J92" s="394">
        <v>0</v>
      </c>
      <c r="K92" s="395">
        <v>0</v>
      </c>
      <c r="L92" s="394">
        <v>457.76628699999998</v>
      </c>
      <c r="M92" s="395">
        <v>0</v>
      </c>
      <c r="N92" s="394">
        <v>0</v>
      </c>
      <c r="O92" s="395">
        <v>0</v>
      </c>
      <c r="P92" s="520">
        <v>521.29505800000004</v>
      </c>
      <c r="Q92" s="521">
        <v>57.071567000000002</v>
      </c>
      <c r="R92" s="522">
        <v>0</v>
      </c>
      <c r="S92" s="520">
        <v>0.21576799999999999</v>
      </c>
      <c r="T92" s="521">
        <v>0.120723</v>
      </c>
      <c r="U92" s="522">
        <v>0</v>
      </c>
      <c r="V92" s="519" t="s">
        <v>385</v>
      </c>
      <c r="W92" s="87"/>
      <c r="X92" s="520">
        <v>518.88964250147501</v>
      </c>
      <c r="Y92" s="521">
        <v>55.941811188037008</v>
      </c>
      <c r="Z92" s="522">
        <v>3.5351713104879998</v>
      </c>
      <c r="AA92" s="520">
        <v>1.0104271440078985</v>
      </c>
      <c r="AB92" s="521">
        <v>0.31058432803923597</v>
      </c>
      <c r="AC92" s="522">
        <v>1.9109515995909354</v>
      </c>
      <c r="AD92" s="519">
        <v>0.54055417170919084</v>
      </c>
      <c r="AE92" s="520">
        <v>512.71202953480622</v>
      </c>
      <c r="AF92" s="521">
        <v>59.345513912318658</v>
      </c>
      <c r="AG92" s="522">
        <v>6.3090815528750888</v>
      </c>
      <c r="AH92" s="520">
        <v>0.71896032645226338</v>
      </c>
      <c r="AI92" s="521">
        <v>0.31761217007895493</v>
      </c>
      <c r="AJ92" s="522">
        <v>3.3834622716210112</v>
      </c>
      <c r="AK92" s="519">
        <v>0.53628444065351255</v>
      </c>
      <c r="AL92" s="520">
        <v>507.40326222771154</v>
      </c>
      <c r="AM92" s="521">
        <v>62.501134768165358</v>
      </c>
      <c r="AN92" s="522">
        <v>8.4622280041230571</v>
      </c>
      <c r="AO92" s="520">
        <v>0.7115160051640913</v>
      </c>
      <c r="AP92" s="521">
        <v>0.34321291462860465</v>
      </c>
      <c r="AQ92" s="522">
        <v>4.5242176765134801</v>
      </c>
      <c r="AR92" s="519">
        <v>0.53463670256924567</v>
      </c>
      <c r="AS92" s="512"/>
      <c r="AT92" s="520">
        <v>444.85972669343306</v>
      </c>
      <c r="AU92" s="521">
        <v>129.84138355013002</v>
      </c>
      <c r="AV92" s="522">
        <v>3.6655147564370001</v>
      </c>
      <c r="AW92" s="520">
        <v>1.5028625894636212</v>
      </c>
      <c r="AX92" s="521">
        <v>1.42915288019225</v>
      </c>
      <c r="AY92" s="522">
        <v>1.9611633286813213</v>
      </c>
      <c r="AZ92" s="519">
        <v>0.53503080985755902</v>
      </c>
      <c r="BA92" s="520">
        <v>344.18851293809149</v>
      </c>
      <c r="BB92" s="521">
        <v>226.0200456525597</v>
      </c>
      <c r="BC92" s="522">
        <v>8.1580664093488835</v>
      </c>
      <c r="BD92" s="520">
        <v>1.228261446968947</v>
      </c>
      <c r="BE92" s="521">
        <v>2.0997231490106194</v>
      </c>
      <c r="BF92" s="522">
        <v>4.3317001114336815</v>
      </c>
      <c r="BG92" s="519">
        <v>0.53097142068734471</v>
      </c>
      <c r="BH92" s="520">
        <v>331.17971556586627</v>
      </c>
      <c r="BI92" s="521">
        <v>232.07388803149723</v>
      </c>
      <c r="BJ92" s="522">
        <v>15.11302140263653</v>
      </c>
      <c r="BK92" s="520">
        <v>1.0622660387777809</v>
      </c>
      <c r="BL92" s="521">
        <v>2.3705573683273116</v>
      </c>
      <c r="BM92" s="522">
        <v>7.9895601195051871</v>
      </c>
      <c r="BN92" s="519">
        <v>0.52865405974422652</v>
      </c>
    </row>
    <row r="93" spans="1:66" ht="14.25" customHeight="1" x14ac:dyDescent="0.3">
      <c r="B93" s="16">
        <v>58</v>
      </c>
      <c r="C93" s="118" t="s">
        <v>52</v>
      </c>
      <c r="D93" s="100"/>
      <c r="E93" s="100"/>
      <c r="F93" s="876"/>
      <c r="G93" s="101" t="s">
        <v>52</v>
      </c>
      <c r="H93" s="394">
        <v>8087.6607020000001</v>
      </c>
      <c r="I93" s="395">
        <v>20.471147999999999</v>
      </c>
      <c r="J93" s="394">
        <v>0</v>
      </c>
      <c r="K93" s="395">
        <v>0</v>
      </c>
      <c r="L93" s="394">
        <v>3243.396643</v>
      </c>
      <c r="M93" s="395">
        <v>4.9130760000000002</v>
      </c>
      <c r="N93" s="394">
        <v>0</v>
      </c>
      <c r="O93" s="395">
        <v>0</v>
      </c>
      <c r="P93" s="520">
        <v>5228.3744850000003</v>
      </c>
      <c r="Q93" s="521">
        <v>2390.9599779999999</v>
      </c>
      <c r="R93" s="522">
        <v>20.273111</v>
      </c>
      <c r="S93" s="520">
        <v>12.655915</v>
      </c>
      <c r="T93" s="521">
        <v>34.779730000000001</v>
      </c>
      <c r="U93" s="522">
        <v>7.3187490000000004</v>
      </c>
      <c r="V93" s="519">
        <v>0.36100769141943734</v>
      </c>
      <c r="W93" s="87"/>
      <c r="X93" s="520">
        <v>6296.3022122309694</v>
      </c>
      <c r="Y93" s="521">
        <v>1077.637680736216</v>
      </c>
      <c r="Z93" s="522">
        <v>265.66768103281498</v>
      </c>
      <c r="AA93" s="520">
        <v>13.061442308890003</v>
      </c>
      <c r="AB93" s="521">
        <v>19.021164470123406</v>
      </c>
      <c r="AC93" s="522">
        <v>91.385332572968267</v>
      </c>
      <c r="AD93" s="519">
        <v>0.34398362728088272</v>
      </c>
      <c r="AE93" s="520">
        <v>6333.0436933923611</v>
      </c>
      <c r="AF93" s="521">
        <v>969.40590919283011</v>
      </c>
      <c r="AG93" s="522">
        <v>337.15797141480994</v>
      </c>
      <c r="AH93" s="520">
        <v>11.121424657825983</v>
      </c>
      <c r="AI93" s="521">
        <v>16.826667176179672</v>
      </c>
      <c r="AJ93" s="522">
        <v>115.67800150759304</v>
      </c>
      <c r="AK93" s="519">
        <v>0.34309733512209578</v>
      </c>
      <c r="AL93" s="520">
        <v>6347.7740891092935</v>
      </c>
      <c r="AM93" s="521">
        <v>895.72650935127081</v>
      </c>
      <c r="AN93" s="522">
        <v>396.10697553943697</v>
      </c>
      <c r="AO93" s="520">
        <v>10.954545577977502</v>
      </c>
      <c r="AP93" s="521">
        <v>15.483183557284146</v>
      </c>
      <c r="AQ93" s="522">
        <v>136.23372647393012</v>
      </c>
      <c r="AR93" s="519">
        <v>0.34393165202001474</v>
      </c>
      <c r="AS93" s="512"/>
      <c r="AT93" s="520">
        <v>5706.35009021919</v>
      </c>
      <c r="AU93" s="521">
        <v>1643.8932330015264</v>
      </c>
      <c r="AV93" s="522">
        <v>289.36425077928402</v>
      </c>
      <c r="AW93" s="520">
        <v>19.401076702356317</v>
      </c>
      <c r="AX93" s="521">
        <v>35.743686017447182</v>
      </c>
      <c r="AY93" s="522">
        <v>100.93368528975549</v>
      </c>
      <c r="AZ93" s="519">
        <v>0.34881186953098725</v>
      </c>
      <c r="BA93" s="520">
        <v>5774.1510707259959</v>
      </c>
      <c r="BB93" s="521">
        <v>1452.7231594852385</v>
      </c>
      <c r="BC93" s="522">
        <v>412.73334378876666</v>
      </c>
      <c r="BD93" s="520">
        <v>15.434013294673578</v>
      </c>
      <c r="BE93" s="521">
        <v>31.816208013561614</v>
      </c>
      <c r="BF93" s="522">
        <v>143.55524782614154</v>
      </c>
      <c r="BG93" s="519">
        <v>0.34781596880045601</v>
      </c>
      <c r="BH93" s="520">
        <v>5729.6587935010502</v>
      </c>
      <c r="BI93" s="521">
        <v>1398.4544135008839</v>
      </c>
      <c r="BJ93" s="522">
        <v>511.49436699806671</v>
      </c>
      <c r="BK93" s="520">
        <v>14.293759103162117</v>
      </c>
      <c r="BL93" s="521">
        <v>28.58688377777521</v>
      </c>
      <c r="BM93" s="522">
        <v>178.36271680360662</v>
      </c>
      <c r="BN93" s="519">
        <v>0.34870905392449958</v>
      </c>
    </row>
    <row r="94" spans="1:66" ht="14.25" customHeight="1" x14ac:dyDescent="0.3">
      <c r="B94" s="16">
        <v>59</v>
      </c>
      <c r="C94" s="118" t="s">
        <v>52</v>
      </c>
      <c r="D94" s="102" t="s">
        <v>53</v>
      </c>
      <c r="E94" s="102"/>
      <c r="F94" s="876"/>
      <c r="G94" s="103" t="s">
        <v>54</v>
      </c>
      <c r="H94" s="394">
        <v>509.467851</v>
      </c>
      <c r="I94" s="395">
        <v>0</v>
      </c>
      <c r="J94" s="394">
        <v>0</v>
      </c>
      <c r="K94" s="395">
        <v>0</v>
      </c>
      <c r="L94" s="394">
        <v>257.15043300000002</v>
      </c>
      <c r="M94" s="395">
        <v>0</v>
      </c>
      <c r="N94" s="394">
        <v>0</v>
      </c>
      <c r="O94" s="395">
        <v>0</v>
      </c>
      <c r="P94" s="520">
        <v>417.10665</v>
      </c>
      <c r="Q94" s="521">
        <v>64.690289000000007</v>
      </c>
      <c r="R94" s="522">
        <v>0</v>
      </c>
      <c r="S94" s="520">
        <v>1.4355519999999999</v>
      </c>
      <c r="T94" s="521">
        <v>1.8281639999999999</v>
      </c>
      <c r="U94" s="522">
        <v>0</v>
      </c>
      <c r="V94" s="519" t="s">
        <v>385</v>
      </c>
      <c r="W94" s="87"/>
      <c r="X94" s="520">
        <v>397.59862988809397</v>
      </c>
      <c r="Y94" s="521">
        <v>67.623220682936008</v>
      </c>
      <c r="Z94" s="522">
        <v>16.575088428969998</v>
      </c>
      <c r="AA94" s="520">
        <v>3.7445832219587931</v>
      </c>
      <c r="AB94" s="521">
        <v>2.7995436865162651</v>
      </c>
      <c r="AC94" s="522">
        <v>5.4960065317760929</v>
      </c>
      <c r="AD94" s="519">
        <v>0.3315823354625459</v>
      </c>
      <c r="AE94" s="520">
        <v>374.53455339683262</v>
      </c>
      <c r="AF94" s="521">
        <v>73.438666854518942</v>
      </c>
      <c r="AG94" s="522">
        <v>33.823718748648432</v>
      </c>
      <c r="AH94" s="520">
        <v>3.4919866948377445</v>
      </c>
      <c r="AI94" s="521">
        <v>3.6308915678086513</v>
      </c>
      <c r="AJ94" s="522">
        <v>11.258646317581478</v>
      </c>
      <c r="AK94" s="519">
        <v>0.33286246261822894</v>
      </c>
      <c r="AL94" s="520">
        <v>351.51721949670753</v>
      </c>
      <c r="AM94" s="521">
        <v>80.132425619041271</v>
      </c>
      <c r="AN94" s="522">
        <v>50.14729388425117</v>
      </c>
      <c r="AO94" s="520">
        <v>3.2773837349748853</v>
      </c>
      <c r="AP94" s="521">
        <v>4.1638059059035468</v>
      </c>
      <c r="AQ94" s="522">
        <v>16.969391207812095</v>
      </c>
      <c r="AR94" s="519">
        <v>0.33839096576139188</v>
      </c>
      <c r="AS94" s="512"/>
      <c r="AT94" s="520">
        <v>384.70012239730596</v>
      </c>
      <c r="AU94" s="521">
        <v>80.111822528897008</v>
      </c>
      <c r="AV94" s="522">
        <v>16.984994073797001</v>
      </c>
      <c r="AW94" s="520">
        <v>4.0315623541215642</v>
      </c>
      <c r="AX94" s="521">
        <v>3.9945749024115527</v>
      </c>
      <c r="AY94" s="522">
        <v>6.0397044543588132</v>
      </c>
      <c r="AZ94" s="519">
        <v>0.35559061299152017</v>
      </c>
      <c r="BA94" s="520">
        <v>355.69181095967559</v>
      </c>
      <c r="BB94" s="521">
        <v>90.183640971140179</v>
      </c>
      <c r="BC94" s="522">
        <v>35.921487069184174</v>
      </c>
      <c r="BD94" s="520">
        <v>3.8045628404856875</v>
      </c>
      <c r="BE94" s="521">
        <v>4.6302414496902724</v>
      </c>
      <c r="BF94" s="522">
        <v>12.877963860195566</v>
      </c>
      <c r="BG94" s="519">
        <v>0.35850308299856365</v>
      </c>
      <c r="BH94" s="520">
        <v>333.67402262494579</v>
      </c>
      <c r="BI94" s="521">
        <v>93.448065291489783</v>
      </c>
      <c r="BJ94" s="522">
        <v>54.67485108356437</v>
      </c>
      <c r="BK94" s="520">
        <v>3.4927165256776451</v>
      </c>
      <c r="BL94" s="521">
        <v>4.8664317292214303</v>
      </c>
      <c r="BM94" s="522">
        <v>19.906031767271553</v>
      </c>
      <c r="BN94" s="519">
        <v>0.36408021920073308</v>
      </c>
    </row>
    <row r="95" spans="1:66" ht="14.25" customHeight="1" x14ac:dyDescent="0.3">
      <c r="B95" s="16">
        <v>60</v>
      </c>
      <c r="C95" s="118" t="s">
        <v>52</v>
      </c>
      <c r="D95" s="102" t="s">
        <v>55</v>
      </c>
      <c r="E95" s="102"/>
      <c r="F95" s="876"/>
      <c r="G95" s="103" t="s">
        <v>56</v>
      </c>
      <c r="H95" s="394">
        <v>21.243825000000001</v>
      </c>
      <c r="I95" s="395">
        <v>1E-3</v>
      </c>
      <c r="J95" s="394">
        <v>0</v>
      </c>
      <c r="K95" s="395">
        <v>0</v>
      </c>
      <c r="L95" s="394">
        <v>13.596914</v>
      </c>
      <c r="M95" s="395">
        <v>2.4000000000000001E-4</v>
      </c>
      <c r="N95" s="394">
        <v>0</v>
      </c>
      <c r="O95" s="395">
        <v>0</v>
      </c>
      <c r="P95" s="520">
        <v>16.711323</v>
      </c>
      <c r="Q95" s="521">
        <v>4.5325009999999999</v>
      </c>
      <c r="R95" s="522">
        <v>1E-3</v>
      </c>
      <c r="S95" s="520">
        <v>4.8721E-2</v>
      </c>
      <c r="T95" s="521">
        <v>1.5021E-2</v>
      </c>
      <c r="U95" s="522">
        <v>1E-3</v>
      </c>
      <c r="V95" s="519">
        <v>1</v>
      </c>
      <c r="W95" s="87"/>
      <c r="X95" s="520">
        <v>16.765188818919</v>
      </c>
      <c r="Y95" s="521">
        <v>3.1973397532520003</v>
      </c>
      <c r="Z95" s="522">
        <v>1.2822954278289997</v>
      </c>
      <c r="AA95" s="520">
        <v>5.1350407961841107E-2</v>
      </c>
      <c r="AB95" s="521">
        <v>4.3516822932200473E-2</v>
      </c>
      <c r="AC95" s="522">
        <v>0.59684943194367357</v>
      </c>
      <c r="AD95" s="519">
        <v>0.46545391880104736</v>
      </c>
      <c r="AE95" s="520">
        <v>16.339622907324543</v>
      </c>
      <c r="AF95" s="521">
        <v>3.3271204657970466</v>
      </c>
      <c r="AG95" s="522">
        <v>1.5780806268784131</v>
      </c>
      <c r="AH95" s="520">
        <v>4.3288741053924967E-2</v>
      </c>
      <c r="AI95" s="521">
        <v>4.0091501276478342E-2</v>
      </c>
      <c r="AJ95" s="522">
        <v>0.73459878887826069</v>
      </c>
      <c r="AK95" s="519">
        <v>0.46550143026048285</v>
      </c>
      <c r="AL95" s="520">
        <v>15.999216750179828</v>
      </c>
      <c r="AM95" s="521">
        <v>3.4232636639420071</v>
      </c>
      <c r="AN95" s="522">
        <v>1.8223435858781682</v>
      </c>
      <c r="AO95" s="520">
        <v>4.2386899311714778E-2</v>
      </c>
      <c r="AP95" s="521">
        <v>3.4119826525355168E-2</v>
      </c>
      <c r="AQ95" s="522">
        <v>0.84819065853718356</v>
      </c>
      <c r="AR95" s="519">
        <v>0.46543948414011588</v>
      </c>
      <c r="AS95" s="512"/>
      <c r="AT95" s="520">
        <v>16.128942272012001</v>
      </c>
      <c r="AU95" s="521">
        <v>3.6672026750010005</v>
      </c>
      <c r="AV95" s="522">
        <v>1.4486790529869999</v>
      </c>
      <c r="AW95" s="520">
        <v>0.10239041774682338</v>
      </c>
      <c r="AX95" s="521">
        <v>7.1371391617684465E-2</v>
      </c>
      <c r="AY95" s="522">
        <v>0.67825057376056752</v>
      </c>
      <c r="AZ95" s="519">
        <v>0.46818553244219097</v>
      </c>
      <c r="BA95" s="520">
        <v>15.488950498633491</v>
      </c>
      <c r="BB95" s="521">
        <v>3.7266161976370804</v>
      </c>
      <c r="BC95" s="522">
        <v>2.0292573037294295</v>
      </c>
      <c r="BD95" s="520">
        <v>1.1090418562808553</v>
      </c>
      <c r="BE95" s="521">
        <v>0.15446242471450042</v>
      </c>
      <c r="BF95" s="522">
        <v>0.95457943156635483</v>
      </c>
      <c r="BG95" s="519">
        <v>0.47040827686661535</v>
      </c>
      <c r="BH95" s="520">
        <v>14.879666870414642</v>
      </c>
      <c r="BI95" s="521">
        <v>3.8993648519304296</v>
      </c>
      <c r="BJ95" s="522">
        <v>2.4657922776549293</v>
      </c>
      <c r="BK95" s="520">
        <v>7.4449875457278464E-2</v>
      </c>
      <c r="BL95" s="521">
        <v>6.1900646179245775E-2</v>
      </c>
      <c r="BM95" s="522">
        <v>1.165250607379134</v>
      </c>
      <c r="BN95" s="519">
        <v>0.47256641118502313</v>
      </c>
    </row>
    <row r="96" spans="1:66" ht="14.25" customHeight="1" x14ac:dyDescent="0.3">
      <c r="B96" s="16">
        <v>61</v>
      </c>
      <c r="C96" s="118" t="s">
        <v>57</v>
      </c>
      <c r="D96" s="100"/>
      <c r="E96" s="100"/>
      <c r="F96" s="876"/>
      <c r="G96" s="101" t="s">
        <v>57</v>
      </c>
      <c r="H96" s="394">
        <v>51.227299999999993</v>
      </c>
      <c r="I96" s="395">
        <v>0.30183299999999996</v>
      </c>
      <c r="J96" s="394">
        <v>0</v>
      </c>
      <c r="K96" s="395">
        <v>0</v>
      </c>
      <c r="L96" s="394">
        <v>8.2425890000000006</v>
      </c>
      <c r="M96" s="395">
        <v>9.0367000000000003E-2</v>
      </c>
      <c r="N96" s="394">
        <v>0</v>
      </c>
      <c r="O96" s="395">
        <v>0</v>
      </c>
      <c r="P96" s="520">
        <v>48.708994000000004</v>
      </c>
      <c r="Q96" s="521">
        <v>1.2476639999999999</v>
      </c>
      <c r="R96" s="522">
        <v>0.28025800000000001</v>
      </c>
      <c r="S96" s="520">
        <v>3.3091000000000002E-2</v>
      </c>
      <c r="T96" s="521">
        <v>1.5847E-2</v>
      </c>
      <c r="U96" s="522">
        <v>8.0263000000000001E-2</v>
      </c>
      <c r="V96" s="519">
        <v>0.28638968379136365</v>
      </c>
      <c r="W96" s="87"/>
      <c r="X96" s="520">
        <v>48.119759771523164</v>
      </c>
      <c r="Y96" s="521">
        <v>1.5793507926636048</v>
      </c>
      <c r="Z96" s="522">
        <v>0.5378054358132337</v>
      </c>
      <c r="AA96" s="520">
        <v>2.5101664445205542E-2</v>
      </c>
      <c r="AB96" s="521">
        <v>2.5433270727752595E-2</v>
      </c>
      <c r="AC96" s="522">
        <v>0.12121697932184691</v>
      </c>
      <c r="AD96" s="519">
        <v>0.22539188198897736</v>
      </c>
      <c r="AE96" s="520">
        <v>47.874859347314583</v>
      </c>
      <c r="AF96" s="521">
        <v>1.5962001241006538</v>
      </c>
      <c r="AG96" s="522">
        <v>0.7658565285847676</v>
      </c>
      <c r="AH96" s="520">
        <v>1.8657891470871362E-2</v>
      </c>
      <c r="AI96" s="521">
        <v>2.2379898098236508E-2</v>
      </c>
      <c r="AJ96" s="522">
        <v>0.15810354320455122</v>
      </c>
      <c r="AK96" s="519">
        <v>0.20644015857214409</v>
      </c>
      <c r="AL96" s="520">
        <v>47.78388149857691</v>
      </c>
      <c r="AM96" s="521">
        <v>1.5142424618882615</v>
      </c>
      <c r="AN96" s="522">
        <v>0.93879203953483725</v>
      </c>
      <c r="AO96" s="520">
        <v>1.8617221301945725E-2</v>
      </c>
      <c r="AP96" s="521">
        <v>1.9094942009139915E-2</v>
      </c>
      <c r="AQ96" s="522">
        <v>0.1863404668694893</v>
      </c>
      <c r="AR96" s="519">
        <v>0.1984896111409501</v>
      </c>
      <c r="AS96" s="512"/>
      <c r="AT96" s="520">
        <v>47.531498455120165</v>
      </c>
      <c r="AU96" s="521">
        <v>2.1638184797637869</v>
      </c>
      <c r="AV96" s="522">
        <v>0.54159906511605704</v>
      </c>
      <c r="AW96" s="520">
        <v>3.0167987273643025E-2</v>
      </c>
      <c r="AX96" s="521">
        <v>5.8680689515319448E-2</v>
      </c>
      <c r="AY96" s="522">
        <v>0.12743112077642582</v>
      </c>
      <c r="AZ96" s="519">
        <v>0.23528681820955347</v>
      </c>
      <c r="BA96" s="520">
        <v>46.783120460821685</v>
      </c>
      <c r="BB96" s="521">
        <v>2.6056967574257697</v>
      </c>
      <c r="BC96" s="522">
        <v>0.84809878175255016</v>
      </c>
      <c r="BD96" s="520">
        <v>2.8859594923666684E-2</v>
      </c>
      <c r="BE96" s="521">
        <v>6.7377719207448075E-2</v>
      </c>
      <c r="BF96" s="522">
        <v>0.17742392330860354</v>
      </c>
      <c r="BG96" s="519">
        <v>0.20920195515664652</v>
      </c>
      <c r="BH96" s="520">
        <v>46.337859815969793</v>
      </c>
      <c r="BI96" s="521">
        <v>2.7283517745591839</v>
      </c>
      <c r="BJ96" s="522">
        <v>1.1707044094710348</v>
      </c>
      <c r="BK96" s="520">
        <v>2.6815529849655392E-2</v>
      </c>
      <c r="BL96" s="521">
        <v>6.286181457459647E-2</v>
      </c>
      <c r="BM96" s="522">
        <v>0.23054304258647024</v>
      </c>
      <c r="BN96" s="519">
        <v>0.19692677393317212</v>
      </c>
    </row>
    <row r="97" spans="1:66" ht="14.25" customHeight="1" x14ac:dyDescent="0.3">
      <c r="B97" s="16">
        <v>62</v>
      </c>
      <c r="C97" s="118" t="s">
        <v>57</v>
      </c>
      <c r="D97" s="104" t="s">
        <v>58</v>
      </c>
      <c r="E97" s="104"/>
      <c r="F97" s="876"/>
      <c r="G97" s="105" t="s">
        <v>59</v>
      </c>
      <c r="H97" s="394">
        <v>49.269592999999993</v>
      </c>
      <c r="I97" s="395">
        <v>0.20108599999999999</v>
      </c>
      <c r="J97" s="394">
        <v>0</v>
      </c>
      <c r="K97" s="395">
        <v>0</v>
      </c>
      <c r="L97" s="394">
        <v>7.8594360000000005</v>
      </c>
      <c r="M97" s="395">
        <v>7.9985000000000001E-2</v>
      </c>
      <c r="N97" s="394">
        <v>0</v>
      </c>
      <c r="O97" s="395">
        <v>0</v>
      </c>
      <c r="P97" s="520">
        <v>47.155911000000003</v>
      </c>
      <c r="Q97" s="521">
        <v>1.17045</v>
      </c>
      <c r="R97" s="522">
        <v>0.20108599999999999</v>
      </c>
      <c r="S97" s="520">
        <v>3.0155999999999999E-2</v>
      </c>
      <c r="T97" s="521">
        <v>1.5171E-2</v>
      </c>
      <c r="U97" s="522">
        <v>3.5435000000000001E-2</v>
      </c>
      <c r="V97" s="519">
        <v>0.17621813552410412</v>
      </c>
      <c r="W97" s="87"/>
      <c r="X97" s="520">
        <v>46.605260973843166</v>
      </c>
      <c r="Y97" s="521">
        <v>1.4767648652436047</v>
      </c>
      <c r="Z97" s="522">
        <v>0.44542116091323369</v>
      </c>
      <c r="AA97" s="520">
        <v>2.3071798509935321E-2</v>
      </c>
      <c r="AB97" s="521">
        <v>2.2271625582404881E-2</v>
      </c>
      <c r="AC97" s="522">
        <v>7.2480304840002618E-2</v>
      </c>
      <c r="AD97" s="519">
        <v>0.16272308367972105</v>
      </c>
      <c r="AE97" s="520">
        <v>46.372777266219778</v>
      </c>
      <c r="AF97" s="521">
        <v>1.4934744540924048</v>
      </c>
      <c r="AG97" s="522">
        <v>0.66119527968782121</v>
      </c>
      <c r="AH97" s="520">
        <v>1.7079230844353761E-2</v>
      </c>
      <c r="AI97" s="521">
        <v>1.9629287794242979E-2</v>
      </c>
      <c r="AJ97" s="522">
        <v>0.10584287432393699</v>
      </c>
      <c r="AK97" s="519">
        <v>0.16007808521245037</v>
      </c>
      <c r="AL97" s="520">
        <v>46.290756497728232</v>
      </c>
      <c r="AM97" s="521">
        <v>1.4124040479020472</v>
      </c>
      <c r="AN97" s="522">
        <v>0.82428645436972636</v>
      </c>
      <c r="AO97" s="520">
        <v>1.7049022353043088E-2</v>
      </c>
      <c r="AP97" s="521">
        <v>1.658312543392965E-2</v>
      </c>
      <c r="AQ97" s="522">
        <v>0.13127665103520322</v>
      </c>
      <c r="AR97" s="519">
        <v>0.15926095878353502</v>
      </c>
      <c r="AS97" s="512"/>
      <c r="AT97" s="520">
        <v>46.054568056505161</v>
      </c>
      <c r="AU97" s="521">
        <v>2.0237730841387869</v>
      </c>
      <c r="AV97" s="522">
        <v>0.44910585935605707</v>
      </c>
      <c r="AW97" s="520">
        <v>2.7925124587572826E-2</v>
      </c>
      <c r="AX97" s="521">
        <v>5.2442625440889963E-2</v>
      </c>
      <c r="AY97" s="522">
        <v>7.6799599786114808E-2</v>
      </c>
      <c r="AZ97" s="519">
        <v>0.17100556179835336</v>
      </c>
      <c r="BA97" s="520">
        <v>45.354331496477094</v>
      </c>
      <c r="BB97" s="521">
        <v>2.4337083831729851</v>
      </c>
      <c r="BC97" s="522">
        <v>0.73940712034992717</v>
      </c>
      <c r="BD97" s="520">
        <v>2.6748327577199107E-2</v>
      </c>
      <c r="BE97" s="521">
        <v>6.0175411564896739E-2</v>
      </c>
      <c r="BF97" s="522">
        <v>0.12215739413100238</v>
      </c>
      <c r="BG97" s="519">
        <v>0.16520992396339237</v>
      </c>
      <c r="BH97" s="520">
        <v>44.932424891597563</v>
      </c>
      <c r="BI97" s="521">
        <v>2.5504672667168049</v>
      </c>
      <c r="BJ97" s="522">
        <v>1.0445548416856405</v>
      </c>
      <c r="BK97" s="520">
        <v>2.4841042865958916E-2</v>
      </c>
      <c r="BL97" s="521">
        <v>5.5964420537673296E-2</v>
      </c>
      <c r="BM97" s="522">
        <v>0.17034648803362118</v>
      </c>
      <c r="BN97" s="519">
        <v>0.16308046378754623</v>
      </c>
    </row>
    <row r="98" spans="1:66" ht="14.25" customHeight="1" x14ac:dyDescent="0.3">
      <c r="B98" s="16">
        <v>63</v>
      </c>
      <c r="C98" s="118" t="s">
        <v>57</v>
      </c>
      <c r="D98" s="104" t="s">
        <v>58</v>
      </c>
      <c r="E98" s="106" t="s">
        <v>55</v>
      </c>
      <c r="F98" s="876"/>
      <c r="G98" s="107" t="s">
        <v>60</v>
      </c>
      <c r="H98" s="394">
        <v>0</v>
      </c>
      <c r="I98" s="395">
        <v>0</v>
      </c>
      <c r="J98" s="394">
        <v>0</v>
      </c>
      <c r="K98" s="395">
        <v>0</v>
      </c>
      <c r="L98" s="394">
        <v>0</v>
      </c>
      <c r="M98" s="395">
        <v>0</v>
      </c>
      <c r="N98" s="394">
        <v>0</v>
      </c>
      <c r="O98" s="395">
        <v>0</v>
      </c>
      <c r="P98" s="520">
        <v>0</v>
      </c>
      <c r="Q98" s="521">
        <v>0</v>
      </c>
      <c r="R98" s="522">
        <v>0</v>
      </c>
      <c r="S98" s="520">
        <v>0</v>
      </c>
      <c r="T98" s="521">
        <v>0</v>
      </c>
      <c r="U98" s="522">
        <v>0</v>
      </c>
      <c r="V98" s="519" t="s">
        <v>385</v>
      </c>
      <c r="W98" s="87"/>
      <c r="X98" s="520">
        <v>0</v>
      </c>
      <c r="Y98" s="521">
        <v>0</v>
      </c>
      <c r="Z98" s="522">
        <v>0</v>
      </c>
      <c r="AA98" s="520">
        <v>0</v>
      </c>
      <c r="AB98" s="521">
        <v>0</v>
      </c>
      <c r="AC98" s="522">
        <v>0</v>
      </c>
      <c r="AD98" s="519" t="s">
        <v>385</v>
      </c>
      <c r="AE98" s="520">
        <v>0</v>
      </c>
      <c r="AF98" s="521">
        <v>0</v>
      </c>
      <c r="AG98" s="522">
        <v>0</v>
      </c>
      <c r="AH98" s="520">
        <v>0</v>
      </c>
      <c r="AI98" s="521">
        <v>0</v>
      </c>
      <c r="AJ98" s="522">
        <v>0</v>
      </c>
      <c r="AK98" s="519" t="s">
        <v>385</v>
      </c>
      <c r="AL98" s="520">
        <v>0</v>
      </c>
      <c r="AM98" s="521">
        <v>0</v>
      </c>
      <c r="AN98" s="522">
        <v>0</v>
      </c>
      <c r="AO98" s="520">
        <v>0</v>
      </c>
      <c r="AP98" s="521">
        <v>0</v>
      </c>
      <c r="AQ98" s="522">
        <v>0</v>
      </c>
      <c r="AR98" s="519" t="s">
        <v>385</v>
      </c>
      <c r="AS98" s="512"/>
      <c r="AT98" s="520">
        <v>0</v>
      </c>
      <c r="AU98" s="521">
        <v>0</v>
      </c>
      <c r="AV98" s="522">
        <v>0</v>
      </c>
      <c r="AW98" s="520">
        <v>0</v>
      </c>
      <c r="AX98" s="521">
        <v>0</v>
      </c>
      <c r="AY98" s="522">
        <v>0</v>
      </c>
      <c r="AZ98" s="519" t="s">
        <v>385</v>
      </c>
      <c r="BA98" s="520">
        <v>0</v>
      </c>
      <c r="BB98" s="521">
        <v>0</v>
      </c>
      <c r="BC98" s="522">
        <v>0</v>
      </c>
      <c r="BD98" s="520">
        <v>0</v>
      </c>
      <c r="BE98" s="521">
        <v>0</v>
      </c>
      <c r="BF98" s="522">
        <v>0</v>
      </c>
      <c r="BG98" s="519" t="s">
        <v>385</v>
      </c>
      <c r="BH98" s="520">
        <v>0</v>
      </c>
      <c r="BI98" s="521">
        <v>0</v>
      </c>
      <c r="BJ98" s="522">
        <v>0</v>
      </c>
      <c r="BK98" s="520">
        <v>0</v>
      </c>
      <c r="BL98" s="521">
        <v>0</v>
      </c>
      <c r="BM98" s="522">
        <v>0</v>
      </c>
      <c r="BN98" s="519" t="s">
        <v>385</v>
      </c>
    </row>
    <row r="99" spans="1:66" ht="14.25" customHeight="1" x14ac:dyDescent="0.3">
      <c r="B99" s="16">
        <v>64</v>
      </c>
      <c r="C99" s="118" t="s">
        <v>57</v>
      </c>
      <c r="D99" s="104" t="s">
        <v>58</v>
      </c>
      <c r="E99" s="106" t="s">
        <v>61</v>
      </c>
      <c r="F99" s="876"/>
      <c r="G99" s="107" t="s">
        <v>62</v>
      </c>
      <c r="H99" s="394">
        <v>49.269592999999993</v>
      </c>
      <c r="I99" s="395">
        <v>0.20108599999999999</v>
      </c>
      <c r="J99" s="394">
        <v>0</v>
      </c>
      <c r="K99" s="395">
        <v>0</v>
      </c>
      <c r="L99" s="394">
        <v>7.8594360000000005</v>
      </c>
      <c r="M99" s="395">
        <v>7.9985000000000001E-2</v>
      </c>
      <c r="N99" s="394">
        <v>0</v>
      </c>
      <c r="O99" s="395">
        <v>0</v>
      </c>
      <c r="P99" s="520">
        <v>47.155911000000003</v>
      </c>
      <c r="Q99" s="521">
        <v>1.17045</v>
      </c>
      <c r="R99" s="522">
        <v>0.20108599999999999</v>
      </c>
      <c r="S99" s="520">
        <v>3.0155999999999999E-2</v>
      </c>
      <c r="T99" s="521">
        <v>1.5171E-2</v>
      </c>
      <c r="U99" s="522">
        <v>3.5435000000000001E-2</v>
      </c>
      <c r="V99" s="519">
        <v>0.17621813552410412</v>
      </c>
      <c r="W99" s="87"/>
      <c r="X99" s="520">
        <v>46.605260973843166</v>
      </c>
      <c r="Y99" s="521">
        <v>1.4767648652436047</v>
      </c>
      <c r="Z99" s="522">
        <v>0.44542116091323369</v>
      </c>
      <c r="AA99" s="520">
        <v>2.3071798509935321E-2</v>
      </c>
      <c r="AB99" s="521">
        <v>2.2271625582404881E-2</v>
      </c>
      <c r="AC99" s="522">
        <v>7.2480304840002618E-2</v>
      </c>
      <c r="AD99" s="519">
        <v>0.16272308367972105</v>
      </c>
      <c r="AE99" s="520">
        <v>46.372777266219778</v>
      </c>
      <c r="AF99" s="521">
        <v>1.4934744540924048</v>
      </c>
      <c r="AG99" s="522">
        <v>0.66119527968782121</v>
      </c>
      <c r="AH99" s="520">
        <v>1.7079230844353761E-2</v>
      </c>
      <c r="AI99" s="521">
        <v>1.9629287794242979E-2</v>
      </c>
      <c r="AJ99" s="522">
        <v>0.10584287432393699</v>
      </c>
      <c r="AK99" s="519">
        <v>0.16007808521245037</v>
      </c>
      <c r="AL99" s="520">
        <v>46.290756497728232</v>
      </c>
      <c r="AM99" s="521">
        <v>1.4124040479020472</v>
      </c>
      <c r="AN99" s="522">
        <v>0.82428645436972636</v>
      </c>
      <c r="AO99" s="520">
        <v>1.7049022353043088E-2</v>
      </c>
      <c r="AP99" s="521">
        <v>1.658312543392965E-2</v>
      </c>
      <c r="AQ99" s="522">
        <v>0.13127665103520322</v>
      </c>
      <c r="AR99" s="519">
        <v>0.15926095878353502</v>
      </c>
      <c r="AS99" s="512"/>
      <c r="AT99" s="520">
        <v>46.054568056505161</v>
      </c>
      <c r="AU99" s="521">
        <v>2.0237730841387869</v>
      </c>
      <c r="AV99" s="522">
        <v>0.44910585935605707</v>
      </c>
      <c r="AW99" s="520">
        <v>2.7925124587572826E-2</v>
      </c>
      <c r="AX99" s="521">
        <v>5.2442625440889963E-2</v>
      </c>
      <c r="AY99" s="522">
        <v>7.6799599786114808E-2</v>
      </c>
      <c r="AZ99" s="519">
        <v>0.17100556179835336</v>
      </c>
      <c r="BA99" s="520">
        <v>45.354331496477094</v>
      </c>
      <c r="BB99" s="521">
        <v>2.4337083831729851</v>
      </c>
      <c r="BC99" s="522">
        <v>0.73940712034992717</v>
      </c>
      <c r="BD99" s="520">
        <v>2.6748327577199107E-2</v>
      </c>
      <c r="BE99" s="521">
        <v>6.0175411564896739E-2</v>
      </c>
      <c r="BF99" s="522">
        <v>0.12215739413100238</v>
      </c>
      <c r="BG99" s="519">
        <v>0.16520992396339237</v>
      </c>
      <c r="BH99" s="520">
        <v>44.932424891597563</v>
      </c>
      <c r="BI99" s="521">
        <v>2.5504672667168049</v>
      </c>
      <c r="BJ99" s="522">
        <v>1.0445548416856405</v>
      </c>
      <c r="BK99" s="520">
        <v>2.4841042865958916E-2</v>
      </c>
      <c r="BL99" s="521">
        <v>5.5964420537673296E-2</v>
      </c>
      <c r="BM99" s="522">
        <v>0.17034648803362118</v>
      </c>
      <c r="BN99" s="519">
        <v>0.16308046378754623</v>
      </c>
    </row>
    <row r="100" spans="1:66" ht="14.25" customHeight="1" x14ac:dyDescent="0.3">
      <c r="B100" s="16">
        <v>65</v>
      </c>
      <c r="C100" s="118" t="s">
        <v>57</v>
      </c>
      <c r="D100" s="104" t="s">
        <v>63</v>
      </c>
      <c r="E100" s="104"/>
      <c r="F100" s="876"/>
      <c r="G100" s="105" t="s">
        <v>64</v>
      </c>
      <c r="H100" s="394">
        <v>4.8912999999999998E-2</v>
      </c>
      <c r="I100" s="395">
        <v>0</v>
      </c>
      <c r="J100" s="394">
        <v>0</v>
      </c>
      <c r="K100" s="395">
        <v>0</v>
      </c>
      <c r="L100" s="394">
        <v>8.9370000000000005E-3</v>
      </c>
      <c r="M100" s="395">
        <v>0</v>
      </c>
      <c r="N100" s="394">
        <v>0</v>
      </c>
      <c r="O100" s="395">
        <v>0</v>
      </c>
      <c r="P100" s="520">
        <v>4.8912999999999998E-2</v>
      </c>
      <c r="Q100" s="521">
        <v>0</v>
      </c>
      <c r="R100" s="522">
        <v>0</v>
      </c>
      <c r="S100" s="520">
        <v>1.6799999999999999E-4</v>
      </c>
      <c r="T100" s="521">
        <v>0</v>
      </c>
      <c r="U100" s="522">
        <v>0</v>
      </c>
      <c r="V100" s="519" t="s">
        <v>385</v>
      </c>
      <c r="W100" s="87"/>
      <c r="X100" s="520">
        <v>4.5303611904E-2</v>
      </c>
      <c r="Y100" s="521">
        <v>3.1479917669999997E-3</v>
      </c>
      <c r="Z100" s="522">
        <v>4.6139632900000003E-4</v>
      </c>
      <c r="AA100" s="520">
        <v>1.3141762348336126E-4</v>
      </c>
      <c r="AB100" s="521">
        <v>6.4672342861247999E-5</v>
      </c>
      <c r="AC100" s="522">
        <v>1.6472956296489602E-4</v>
      </c>
      <c r="AD100" s="519">
        <v>0.35702400000000001</v>
      </c>
      <c r="AE100" s="520">
        <v>4.3778980293501045E-2</v>
      </c>
      <c r="AF100" s="521">
        <v>4.1580460298851468E-3</v>
      </c>
      <c r="AG100" s="522">
        <v>9.7597367661381097E-4</v>
      </c>
      <c r="AH100" s="520">
        <v>1.0167410402529649E-4</v>
      </c>
      <c r="AI100" s="521">
        <v>7.2240312528630511E-5</v>
      </c>
      <c r="AJ100" s="522">
        <v>3.4844602591936928E-4</v>
      </c>
      <c r="AK100" s="519">
        <v>0.35702400000000001</v>
      </c>
      <c r="AL100" s="520">
        <v>4.2738933407853175E-2</v>
      </c>
      <c r="AM100" s="521">
        <v>4.7449388908356498E-3</v>
      </c>
      <c r="AN100" s="522">
        <v>1.4291277013111746E-3</v>
      </c>
      <c r="AO100" s="520">
        <v>9.9258656371339961E-5</v>
      </c>
      <c r="AP100" s="521">
        <v>8.2096920667409397E-5</v>
      </c>
      <c r="AQ100" s="522">
        <v>5.1023288843292077E-4</v>
      </c>
      <c r="AR100" s="519">
        <v>0.35702400000000001</v>
      </c>
      <c r="AS100" s="512"/>
      <c r="AT100" s="520">
        <v>4.3381575568999999E-2</v>
      </c>
      <c r="AU100" s="521">
        <v>5.0857780879999996E-3</v>
      </c>
      <c r="AV100" s="522">
        <v>4.4564634299999994E-4</v>
      </c>
      <c r="AW100" s="520">
        <v>1.410825934598381E-4</v>
      </c>
      <c r="AX100" s="521">
        <v>1.2360983642883998E-4</v>
      </c>
      <c r="AY100" s="522">
        <v>1.5910643996323197E-4</v>
      </c>
      <c r="AZ100" s="519">
        <v>0.35702400000000001</v>
      </c>
      <c r="BA100" s="520">
        <v>3.9906038464939717E-2</v>
      </c>
      <c r="BB100" s="521">
        <v>7.8829559531500733E-3</v>
      </c>
      <c r="BC100" s="522">
        <v>1.1240055819102129E-3</v>
      </c>
      <c r="BD100" s="520">
        <v>1.2898183420643574E-4</v>
      </c>
      <c r="BE100" s="521">
        <v>1.8234455442032383E-4</v>
      </c>
      <c r="BF100" s="522">
        <v>4.0129696887591183E-4</v>
      </c>
      <c r="BG100" s="519">
        <v>0.35702400000000001</v>
      </c>
      <c r="BH100" s="520">
        <v>3.8210802008375816E-2</v>
      </c>
      <c r="BI100" s="521">
        <v>8.780751207647132E-3</v>
      </c>
      <c r="BJ100" s="522">
        <v>1.9214467839770589E-3</v>
      </c>
      <c r="BK100" s="520">
        <v>1.1770921928131004E-4</v>
      </c>
      <c r="BL100" s="521">
        <v>2.0276513384582878E-4</v>
      </c>
      <c r="BM100" s="522">
        <v>6.8600261660262552E-4</v>
      </c>
      <c r="BN100" s="519">
        <v>0.35702400000000001</v>
      </c>
    </row>
    <row r="101" spans="1:66" ht="14.25" customHeight="1" x14ac:dyDescent="0.3">
      <c r="B101" s="16">
        <v>66</v>
      </c>
      <c r="C101" s="118" t="s">
        <v>57</v>
      </c>
      <c r="D101" s="104" t="s">
        <v>65</v>
      </c>
      <c r="E101" s="104"/>
      <c r="F101" s="876"/>
      <c r="G101" s="105" t="s">
        <v>66</v>
      </c>
      <c r="H101" s="394">
        <v>1.9087940000000001</v>
      </c>
      <c r="I101" s="395">
        <v>0.10074699999999999</v>
      </c>
      <c r="J101" s="394">
        <v>0</v>
      </c>
      <c r="K101" s="395">
        <v>0</v>
      </c>
      <c r="L101" s="394">
        <v>0.37421600000000005</v>
      </c>
      <c r="M101" s="395">
        <v>1.0381999999999999E-2</v>
      </c>
      <c r="N101" s="394">
        <v>0</v>
      </c>
      <c r="O101" s="395">
        <v>0</v>
      </c>
      <c r="P101" s="520">
        <v>1.50417</v>
      </c>
      <c r="Q101" s="521">
        <v>7.7214000000000005E-2</v>
      </c>
      <c r="R101" s="522">
        <v>7.9171999999999992E-2</v>
      </c>
      <c r="S101" s="520">
        <v>2.7669999999999999E-3</v>
      </c>
      <c r="T101" s="521">
        <v>6.7599999999999995E-4</v>
      </c>
      <c r="U101" s="522">
        <v>4.4828E-2</v>
      </c>
      <c r="V101" s="519">
        <v>0.5662102763603295</v>
      </c>
      <c r="W101" s="87"/>
      <c r="X101" s="520">
        <v>1.4691951857759999</v>
      </c>
      <c r="Y101" s="521">
        <v>9.943793565300002E-2</v>
      </c>
      <c r="Z101" s="522">
        <v>9.1922878570999997E-2</v>
      </c>
      <c r="AA101" s="520">
        <v>1.8984483117868614E-3</v>
      </c>
      <c r="AB101" s="521">
        <v>3.096972802486467E-3</v>
      </c>
      <c r="AC101" s="522">
        <v>4.8571944918879402E-2</v>
      </c>
      <c r="AD101" s="519">
        <v>0.52839886733271835</v>
      </c>
      <c r="AE101" s="520">
        <v>1.4583031008013034</v>
      </c>
      <c r="AF101" s="521">
        <v>9.8567623978364036E-2</v>
      </c>
      <c r="AG101" s="522">
        <v>0.10368527522033254</v>
      </c>
      <c r="AH101" s="520">
        <v>1.4769865224923064E-3</v>
      </c>
      <c r="AI101" s="521">
        <v>2.6783699914648984E-3</v>
      </c>
      <c r="AJ101" s="522">
        <v>5.1912222854694857E-2</v>
      </c>
      <c r="AK101" s="519">
        <v>0.50067111983240353</v>
      </c>
      <c r="AL101" s="520">
        <v>1.4503860674408215</v>
      </c>
      <c r="AM101" s="521">
        <v>9.7093475095378745E-2</v>
      </c>
      <c r="AN101" s="522">
        <v>0.11307645746379971</v>
      </c>
      <c r="AO101" s="520">
        <v>1.4689402925312958E-3</v>
      </c>
      <c r="AP101" s="521">
        <v>2.4297196545428538E-3</v>
      </c>
      <c r="AQ101" s="522">
        <v>5.455358294585317E-2</v>
      </c>
      <c r="AR101" s="519">
        <v>0.48244863846497799</v>
      </c>
      <c r="AS101" s="512"/>
      <c r="AT101" s="520">
        <v>1.4335488230459998</v>
      </c>
      <c r="AU101" s="521">
        <v>0.13495961753699998</v>
      </c>
      <c r="AV101" s="522">
        <v>9.2047559417000005E-2</v>
      </c>
      <c r="AW101" s="520">
        <v>2.1017800926103614E-3</v>
      </c>
      <c r="AX101" s="521">
        <v>6.1144542380006479E-3</v>
      </c>
      <c r="AY101" s="522">
        <v>5.0472414550347761E-2</v>
      </c>
      <c r="AZ101" s="519">
        <v>0.54832974247252175</v>
      </c>
      <c r="BA101" s="520">
        <v>1.3888829258796522</v>
      </c>
      <c r="BB101" s="521">
        <v>0.16410541829963471</v>
      </c>
      <c r="BC101" s="522">
        <v>0.10756765582071277</v>
      </c>
      <c r="BD101" s="520">
        <v>1.9822855122611414E-3</v>
      </c>
      <c r="BE101" s="521">
        <v>7.0199630881310196E-3</v>
      </c>
      <c r="BF101" s="522">
        <v>5.4865232208725266E-2</v>
      </c>
      <c r="BG101" s="519">
        <v>0.5100532477919878</v>
      </c>
      <c r="BH101" s="520">
        <v>1.3672241223638504</v>
      </c>
      <c r="BI101" s="521">
        <v>0.16910375663473218</v>
      </c>
      <c r="BJ101" s="522">
        <v>0.12422812100141728</v>
      </c>
      <c r="BK101" s="520">
        <v>1.8567777644151687E-3</v>
      </c>
      <c r="BL101" s="521">
        <v>6.6946289030773458E-3</v>
      </c>
      <c r="BM101" s="522">
        <v>5.9510551936246422E-2</v>
      </c>
      <c r="BN101" s="519">
        <v>0.4790425183648031</v>
      </c>
    </row>
    <row r="102" spans="1:66" ht="14.25" customHeight="1" x14ac:dyDescent="0.3">
      <c r="B102" s="16">
        <v>67</v>
      </c>
      <c r="C102" s="118" t="s">
        <v>57</v>
      </c>
      <c r="D102" s="104" t="s">
        <v>65</v>
      </c>
      <c r="E102" s="106" t="s">
        <v>55</v>
      </c>
      <c r="F102" s="876"/>
      <c r="G102" s="107" t="s">
        <v>67</v>
      </c>
      <c r="H102" s="394">
        <v>1.9699999999999999E-4</v>
      </c>
      <c r="I102" s="395">
        <v>2.04E-4</v>
      </c>
      <c r="J102" s="394">
        <v>0</v>
      </c>
      <c r="K102" s="395">
        <v>0</v>
      </c>
      <c r="L102" s="394">
        <v>5.8200000000000005E-4</v>
      </c>
      <c r="M102" s="395">
        <v>9.8299999999999993E-4</v>
      </c>
      <c r="N102" s="394">
        <v>0</v>
      </c>
      <c r="O102" s="395">
        <v>0</v>
      </c>
      <c r="P102" s="520">
        <v>1.2300000000000001E-4</v>
      </c>
      <c r="Q102" s="521">
        <v>0</v>
      </c>
      <c r="R102" s="522">
        <v>2.04E-4</v>
      </c>
      <c r="S102" s="520">
        <v>4.6E-5</v>
      </c>
      <c r="T102" s="521">
        <v>0</v>
      </c>
      <c r="U102" s="522">
        <v>1.6899999999999999E-4</v>
      </c>
      <c r="V102" s="519">
        <v>0.82843137254901955</v>
      </c>
      <c r="W102" s="87"/>
      <c r="X102" s="520">
        <v>1.08105561E-4</v>
      </c>
      <c r="Y102" s="521">
        <v>1.3466286E-5</v>
      </c>
      <c r="Z102" s="522">
        <v>2.05428153E-4</v>
      </c>
      <c r="AA102" s="520">
        <v>4.7777985639653582E-7</v>
      </c>
      <c r="AB102" s="521">
        <v>1.2201801744599999E-7</v>
      </c>
      <c r="AC102" s="522">
        <v>1.6958008290108098E-4</v>
      </c>
      <c r="AD102" s="519">
        <v>0.82549582627596807</v>
      </c>
      <c r="AE102" s="520">
        <v>9.6065496898893E-5</v>
      </c>
      <c r="AF102" s="521">
        <v>2.4135892827588E-5</v>
      </c>
      <c r="AG102" s="522">
        <v>2.0679861027351901E-4</v>
      </c>
      <c r="AH102" s="520">
        <v>3.8307678529151179E-7</v>
      </c>
      <c r="AI102" s="521">
        <v>1.8529030373545041E-7</v>
      </c>
      <c r="AJ102" s="522">
        <v>1.7013502625076325E-4</v>
      </c>
      <c r="AK102" s="519">
        <v>0.82270875043955449</v>
      </c>
      <c r="AL102" s="520">
        <v>8.6211165518107865E-5</v>
      </c>
      <c r="AM102" s="521">
        <v>3.2757356731252019E-5</v>
      </c>
      <c r="AN102" s="522">
        <v>2.0803147775064012E-4</v>
      </c>
      <c r="AO102" s="520">
        <v>3.4378103699052178E-7</v>
      </c>
      <c r="AP102" s="521">
        <v>2.1766975323695913E-7</v>
      </c>
      <c r="AQ102" s="522">
        <v>1.7063334444777925E-4</v>
      </c>
      <c r="AR102" s="519">
        <v>0.82022848798060899</v>
      </c>
      <c r="AS102" s="512"/>
      <c r="AT102" s="520">
        <v>9.7479836999999996E-5</v>
      </c>
      <c r="AU102" s="521">
        <v>2.3835063000000004E-5</v>
      </c>
      <c r="AV102" s="522">
        <v>2.056851E-4</v>
      </c>
      <c r="AW102" s="520">
        <v>1.0224682157743124E-6</v>
      </c>
      <c r="AX102" s="521">
        <v>9.86557092633E-7</v>
      </c>
      <c r="AY102" s="522">
        <v>1.699191226291E-4</v>
      </c>
      <c r="AZ102" s="519">
        <v>0.82611293977590017</v>
      </c>
      <c r="BA102" s="520">
        <v>7.5865352706045E-5</v>
      </c>
      <c r="BB102" s="521">
        <v>4.2455383150656004E-5</v>
      </c>
      <c r="BC102" s="522">
        <v>2.08679264143299E-4</v>
      </c>
      <c r="BD102" s="520">
        <v>1.0511963729566477E-6</v>
      </c>
      <c r="BE102" s="521">
        <v>1.8676172984974214E-6</v>
      </c>
      <c r="BF102" s="522">
        <v>1.7137165366489386E-4</v>
      </c>
      <c r="BG102" s="519">
        <v>0.82122032760865882</v>
      </c>
      <c r="BH102" s="520">
        <v>6.096889821154124E-5</v>
      </c>
      <c r="BI102" s="521">
        <v>5.2340924011982709E-5</v>
      </c>
      <c r="BJ102" s="522">
        <v>2.1369017777647604E-4</v>
      </c>
      <c r="BK102" s="520">
        <v>7.4451215908089544E-7</v>
      </c>
      <c r="BL102" s="521">
        <v>2.0025454737253727E-6</v>
      </c>
      <c r="BM102" s="522">
        <v>1.7362427924405587E-4</v>
      </c>
      <c r="BN102" s="519">
        <v>0.81250472553619257</v>
      </c>
    </row>
    <row r="103" spans="1:66" ht="14.25" customHeight="1" x14ac:dyDescent="0.3">
      <c r="B103" s="16">
        <v>68</v>
      </c>
      <c r="C103" s="118" t="s">
        <v>57</v>
      </c>
      <c r="D103" s="104" t="s">
        <v>65</v>
      </c>
      <c r="E103" s="106" t="s">
        <v>61</v>
      </c>
      <c r="F103" s="876"/>
      <c r="G103" s="107" t="s">
        <v>68</v>
      </c>
      <c r="H103" s="394">
        <v>1.9085970000000001</v>
      </c>
      <c r="I103" s="395">
        <v>0.10054299999999999</v>
      </c>
      <c r="J103" s="394">
        <v>0</v>
      </c>
      <c r="K103" s="395">
        <v>0</v>
      </c>
      <c r="L103" s="394">
        <v>0.37363400000000002</v>
      </c>
      <c r="M103" s="395">
        <v>9.3989999999999994E-3</v>
      </c>
      <c r="N103" s="394">
        <v>0</v>
      </c>
      <c r="O103" s="395">
        <v>0</v>
      </c>
      <c r="P103" s="520">
        <v>1.5040469999999999</v>
      </c>
      <c r="Q103" s="521">
        <v>7.7214000000000005E-2</v>
      </c>
      <c r="R103" s="522">
        <v>7.8967999999999997E-2</v>
      </c>
      <c r="S103" s="520">
        <v>2.7209999999999999E-3</v>
      </c>
      <c r="T103" s="521">
        <v>6.7599999999999995E-4</v>
      </c>
      <c r="U103" s="522">
        <v>4.4658999999999997E-2</v>
      </c>
      <c r="V103" s="519">
        <v>0.56553287407557495</v>
      </c>
      <c r="W103" s="87"/>
      <c r="X103" s="520">
        <v>1.469087080215</v>
      </c>
      <c r="Y103" s="521">
        <v>9.9424469367000015E-2</v>
      </c>
      <c r="Z103" s="522">
        <v>9.1717450418000002E-2</v>
      </c>
      <c r="AA103" s="520">
        <v>1.8979705319304649E-3</v>
      </c>
      <c r="AB103" s="521">
        <v>3.0968507844690209E-3</v>
      </c>
      <c r="AC103" s="522">
        <v>4.8402364835978318E-2</v>
      </c>
      <c r="AD103" s="519">
        <v>0.52773343148316643</v>
      </c>
      <c r="AE103" s="520">
        <v>1.4582070353044045</v>
      </c>
      <c r="AF103" s="521">
        <v>9.8543488085536451E-2</v>
      </c>
      <c r="AG103" s="522">
        <v>0.10347847661005902</v>
      </c>
      <c r="AH103" s="520">
        <v>1.4766034457070149E-3</v>
      </c>
      <c r="AI103" s="521">
        <v>2.6781847011611631E-3</v>
      </c>
      <c r="AJ103" s="522">
        <v>5.1742087828444097E-2</v>
      </c>
      <c r="AK103" s="519">
        <v>0.50002753735373706</v>
      </c>
      <c r="AL103" s="520">
        <v>1.4502998562753033</v>
      </c>
      <c r="AM103" s="521">
        <v>9.7060717738647495E-2</v>
      </c>
      <c r="AN103" s="522">
        <v>0.11286842598604907</v>
      </c>
      <c r="AO103" s="520">
        <v>1.4685965114943052E-3</v>
      </c>
      <c r="AP103" s="521">
        <v>2.4295019847896168E-3</v>
      </c>
      <c r="AQ103" s="522">
        <v>5.4382949601405391E-2</v>
      </c>
      <c r="AR103" s="519">
        <v>0.4818260654058143</v>
      </c>
      <c r="AS103" s="512"/>
      <c r="AT103" s="520">
        <v>1.4334513432089999</v>
      </c>
      <c r="AU103" s="521">
        <v>0.13493578247399998</v>
      </c>
      <c r="AV103" s="522">
        <v>9.1841874317E-2</v>
      </c>
      <c r="AW103" s="520">
        <v>2.1007576243945872E-3</v>
      </c>
      <c r="AX103" s="521">
        <v>6.1134676809080149E-3</v>
      </c>
      <c r="AY103" s="522">
        <v>5.0302495427718662E-2</v>
      </c>
      <c r="AZ103" s="519">
        <v>0.54770763120638566</v>
      </c>
      <c r="BA103" s="520">
        <v>1.3888070605269462</v>
      </c>
      <c r="BB103" s="521">
        <v>0.16406296291648406</v>
      </c>
      <c r="BC103" s="522">
        <v>0.10735897655656948</v>
      </c>
      <c r="BD103" s="520">
        <v>1.9812343158881847E-3</v>
      </c>
      <c r="BE103" s="521">
        <v>7.0180954708325225E-3</v>
      </c>
      <c r="BF103" s="522">
        <v>5.469386055506037E-2</v>
      </c>
      <c r="BG103" s="519">
        <v>0.50944841604596647</v>
      </c>
      <c r="BH103" s="520">
        <v>1.3671631534656388</v>
      </c>
      <c r="BI103" s="521">
        <v>0.16905141571072019</v>
      </c>
      <c r="BJ103" s="522">
        <v>0.1240144308236408</v>
      </c>
      <c r="BK103" s="520">
        <v>1.8560332522560878E-3</v>
      </c>
      <c r="BL103" s="521">
        <v>6.6926263576036205E-3</v>
      </c>
      <c r="BM103" s="522">
        <v>5.9336927657002367E-2</v>
      </c>
      <c r="BN103" s="519">
        <v>0.47846792718328551</v>
      </c>
    </row>
    <row r="104" spans="1:66" ht="14.25" customHeight="1" x14ac:dyDescent="0.3">
      <c r="B104" s="16">
        <v>69</v>
      </c>
      <c r="C104" s="118" t="s">
        <v>69</v>
      </c>
      <c r="D104" s="100"/>
      <c r="E104" s="100"/>
      <c r="F104" s="876"/>
      <c r="G104" s="101" t="s">
        <v>69</v>
      </c>
      <c r="H104" s="394">
        <v>117.368543</v>
      </c>
      <c r="I104" s="395">
        <v>0</v>
      </c>
      <c r="J104" s="108"/>
      <c r="K104" s="109"/>
      <c r="L104" s="394">
        <v>255.53475900000001</v>
      </c>
      <c r="M104" s="395">
        <v>0</v>
      </c>
      <c r="N104" s="108"/>
      <c r="O104" s="109"/>
      <c r="P104" s="520">
        <v>0</v>
      </c>
      <c r="Q104" s="521">
        <v>0</v>
      </c>
      <c r="R104" s="522">
        <v>0</v>
      </c>
      <c r="S104" s="520">
        <v>0</v>
      </c>
      <c r="T104" s="521">
        <v>0</v>
      </c>
      <c r="U104" s="522">
        <v>0</v>
      </c>
      <c r="V104" s="519" t="s">
        <v>385</v>
      </c>
      <c r="W104" s="87"/>
      <c r="X104" s="520">
        <v>0</v>
      </c>
      <c r="Y104" s="521">
        <v>0</v>
      </c>
      <c r="Z104" s="522">
        <v>0</v>
      </c>
      <c r="AA104" s="520">
        <v>0</v>
      </c>
      <c r="AB104" s="521">
        <v>0</v>
      </c>
      <c r="AC104" s="522">
        <v>0</v>
      </c>
      <c r="AD104" s="519" t="s">
        <v>385</v>
      </c>
      <c r="AE104" s="520">
        <v>0</v>
      </c>
      <c r="AF104" s="521">
        <v>0</v>
      </c>
      <c r="AG104" s="522">
        <v>0</v>
      </c>
      <c r="AH104" s="520">
        <v>0</v>
      </c>
      <c r="AI104" s="521">
        <v>0</v>
      </c>
      <c r="AJ104" s="522">
        <v>0</v>
      </c>
      <c r="AK104" s="519" t="s">
        <v>385</v>
      </c>
      <c r="AL104" s="520">
        <v>0</v>
      </c>
      <c r="AM104" s="521">
        <v>0</v>
      </c>
      <c r="AN104" s="522">
        <v>0</v>
      </c>
      <c r="AO104" s="520">
        <v>0</v>
      </c>
      <c r="AP104" s="521">
        <v>0</v>
      </c>
      <c r="AQ104" s="522">
        <v>0</v>
      </c>
      <c r="AR104" s="519" t="s">
        <v>385</v>
      </c>
      <c r="AS104" s="512"/>
      <c r="AT104" s="520">
        <v>0</v>
      </c>
      <c r="AU104" s="521">
        <v>0</v>
      </c>
      <c r="AV104" s="522">
        <v>0</v>
      </c>
      <c r="AW104" s="520">
        <v>0</v>
      </c>
      <c r="AX104" s="521">
        <v>0</v>
      </c>
      <c r="AY104" s="522">
        <v>0</v>
      </c>
      <c r="AZ104" s="519" t="s">
        <v>385</v>
      </c>
      <c r="BA104" s="520">
        <v>0</v>
      </c>
      <c r="BB104" s="521">
        <v>0</v>
      </c>
      <c r="BC104" s="522">
        <v>0</v>
      </c>
      <c r="BD104" s="520">
        <v>0</v>
      </c>
      <c r="BE104" s="521">
        <v>0</v>
      </c>
      <c r="BF104" s="522">
        <v>0</v>
      </c>
      <c r="BG104" s="519" t="s">
        <v>385</v>
      </c>
      <c r="BH104" s="520">
        <v>0</v>
      </c>
      <c r="BI104" s="521">
        <v>0</v>
      </c>
      <c r="BJ104" s="522">
        <v>0</v>
      </c>
      <c r="BK104" s="520">
        <v>0</v>
      </c>
      <c r="BL104" s="521">
        <v>0</v>
      </c>
      <c r="BM104" s="522">
        <v>0</v>
      </c>
      <c r="BN104" s="519" t="s">
        <v>385</v>
      </c>
    </row>
    <row r="105" spans="1:66" ht="14.25" customHeight="1" x14ac:dyDescent="0.3">
      <c r="B105" s="16">
        <v>70</v>
      </c>
      <c r="C105" s="118" t="s">
        <v>70</v>
      </c>
      <c r="D105" s="100"/>
      <c r="E105" s="100"/>
      <c r="F105" s="876"/>
      <c r="G105" s="101" t="s">
        <v>70</v>
      </c>
      <c r="H105" s="108"/>
      <c r="I105" s="109"/>
      <c r="J105" s="108"/>
      <c r="K105" s="109"/>
      <c r="L105" s="108"/>
      <c r="M105" s="109"/>
      <c r="N105" s="108"/>
      <c r="O105" s="109"/>
      <c r="P105" s="527"/>
      <c r="Q105" s="528"/>
      <c r="R105" s="529"/>
      <c r="S105" s="527"/>
      <c r="T105" s="528"/>
      <c r="U105" s="529"/>
      <c r="V105" s="526"/>
      <c r="W105" s="87"/>
      <c r="X105" s="527"/>
      <c r="Y105" s="528"/>
      <c r="Z105" s="529"/>
      <c r="AA105" s="527"/>
      <c r="AB105" s="528"/>
      <c r="AC105" s="529"/>
      <c r="AD105" s="526"/>
      <c r="AE105" s="527"/>
      <c r="AF105" s="528"/>
      <c r="AG105" s="529"/>
      <c r="AH105" s="527"/>
      <c r="AI105" s="528"/>
      <c r="AJ105" s="529"/>
      <c r="AK105" s="526"/>
      <c r="AL105" s="527"/>
      <c r="AM105" s="528"/>
      <c r="AN105" s="529"/>
      <c r="AO105" s="527"/>
      <c r="AP105" s="528"/>
      <c r="AQ105" s="529"/>
      <c r="AR105" s="526"/>
      <c r="AS105" s="512"/>
      <c r="AT105" s="527"/>
      <c r="AU105" s="528"/>
      <c r="AV105" s="529"/>
      <c r="AW105" s="527"/>
      <c r="AX105" s="528"/>
      <c r="AY105" s="529"/>
      <c r="AZ105" s="526"/>
      <c r="BA105" s="527"/>
      <c r="BB105" s="528"/>
      <c r="BC105" s="529"/>
      <c r="BD105" s="527"/>
      <c r="BE105" s="528"/>
      <c r="BF105" s="529"/>
      <c r="BG105" s="526"/>
      <c r="BH105" s="527"/>
      <c r="BI105" s="528"/>
      <c r="BJ105" s="529"/>
      <c r="BK105" s="527"/>
      <c r="BL105" s="528"/>
      <c r="BM105" s="529"/>
      <c r="BN105" s="526"/>
    </row>
    <row r="106" spans="1:66" ht="14.25" customHeight="1" x14ac:dyDescent="0.3">
      <c r="B106" s="16">
        <v>71</v>
      </c>
      <c r="C106" s="118" t="s">
        <v>71</v>
      </c>
      <c r="D106" s="100"/>
      <c r="E106" s="100"/>
      <c r="F106" s="876"/>
      <c r="G106" s="101" t="s">
        <v>71</v>
      </c>
      <c r="H106" s="394">
        <v>0</v>
      </c>
      <c r="I106" s="395">
        <v>0</v>
      </c>
      <c r="J106" s="108"/>
      <c r="K106" s="109"/>
      <c r="L106" s="394">
        <v>0</v>
      </c>
      <c r="M106" s="395">
        <v>0</v>
      </c>
      <c r="N106" s="108"/>
      <c r="O106" s="109"/>
      <c r="P106" s="520">
        <v>0</v>
      </c>
      <c r="Q106" s="521">
        <v>0</v>
      </c>
      <c r="R106" s="522">
        <v>0</v>
      </c>
      <c r="S106" s="520">
        <v>0</v>
      </c>
      <c r="T106" s="521">
        <v>0</v>
      </c>
      <c r="U106" s="522">
        <v>0</v>
      </c>
      <c r="V106" s="519" t="s">
        <v>385</v>
      </c>
      <c r="W106" s="110"/>
      <c r="X106" s="520">
        <v>0</v>
      </c>
      <c r="Y106" s="521">
        <v>0</v>
      </c>
      <c r="Z106" s="522">
        <v>0</v>
      </c>
      <c r="AA106" s="520">
        <v>0</v>
      </c>
      <c r="AB106" s="521">
        <v>0</v>
      </c>
      <c r="AC106" s="522">
        <v>0</v>
      </c>
      <c r="AD106" s="519" t="s">
        <v>385</v>
      </c>
      <c r="AE106" s="520">
        <v>0</v>
      </c>
      <c r="AF106" s="521">
        <v>0</v>
      </c>
      <c r="AG106" s="522">
        <v>0</v>
      </c>
      <c r="AH106" s="520">
        <v>0</v>
      </c>
      <c r="AI106" s="521">
        <v>0</v>
      </c>
      <c r="AJ106" s="522">
        <v>0</v>
      </c>
      <c r="AK106" s="519" t="s">
        <v>385</v>
      </c>
      <c r="AL106" s="520">
        <v>0</v>
      </c>
      <c r="AM106" s="521">
        <v>0</v>
      </c>
      <c r="AN106" s="522">
        <v>0</v>
      </c>
      <c r="AO106" s="520">
        <v>0</v>
      </c>
      <c r="AP106" s="521">
        <v>0</v>
      </c>
      <c r="AQ106" s="522">
        <v>0</v>
      </c>
      <c r="AR106" s="519" t="s">
        <v>385</v>
      </c>
      <c r="AS106" s="512"/>
      <c r="AT106" s="520">
        <v>0</v>
      </c>
      <c r="AU106" s="521">
        <v>0</v>
      </c>
      <c r="AV106" s="522">
        <v>0</v>
      </c>
      <c r="AW106" s="520">
        <v>0</v>
      </c>
      <c r="AX106" s="521">
        <v>0</v>
      </c>
      <c r="AY106" s="522">
        <v>0</v>
      </c>
      <c r="AZ106" s="519" t="s">
        <v>385</v>
      </c>
      <c r="BA106" s="520">
        <v>0</v>
      </c>
      <c r="BB106" s="521">
        <v>0</v>
      </c>
      <c r="BC106" s="522">
        <v>0</v>
      </c>
      <c r="BD106" s="520">
        <v>0</v>
      </c>
      <c r="BE106" s="521">
        <v>0</v>
      </c>
      <c r="BF106" s="522">
        <v>0</v>
      </c>
      <c r="BG106" s="519" t="s">
        <v>385</v>
      </c>
      <c r="BH106" s="520">
        <v>0</v>
      </c>
      <c r="BI106" s="521">
        <v>0</v>
      </c>
      <c r="BJ106" s="522">
        <v>0</v>
      </c>
      <c r="BK106" s="520">
        <v>0</v>
      </c>
      <c r="BL106" s="521">
        <v>0</v>
      </c>
      <c r="BM106" s="522">
        <v>0</v>
      </c>
      <c r="BN106" s="519" t="s">
        <v>385</v>
      </c>
    </row>
    <row r="107" spans="1:66" s="538" customFormat="1" ht="15" customHeight="1" thickBot="1" x14ac:dyDescent="0.35">
      <c r="A107" s="488"/>
      <c r="B107" s="38">
        <v>72</v>
      </c>
      <c r="C107" s="119" t="s">
        <v>72</v>
      </c>
      <c r="D107" s="111"/>
      <c r="E107" s="111"/>
      <c r="F107" s="877"/>
      <c r="G107" s="112" t="s">
        <v>72</v>
      </c>
      <c r="H107" s="396">
        <v>9091.0604710000007</v>
      </c>
      <c r="I107" s="397">
        <v>20.772980999999998</v>
      </c>
      <c r="J107" s="396">
        <v>0</v>
      </c>
      <c r="K107" s="397">
        <v>0</v>
      </c>
      <c r="L107" s="396">
        <v>3964.940278</v>
      </c>
      <c r="M107" s="397">
        <v>5.0034429999999999</v>
      </c>
      <c r="N107" s="396">
        <v>0</v>
      </c>
      <c r="O107" s="397">
        <v>0</v>
      </c>
      <c r="P107" s="535">
        <v>5798.3785369999996</v>
      </c>
      <c r="Q107" s="536">
        <v>2449.2792089999998</v>
      </c>
      <c r="R107" s="537">
        <v>20.553369</v>
      </c>
      <c r="S107" s="535">
        <v>12.904774000000002</v>
      </c>
      <c r="T107" s="536">
        <v>34.9163</v>
      </c>
      <c r="U107" s="537">
        <v>7.3990120000000008</v>
      </c>
      <c r="V107" s="533">
        <v>0.35999022836596767</v>
      </c>
      <c r="W107" s="113"/>
      <c r="X107" s="535">
        <v>6863.3116145039676</v>
      </c>
      <c r="Y107" s="536">
        <v>1135.1588427169168</v>
      </c>
      <c r="Z107" s="537">
        <v>269.74065777911625</v>
      </c>
      <c r="AA107" s="535">
        <v>14.096971117343108</v>
      </c>
      <c r="AB107" s="536">
        <v>19.357182068890395</v>
      </c>
      <c r="AC107" s="537">
        <v>93.417501151881041</v>
      </c>
      <c r="AD107" s="533">
        <v>0.34632339789272054</v>
      </c>
      <c r="AE107" s="535">
        <v>6893.6305822744816</v>
      </c>
      <c r="AF107" s="536">
        <v>1030.3476232292494</v>
      </c>
      <c r="AG107" s="537">
        <v>344.23290949626983</v>
      </c>
      <c r="AH107" s="535">
        <v>11.859042875749118</v>
      </c>
      <c r="AI107" s="536">
        <v>17.166659244356865</v>
      </c>
      <c r="AJ107" s="537">
        <v>119.2195673224186</v>
      </c>
      <c r="AK107" s="533">
        <v>0.34633401988461093</v>
      </c>
      <c r="AL107" s="535">
        <v>6902.9612328355825</v>
      </c>
      <c r="AM107" s="536">
        <v>959.74188658132437</v>
      </c>
      <c r="AN107" s="537">
        <v>405.5079955830949</v>
      </c>
      <c r="AO107" s="535">
        <v>11.684678804443539</v>
      </c>
      <c r="AP107" s="536">
        <v>15.845491413921891</v>
      </c>
      <c r="AQ107" s="537">
        <v>140.94428461731309</v>
      </c>
      <c r="AR107" s="533">
        <v>0.34757461296082243</v>
      </c>
      <c r="AS107" s="534"/>
      <c r="AT107" s="535">
        <v>6198.7413153677435</v>
      </c>
      <c r="AU107" s="536">
        <v>1775.8984350314201</v>
      </c>
      <c r="AV107" s="537">
        <v>293.57136460083706</v>
      </c>
      <c r="AW107" s="535">
        <v>20.934107279093581</v>
      </c>
      <c r="AX107" s="536">
        <v>37.23151958715475</v>
      </c>
      <c r="AY107" s="537">
        <v>103.02227973921323</v>
      </c>
      <c r="AZ107" s="533">
        <v>0.35092755003298942</v>
      </c>
      <c r="BA107" s="535">
        <v>6165.1227041249094</v>
      </c>
      <c r="BB107" s="536">
        <v>1681.3489018952239</v>
      </c>
      <c r="BC107" s="537">
        <v>421.73950897986805</v>
      </c>
      <c r="BD107" s="535">
        <v>16.691134336566193</v>
      </c>
      <c r="BE107" s="536">
        <v>33.983308881779685</v>
      </c>
      <c r="BF107" s="537">
        <v>148.06437186088382</v>
      </c>
      <c r="BG107" s="533">
        <v>0.35108015423793681</v>
      </c>
      <c r="BH107" s="535">
        <v>6107.176368882886</v>
      </c>
      <c r="BI107" s="536">
        <v>1633.2566533069403</v>
      </c>
      <c r="BJ107" s="537">
        <v>527.77809281017426</v>
      </c>
      <c r="BK107" s="535">
        <v>15.382840671789552</v>
      </c>
      <c r="BL107" s="536">
        <v>31.020302960677117</v>
      </c>
      <c r="BM107" s="537">
        <v>186.58281996569829</v>
      </c>
      <c r="BN107" s="533">
        <v>0.35352513207251757</v>
      </c>
    </row>
    <row r="108" spans="1:66" ht="14.25" customHeight="1" x14ac:dyDescent="0.3">
      <c r="C108" s="539"/>
      <c r="D108" s="539"/>
      <c r="E108" s="539"/>
      <c r="F108" s="114"/>
      <c r="G108" s="539"/>
      <c r="H108" s="540"/>
      <c r="I108" s="540"/>
      <c r="J108" s="541"/>
      <c r="K108" s="541"/>
      <c r="L108" s="541"/>
      <c r="M108" s="541"/>
      <c r="N108" s="541"/>
      <c r="O108" s="541"/>
      <c r="P108" s="541"/>
      <c r="Q108" s="541"/>
      <c r="R108" s="541"/>
      <c r="S108" s="541"/>
      <c r="T108" s="541"/>
      <c r="U108" s="541"/>
      <c r="V108" s="541"/>
      <c r="W108" s="541"/>
      <c r="X108" s="542"/>
      <c r="Y108" s="542"/>
      <c r="Z108" s="543"/>
      <c r="AA108" s="543"/>
      <c r="AB108" s="543"/>
      <c r="AC108" s="543"/>
      <c r="AD108" s="542"/>
      <c r="AE108" s="542"/>
      <c r="AF108" s="542"/>
      <c r="AG108" s="543"/>
      <c r="AH108" s="543"/>
      <c r="AI108" s="543"/>
      <c r="AJ108" s="543"/>
      <c r="AK108" s="542"/>
      <c r="AL108" s="542"/>
      <c r="AM108" s="542"/>
      <c r="AN108" s="543"/>
      <c r="AO108" s="543"/>
      <c r="AP108" s="543"/>
      <c r="AQ108" s="543"/>
      <c r="AR108" s="542"/>
      <c r="AS108" s="544"/>
      <c r="AT108" s="542"/>
      <c r="AU108" s="542"/>
      <c r="AV108" s="543"/>
      <c r="AW108" s="543"/>
      <c r="AX108" s="543"/>
      <c r="AY108" s="543"/>
      <c r="AZ108" s="542"/>
      <c r="BA108" s="542"/>
      <c r="BB108" s="542"/>
      <c r="BC108" s="543"/>
      <c r="BD108" s="543"/>
      <c r="BE108" s="543"/>
      <c r="BF108" s="543"/>
      <c r="BG108" s="542"/>
      <c r="BH108" s="542"/>
      <c r="BI108" s="542"/>
      <c r="BJ108" s="543"/>
      <c r="BK108" s="543"/>
      <c r="BL108" s="543"/>
      <c r="BM108" s="543"/>
      <c r="BN108" s="542"/>
    </row>
    <row r="109" spans="1:66" ht="14.25" customHeight="1" thickBot="1" x14ac:dyDescent="0.35">
      <c r="C109" s="541"/>
      <c r="D109" s="541"/>
      <c r="E109" s="541"/>
      <c r="F109" s="545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2"/>
      <c r="Y109" s="542"/>
      <c r="Z109" s="543"/>
      <c r="AA109" s="543"/>
      <c r="AB109" s="543"/>
      <c r="AC109" s="543"/>
      <c r="AD109" s="542"/>
      <c r="AE109" s="542"/>
      <c r="AF109" s="542"/>
      <c r="AG109" s="543"/>
      <c r="AH109" s="543"/>
      <c r="AI109" s="543"/>
      <c r="AJ109" s="543"/>
      <c r="AK109" s="542"/>
      <c r="AL109" s="542"/>
      <c r="AM109" s="542"/>
      <c r="AN109" s="543"/>
      <c r="AO109" s="543"/>
      <c r="AP109" s="543"/>
      <c r="AQ109" s="543"/>
      <c r="AR109" s="542"/>
      <c r="AS109" s="543"/>
      <c r="AT109" s="542"/>
      <c r="AU109" s="542"/>
      <c r="AV109" s="543"/>
      <c r="AW109" s="543"/>
      <c r="AX109" s="543"/>
      <c r="AY109" s="543"/>
      <c r="AZ109" s="542"/>
      <c r="BA109" s="542"/>
      <c r="BB109" s="542"/>
      <c r="BC109" s="543"/>
      <c r="BD109" s="543"/>
      <c r="BE109" s="543"/>
      <c r="BF109" s="543"/>
      <c r="BG109" s="542"/>
      <c r="BH109" s="542"/>
      <c r="BI109" s="542"/>
      <c r="BJ109" s="543"/>
      <c r="BK109" s="543"/>
      <c r="BL109" s="543"/>
      <c r="BM109" s="543"/>
      <c r="BN109" s="542"/>
    </row>
    <row r="110" spans="1:66" ht="15" thickBot="1" x14ac:dyDescent="0.35">
      <c r="C110" s="541"/>
      <c r="D110" s="541"/>
      <c r="E110" s="541"/>
      <c r="F110" s="545"/>
      <c r="G110" s="541"/>
      <c r="H110" s="901" t="s">
        <v>2</v>
      </c>
      <c r="I110" s="902"/>
      <c r="J110" s="902"/>
      <c r="K110" s="902"/>
      <c r="L110" s="902"/>
      <c r="M110" s="902"/>
      <c r="N110" s="902"/>
      <c r="O110" s="902"/>
      <c r="P110" s="902"/>
      <c r="Q110" s="902"/>
      <c r="R110" s="902"/>
      <c r="S110" s="902"/>
      <c r="T110" s="902"/>
      <c r="U110" s="902"/>
      <c r="V110" s="903"/>
      <c r="W110" s="59"/>
      <c r="X110" s="898" t="s">
        <v>3</v>
      </c>
      <c r="Y110" s="899"/>
      <c r="Z110" s="899"/>
      <c r="AA110" s="899"/>
      <c r="AB110" s="899"/>
      <c r="AC110" s="899"/>
      <c r="AD110" s="899"/>
      <c r="AE110" s="899"/>
      <c r="AF110" s="899"/>
      <c r="AG110" s="899"/>
      <c r="AH110" s="899"/>
      <c r="AI110" s="899"/>
      <c r="AJ110" s="899"/>
      <c r="AK110" s="899"/>
      <c r="AL110" s="899"/>
      <c r="AM110" s="899"/>
      <c r="AN110" s="899"/>
      <c r="AO110" s="899"/>
      <c r="AP110" s="899"/>
      <c r="AQ110" s="899"/>
      <c r="AR110" s="900"/>
      <c r="AS110" s="87"/>
      <c r="AT110" s="898" t="s">
        <v>4</v>
      </c>
      <c r="AU110" s="899"/>
      <c r="AV110" s="899"/>
      <c r="AW110" s="899"/>
      <c r="AX110" s="899"/>
      <c r="AY110" s="899"/>
      <c r="AZ110" s="899"/>
      <c r="BA110" s="899"/>
      <c r="BB110" s="899"/>
      <c r="BC110" s="899"/>
      <c r="BD110" s="899"/>
      <c r="BE110" s="899"/>
      <c r="BF110" s="899"/>
      <c r="BG110" s="899"/>
      <c r="BH110" s="899"/>
      <c r="BI110" s="899"/>
      <c r="BJ110" s="899"/>
      <c r="BK110" s="899"/>
      <c r="BL110" s="899"/>
      <c r="BM110" s="899"/>
      <c r="BN110" s="900"/>
    </row>
    <row r="111" spans="1:66" ht="15" thickBot="1" x14ac:dyDescent="0.35">
      <c r="C111" s="88"/>
      <c r="D111" s="88"/>
      <c r="E111" s="88"/>
      <c r="F111" s="69"/>
      <c r="G111" s="88"/>
      <c r="H111" s="901">
        <v>44196</v>
      </c>
      <c r="I111" s="902"/>
      <c r="J111" s="902"/>
      <c r="K111" s="902"/>
      <c r="L111" s="902"/>
      <c r="M111" s="902"/>
      <c r="N111" s="902"/>
      <c r="O111" s="902"/>
      <c r="P111" s="902"/>
      <c r="Q111" s="902"/>
      <c r="R111" s="902"/>
      <c r="S111" s="902"/>
      <c r="T111" s="902"/>
      <c r="U111" s="902"/>
      <c r="V111" s="903"/>
      <c r="W111" s="87"/>
      <c r="X111" s="901">
        <v>44561</v>
      </c>
      <c r="Y111" s="902"/>
      <c r="Z111" s="902"/>
      <c r="AA111" s="902"/>
      <c r="AB111" s="902"/>
      <c r="AC111" s="902"/>
      <c r="AD111" s="903"/>
      <c r="AE111" s="901">
        <v>44926</v>
      </c>
      <c r="AF111" s="902"/>
      <c r="AG111" s="902"/>
      <c r="AH111" s="902"/>
      <c r="AI111" s="902"/>
      <c r="AJ111" s="902"/>
      <c r="AK111" s="903"/>
      <c r="AL111" s="901">
        <v>45291</v>
      </c>
      <c r="AM111" s="902"/>
      <c r="AN111" s="902"/>
      <c r="AO111" s="902"/>
      <c r="AP111" s="902"/>
      <c r="AQ111" s="902"/>
      <c r="AR111" s="903"/>
      <c r="AS111" s="87"/>
      <c r="AT111" s="901">
        <v>44561</v>
      </c>
      <c r="AU111" s="902"/>
      <c r="AV111" s="902"/>
      <c r="AW111" s="902"/>
      <c r="AX111" s="902"/>
      <c r="AY111" s="902"/>
      <c r="AZ111" s="903"/>
      <c r="BA111" s="901">
        <v>44926</v>
      </c>
      <c r="BB111" s="902">
        <v>44561</v>
      </c>
      <c r="BC111" s="902">
        <v>44561</v>
      </c>
      <c r="BD111" s="902"/>
      <c r="BE111" s="902"/>
      <c r="BF111" s="902"/>
      <c r="BG111" s="903"/>
      <c r="BH111" s="901">
        <v>45291</v>
      </c>
      <c r="BI111" s="902">
        <v>44926</v>
      </c>
      <c r="BJ111" s="902">
        <v>44926</v>
      </c>
      <c r="BK111" s="902"/>
      <c r="BL111" s="902"/>
      <c r="BM111" s="902"/>
      <c r="BN111" s="903"/>
    </row>
    <row r="112" spans="1:66" ht="15.75" customHeight="1" thickBot="1" x14ac:dyDescent="0.35">
      <c r="C112" s="88"/>
      <c r="D112" s="88"/>
      <c r="E112" s="88"/>
      <c r="F112" s="69"/>
      <c r="G112" s="88"/>
      <c r="H112" s="895" t="s">
        <v>35</v>
      </c>
      <c r="I112" s="896"/>
      <c r="J112" s="896"/>
      <c r="K112" s="897"/>
      <c r="L112" s="895" t="s">
        <v>36</v>
      </c>
      <c r="M112" s="896"/>
      <c r="N112" s="896"/>
      <c r="O112" s="897"/>
      <c r="P112" s="889" t="s">
        <v>37</v>
      </c>
      <c r="Q112" s="878" t="s">
        <v>38</v>
      </c>
      <c r="R112" s="892" t="s">
        <v>39</v>
      </c>
      <c r="S112" s="889" t="s">
        <v>44</v>
      </c>
      <c r="T112" s="878" t="s">
        <v>45</v>
      </c>
      <c r="U112" s="881" t="s">
        <v>46</v>
      </c>
      <c r="V112" s="884" t="s">
        <v>41</v>
      </c>
      <c r="W112" s="87"/>
      <c r="X112" s="889" t="s">
        <v>37</v>
      </c>
      <c r="Y112" s="878" t="s">
        <v>38</v>
      </c>
      <c r="Z112" s="892" t="s">
        <v>39</v>
      </c>
      <c r="AA112" s="889" t="s">
        <v>44</v>
      </c>
      <c r="AB112" s="878" t="s">
        <v>45</v>
      </c>
      <c r="AC112" s="881" t="s">
        <v>46</v>
      </c>
      <c r="AD112" s="884" t="s">
        <v>41</v>
      </c>
      <c r="AE112" s="889" t="s">
        <v>37</v>
      </c>
      <c r="AF112" s="878" t="s">
        <v>38</v>
      </c>
      <c r="AG112" s="892" t="s">
        <v>39</v>
      </c>
      <c r="AH112" s="889" t="s">
        <v>44</v>
      </c>
      <c r="AI112" s="878" t="s">
        <v>45</v>
      </c>
      <c r="AJ112" s="881" t="s">
        <v>46</v>
      </c>
      <c r="AK112" s="884" t="s">
        <v>41</v>
      </c>
      <c r="AL112" s="889" t="s">
        <v>37</v>
      </c>
      <c r="AM112" s="878" t="s">
        <v>38</v>
      </c>
      <c r="AN112" s="892" t="s">
        <v>39</v>
      </c>
      <c r="AO112" s="889" t="s">
        <v>44</v>
      </c>
      <c r="AP112" s="878" t="s">
        <v>45</v>
      </c>
      <c r="AQ112" s="881" t="s">
        <v>46</v>
      </c>
      <c r="AR112" s="884" t="s">
        <v>41</v>
      </c>
      <c r="AS112" s="87"/>
      <c r="AT112" s="889" t="s">
        <v>37</v>
      </c>
      <c r="AU112" s="878" t="s">
        <v>38</v>
      </c>
      <c r="AV112" s="892" t="s">
        <v>39</v>
      </c>
      <c r="AW112" s="889" t="s">
        <v>44</v>
      </c>
      <c r="AX112" s="878" t="s">
        <v>45</v>
      </c>
      <c r="AY112" s="881" t="s">
        <v>46</v>
      </c>
      <c r="AZ112" s="884" t="s">
        <v>41</v>
      </c>
      <c r="BA112" s="889" t="s">
        <v>37</v>
      </c>
      <c r="BB112" s="878" t="s">
        <v>38</v>
      </c>
      <c r="BC112" s="892" t="s">
        <v>39</v>
      </c>
      <c r="BD112" s="889" t="s">
        <v>44</v>
      </c>
      <c r="BE112" s="878" t="s">
        <v>45</v>
      </c>
      <c r="BF112" s="881" t="s">
        <v>46</v>
      </c>
      <c r="BG112" s="884" t="s">
        <v>41</v>
      </c>
      <c r="BH112" s="889" t="s">
        <v>37</v>
      </c>
      <c r="BI112" s="878" t="s">
        <v>38</v>
      </c>
      <c r="BJ112" s="892" t="s">
        <v>39</v>
      </c>
      <c r="BK112" s="889" t="s">
        <v>44</v>
      </c>
      <c r="BL112" s="878" t="s">
        <v>45</v>
      </c>
      <c r="BM112" s="881" t="s">
        <v>46</v>
      </c>
      <c r="BN112" s="884" t="s">
        <v>41</v>
      </c>
    </row>
    <row r="113" spans="2:66" ht="23.25" customHeight="1" thickBot="1" x14ac:dyDescent="0.35">
      <c r="C113" s="88"/>
      <c r="D113" s="88"/>
      <c r="E113" s="88"/>
      <c r="F113" s="89"/>
      <c r="G113" s="88"/>
      <c r="H113" s="887" t="s">
        <v>33</v>
      </c>
      <c r="I113" s="888"/>
      <c r="J113" s="887" t="s">
        <v>34</v>
      </c>
      <c r="K113" s="888"/>
      <c r="L113" s="887" t="s">
        <v>33</v>
      </c>
      <c r="M113" s="888"/>
      <c r="N113" s="887" t="s">
        <v>34</v>
      </c>
      <c r="O113" s="888"/>
      <c r="P113" s="890"/>
      <c r="Q113" s="879"/>
      <c r="R113" s="893"/>
      <c r="S113" s="890"/>
      <c r="T113" s="879"/>
      <c r="U113" s="882"/>
      <c r="V113" s="885"/>
      <c r="W113" s="87"/>
      <c r="X113" s="890"/>
      <c r="Y113" s="879"/>
      <c r="Z113" s="893"/>
      <c r="AA113" s="890"/>
      <c r="AB113" s="879"/>
      <c r="AC113" s="882"/>
      <c r="AD113" s="885"/>
      <c r="AE113" s="890"/>
      <c r="AF113" s="879"/>
      <c r="AG113" s="893"/>
      <c r="AH113" s="890"/>
      <c r="AI113" s="879"/>
      <c r="AJ113" s="882"/>
      <c r="AK113" s="885"/>
      <c r="AL113" s="890"/>
      <c r="AM113" s="879"/>
      <c r="AN113" s="893"/>
      <c r="AO113" s="890"/>
      <c r="AP113" s="879"/>
      <c r="AQ113" s="882"/>
      <c r="AR113" s="885"/>
      <c r="AS113" s="87"/>
      <c r="AT113" s="890"/>
      <c r="AU113" s="879"/>
      <c r="AV113" s="893"/>
      <c r="AW113" s="890"/>
      <c r="AX113" s="879"/>
      <c r="AY113" s="882"/>
      <c r="AZ113" s="885"/>
      <c r="BA113" s="890"/>
      <c r="BB113" s="879"/>
      <c r="BC113" s="893"/>
      <c r="BD113" s="890"/>
      <c r="BE113" s="879"/>
      <c r="BF113" s="882"/>
      <c r="BG113" s="885"/>
      <c r="BH113" s="890"/>
      <c r="BI113" s="879"/>
      <c r="BJ113" s="893"/>
      <c r="BK113" s="890"/>
      <c r="BL113" s="879"/>
      <c r="BM113" s="882"/>
      <c r="BN113" s="885"/>
    </row>
    <row r="114" spans="2:66" ht="44.25" customHeight="1" thickBot="1" x14ac:dyDescent="0.35">
      <c r="B114" s="487" t="s">
        <v>5</v>
      </c>
      <c r="C114" s="90"/>
      <c r="D114" s="90"/>
      <c r="E114" s="90"/>
      <c r="F114" s="89"/>
      <c r="G114" s="91" t="s">
        <v>48</v>
      </c>
      <c r="H114" s="115" t="s">
        <v>42</v>
      </c>
      <c r="I114" s="94" t="s">
        <v>43</v>
      </c>
      <c r="J114" s="93" t="s">
        <v>42</v>
      </c>
      <c r="K114" s="94" t="s">
        <v>43</v>
      </c>
      <c r="L114" s="93" t="s">
        <v>42</v>
      </c>
      <c r="M114" s="94" t="s">
        <v>43</v>
      </c>
      <c r="N114" s="93" t="s">
        <v>42</v>
      </c>
      <c r="O114" s="94" t="s">
        <v>43</v>
      </c>
      <c r="P114" s="891"/>
      <c r="Q114" s="880"/>
      <c r="R114" s="894"/>
      <c r="S114" s="891"/>
      <c r="T114" s="880"/>
      <c r="U114" s="883"/>
      <c r="V114" s="886"/>
      <c r="W114" s="87"/>
      <c r="X114" s="891"/>
      <c r="Y114" s="880"/>
      <c r="Z114" s="894"/>
      <c r="AA114" s="891"/>
      <c r="AB114" s="880"/>
      <c r="AC114" s="883"/>
      <c r="AD114" s="886"/>
      <c r="AE114" s="891"/>
      <c r="AF114" s="880"/>
      <c r="AG114" s="894"/>
      <c r="AH114" s="891"/>
      <c r="AI114" s="880"/>
      <c r="AJ114" s="883"/>
      <c r="AK114" s="886"/>
      <c r="AL114" s="891"/>
      <c r="AM114" s="880"/>
      <c r="AN114" s="894"/>
      <c r="AO114" s="891"/>
      <c r="AP114" s="880"/>
      <c r="AQ114" s="883"/>
      <c r="AR114" s="886"/>
      <c r="AS114" s="95"/>
      <c r="AT114" s="891"/>
      <c r="AU114" s="880"/>
      <c r="AV114" s="894"/>
      <c r="AW114" s="891"/>
      <c r="AX114" s="880"/>
      <c r="AY114" s="883"/>
      <c r="AZ114" s="886"/>
      <c r="BA114" s="891"/>
      <c r="BB114" s="880"/>
      <c r="BC114" s="894"/>
      <c r="BD114" s="891"/>
      <c r="BE114" s="880"/>
      <c r="BF114" s="883"/>
      <c r="BG114" s="886"/>
      <c r="BH114" s="891"/>
      <c r="BI114" s="880"/>
      <c r="BJ114" s="894"/>
      <c r="BK114" s="891"/>
      <c r="BL114" s="880"/>
      <c r="BM114" s="883"/>
      <c r="BN114" s="886"/>
    </row>
    <row r="115" spans="2:66" ht="14.25" customHeight="1" x14ac:dyDescent="0.3">
      <c r="B115" s="13">
        <v>73</v>
      </c>
      <c r="C115" s="116" t="s">
        <v>49</v>
      </c>
      <c r="D115" s="96"/>
      <c r="E115" s="96"/>
      <c r="F115" s="875" t="s">
        <v>389</v>
      </c>
      <c r="G115" s="97" t="s">
        <v>49</v>
      </c>
      <c r="H115" s="546">
        <v>0</v>
      </c>
      <c r="I115" s="398">
        <v>0</v>
      </c>
      <c r="J115" s="399">
        <v>0</v>
      </c>
      <c r="K115" s="398">
        <v>0</v>
      </c>
      <c r="L115" s="399">
        <v>0</v>
      </c>
      <c r="M115" s="398">
        <v>0</v>
      </c>
      <c r="N115" s="399">
        <v>0</v>
      </c>
      <c r="O115" s="398">
        <v>0</v>
      </c>
      <c r="P115" s="550">
        <v>0</v>
      </c>
      <c r="Q115" s="551">
        <v>0</v>
      </c>
      <c r="R115" s="552">
        <v>0</v>
      </c>
      <c r="S115" s="550">
        <v>0</v>
      </c>
      <c r="T115" s="551">
        <v>0</v>
      </c>
      <c r="U115" s="552">
        <v>0</v>
      </c>
      <c r="V115" s="553" t="s">
        <v>385</v>
      </c>
      <c r="W115" s="87"/>
      <c r="X115" s="550">
        <v>0</v>
      </c>
      <c r="Y115" s="551">
        <v>0</v>
      </c>
      <c r="Z115" s="552">
        <v>0</v>
      </c>
      <c r="AA115" s="550">
        <v>0</v>
      </c>
      <c r="AB115" s="551">
        <v>0</v>
      </c>
      <c r="AC115" s="552">
        <v>0</v>
      </c>
      <c r="AD115" s="553" t="s">
        <v>385</v>
      </c>
      <c r="AE115" s="550">
        <v>0</v>
      </c>
      <c r="AF115" s="551">
        <v>0</v>
      </c>
      <c r="AG115" s="552">
        <v>0</v>
      </c>
      <c r="AH115" s="550">
        <v>0</v>
      </c>
      <c r="AI115" s="551">
        <v>0</v>
      </c>
      <c r="AJ115" s="552">
        <v>0</v>
      </c>
      <c r="AK115" s="553" t="s">
        <v>385</v>
      </c>
      <c r="AL115" s="550">
        <v>0</v>
      </c>
      <c r="AM115" s="551">
        <v>0</v>
      </c>
      <c r="AN115" s="552">
        <v>0</v>
      </c>
      <c r="AO115" s="550">
        <v>0</v>
      </c>
      <c r="AP115" s="551">
        <v>0</v>
      </c>
      <c r="AQ115" s="552">
        <v>0</v>
      </c>
      <c r="AR115" s="553" t="s">
        <v>385</v>
      </c>
      <c r="AS115" s="512"/>
      <c r="AT115" s="550">
        <v>0</v>
      </c>
      <c r="AU115" s="551">
        <v>0</v>
      </c>
      <c r="AV115" s="552">
        <v>0</v>
      </c>
      <c r="AW115" s="550">
        <v>0</v>
      </c>
      <c r="AX115" s="551">
        <v>0</v>
      </c>
      <c r="AY115" s="552">
        <v>0</v>
      </c>
      <c r="AZ115" s="553" t="s">
        <v>385</v>
      </c>
      <c r="BA115" s="550">
        <v>0</v>
      </c>
      <c r="BB115" s="551">
        <v>0</v>
      </c>
      <c r="BC115" s="552">
        <v>0</v>
      </c>
      <c r="BD115" s="550">
        <v>0</v>
      </c>
      <c r="BE115" s="551">
        <v>0</v>
      </c>
      <c r="BF115" s="552">
        <v>0</v>
      </c>
      <c r="BG115" s="553" t="s">
        <v>385</v>
      </c>
      <c r="BH115" s="550">
        <v>0</v>
      </c>
      <c r="BI115" s="551">
        <v>0</v>
      </c>
      <c r="BJ115" s="552">
        <v>0</v>
      </c>
      <c r="BK115" s="550">
        <v>0</v>
      </c>
      <c r="BL115" s="551">
        <v>0</v>
      </c>
      <c r="BM115" s="552">
        <v>0</v>
      </c>
      <c r="BN115" s="553" t="s">
        <v>385</v>
      </c>
    </row>
    <row r="116" spans="2:66" ht="14.25" customHeight="1" x14ac:dyDescent="0.3">
      <c r="B116" s="16">
        <v>74</v>
      </c>
      <c r="C116" s="117" t="s">
        <v>50</v>
      </c>
      <c r="D116" s="98"/>
      <c r="E116" s="98"/>
      <c r="F116" s="876"/>
      <c r="G116" s="99" t="s">
        <v>50</v>
      </c>
      <c r="H116" s="507">
        <v>0</v>
      </c>
      <c r="I116" s="391">
        <v>0</v>
      </c>
      <c r="J116" s="400">
        <v>0</v>
      </c>
      <c r="K116" s="391">
        <v>0</v>
      </c>
      <c r="L116" s="400">
        <v>0</v>
      </c>
      <c r="M116" s="391">
        <v>0</v>
      </c>
      <c r="N116" s="400">
        <v>0</v>
      </c>
      <c r="O116" s="391">
        <v>0</v>
      </c>
      <c r="P116" s="557">
        <v>0</v>
      </c>
      <c r="Q116" s="558">
        <v>0</v>
      </c>
      <c r="R116" s="559">
        <v>0</v>
      </c>
      <c r="S116" s="557">
        <v>0</v>
      </c>
      <c r="T116" s="558">
        <v>0</v>
      </c>
      <c r="U116" s="559">
        <v>0</v>
      </c>
      <c r="V116" s="560" t="s">
        <v>385</v>
      </c>
      <c r="W116" s="87"/>
      <c r="X116" s="557">
        <v>0</v>
      </c>
      <c r="Y116" s="558">
        <v>0</v>
      </c>
      <c r="Z116" s="559">
        <v>0</v>
      </c>
      <c r="AA116" s="557">
        <v>0</v>
      </c>
      <c r="AB116" s="558">
        <v>0</v>
      </c>
      <c r="AC116" s="559">
        <v>0</v>
      </c>
      <c r="AD116" s="560" t="s">
        <v>385</v>
      </c>
      <c r="AE116" s="557">
        <v>0</v>
      </c>
      <c r="AF116" s="558">
        <v>0</v>
      </c>
      <c r="AG116" s="559">
        <v>0</v>
      </c>
      <c r="AH116" s="557">
        <v>0</v>
      </c>
      <c r="AI116" s="558">
        <v>0</v>
      </c>
      <c r="AJ116" s="559">
        <v>0</v>
      </c>
      <c r="AK116" s="560" t="s">
        <v>385</v>
      </c>
      <c r="AL116" s="557">
        <v>0</v>
      </c>
      <c r="AM116" s="558">
        <v>0</v>
      </c>
      <c r="AN116" s="559">
        <v>0</v>
      </c>
      <c r="AO116" s="557">
        <v>0</v>
      </c>
      <c r="AP116" s="558">
        <v>0</v>
      </c>
      <c r="AQ116" s="559">
        <v>0</v>
      </c>
      <c r="AR116" s="560" t="s">
        <v>385</v>
      </c>
      <c r="AS116" s="512"/>
      <c r="AT116" s="557">
        <v>0</v>
      </c>
      <c r="AU116" s="558">
        <v>0</v>
      </c>
      <c r="AV116" s="559">
        <v>0</v>
      </c>
      <c r="AW116" s="557">
        <v>0</v>
      </c>
      <c r="AX116" s="558">
        <v>0</v>
      </c>
      <c r="AY116" s="559">
        <v>0</v>
      </c>
      <c r="AZ116" s="560" t="s">
        <v>385</v>
      </c>
      <c r="BA116" s="557">
        <v>0</v>
      </c>
      <c r="BB116" s="558">
        <v>0</v>
      </c>
      <c r="BC116" s="559">
        <v>0</v>
      </c>
      <c r="BD116" s="557">
        <v>0</v>
      </c>
      <c r="BE116" s="558">
        <v>0</v>
      </c>
      <c r="BF116" s="559">
        <v>0</v>
      </c>
      <c r="BG116" s="560" t="s">
        <v>385</v>
      </c>
      <c r="BH116" s="557">
        <v>0</v>
      </c>
      <c r="BI116" s="558">
        <v>0</v>
      </c>
      <c r="BJ116" s="559">
        <v>0</v>
      </c>
      <c r="BK116" s="557">
        <v>0</v>
      </c>
      <c r="BL116" s="558">
        <v>0</v>
      </c>
      <c r="BM116" s="559">
        <v>0</v>
      </c>
      <c r="BN116" s="560" t="s">
        <v>385</v>
      </c>
    </row>
    <row r="117" spans="2:66" ht="14.25" customHeight="1" x14ac:dyDescent="0.3">
      <c r="B117" s="16">
        <v>75</v>
      </c>
      <c r="C117" s="118" t="s">
        <v>51</v>
      </c>
      <c r="D117" s="100"/>
      <c r="E117" s="100"/>
      <c r="F117" s="876"/>
      <c r="G117" s="101" t="s">
        <v>51</v>
      </c>
      <c r="H117" s="394">
        <v>0.52563199999999999</v>
      </c>
      <c r="I117" s="395">
        <v>1E-3</v>
      </c>
      <c r="J117" s="394">
        <v>0</v>
      </c>
      <c r="K117" s="395">
        <v>0</v>
      </c>
      <c r="L117" s="394">
        <v>0.374197</v>
      </c>
      <c r="M117" s="395">
        <v>2.5000000000000001E-4</v>
      </c>
      <c r="N117" s="394">
        <v>0</v>
      </c>
      <c r="O117" s="395">
        <v>0</v>
      </c>
      <c r="P117" s="520">
        <v>0.52563099999999996</v>
      </c>
      <c r="Q117" s="521">
        <v>0</v>
      </c>
      <c r="R117" s="522">
        <v>1E-3</v>
      </c>
      <c r="S117" s="520">
        <v>4.7699999999999999E-4</v>
      </c>
      <c r="T117" s="521">
        <v>0</v>
      </c>
      <c r="U117" s="522">
        <v>9.990000000000001E-4</v>
      </c>
      <c r="V117" s="519">
        <v>0.99900000000000011</v>
      </c>
      <c r="W117" s="87"/>
      <c r="X117" s="520">
        <v>0.50079178146399994</v>
      </c>
      <c r="Y117" s="521">
        <v>2.2570069508999997E-2</v>
      </c>
      <c r="Z117" s="522">
        <v>3.2691490269999997E-3</v>
      </c>
      <c r="AA117" s="520">
        <v>3.9045709378862924E-4</v>
      </c>
      <c r="AB117" s="521">
        <v>1.1941823777211897E-4</v>
      </c>
      <c r="AC117" s="522">
        <v>1.451789840424727E-3</v>
      </c>
      <c r="AD117" s="519">
        <v>0.44408799612203398</v>
      </c>
      <c r="AE117" s="520">
        <v>0.48552676780059839</v>
      </c>
      <c r="AF117" s="521">
        <v>3.5541931693572101E-2</v>
      </c>
      <c r="AG117" s="522">
        <v>5.5623005058294313E-3</v>
      </c>
      <c r="AH117" s="520">
        <v>2.7077357073485313E-4</v>
      </c>
      <c r="AI117" s="521">
        <v>1.9367878325811752E-4</v>
      </c>
      <c r="AJ117" s="522">
        <v>1.9083536122482063E-3</v>
      </c>
      <c r="AK117" s="519">
        <v>0.34308711121382307</v>
      </c>
      <c r="AL117" s="520">
        <v>0.47513247651189072</v>
      </c>
      <c r="AM117" s="521">
        <v>4.4117629419096464E-2</v>
      </c>
      <c r="AN117" s="522">
        <v>7.3808940690127623E-3</v>
      </c>
      <c r="AO117" s="520">
        <v>2.6497677526618924E-4</v>
      </c>
      <c r="AP117" s="521">
        <v>2.4139049987957487E-4</v>
      </c>
      <c r="AQ117" s="522">
        <v>2.2704346096567019E-3</v>
      </c>
      <c r="AR117" s="519">
        <v>0.30760969991273507</v>
      </c>
      <c r="AS117" s="512"/>
      <c r="AT117" s="520">
        <v>0.43639199697499997</v>
      </c>
      <c r="AU117" s="521">
        <v>8.6495734835999996E-2</v>
      </c>
      <c r="AV117" s="522">
        <v>3.7432681889999998E-3</v>
      </c>
      <c r="AW117" s="520">
        <v>5.9135856116375647E-4</v>
      </c>
      <c r="AX117" s="521">
        <v>8.5578880046738401E-4</v>
      </c>
      <c r="AY117" s="522">
        <v>1.5461846964299E-3</v>
      </c>
      <c r="AZ117" s="519">
        <v>0.41305741890830361</v>
      </c>
      <c r="BA117" s="520">
        <v>0.32234157764917465</v>
      </c>
      <c r="BB117" s="521">
        <v>0.19657073030441466</v>
      </c>
      <c r="BC117" s="522">
        <v>7.7186920464106775E-3</v>
      </c>
      <c r="BD117" s="520">
        <v>4.7273185387277137E-4</v>
      </c>
      <c r="BE117" s="521">
        <v>1.6298820687688147E-3</v>
      </c>
      <c r="BF117" s="522">
        <v>2.3376923621010589E-3</v>
      </c>
      <c r="BG117" s="519">
        <v>0.30286120343253303</v>
      </c>
      <c r="BH117" s="520">
        <v>0.30187574782415277</v>
      </c>
      <c r="BI117" s="521">
        <v>0.21069886220419221</v>
      </c>
      <c r="BJ117" s="522">
        <v>1.4056389971655068E-2</v>
      </c>
      <c r="BK117" s="520">
        <v>3.9699017628120719E-4</v>
      </c>
      <c r="BL117" s="521">
        <v>2.1023289491864054E-3</v>
      </c>
      <c r="BM117" s="522">
        <v>3.5995318790293198E-3</v>
      </c>
      <c r="BN117" s="519">
        <v>0.25607797494860579</v>
      </c>
    </row>
    <row r="118" spans="2:66" ht="14.25" customHeight="1" x14ac:dyDescent="0.3">
      <c r="B118" s="16">
        <v>76</v>
      </c>
      <c r="C118" s="118" t="s">
        <v>52</v>
      </c>
      <c r="D118" s="100"/>
      <c r="E118" s="100"/>
      <c r="F118" s="876"/>
      <c r="G118" s="101" t="s">
        <v>52</v>
      </c>
      <c r="H118" s="394">
        <v>149.39703700000001</v>
      </c>
      <c r="I118" s="395">
        <v>0</v>
      </c>
      <c r="J118" s="394">
        <v>11.951911000000001</v>
      </c>
      <c r="K118" s="395">
        <v>0</v>
      </c>
      <c r="L118" s="394">
        <v>79.827991999999995</v>
      </c>
      <c r="M118" s="395">
        <v>0</v>
      </c>
      <c r="N118" s="394">
        <v>10.705109999999999</v>
      </c>
      <c r="O118" s="395">
        <v>0</v>
      </c>
      <c r="P118" s="520">
        <v>65.821466000000001</v>
      </c>
      <c r="Q118" s="521">
        <v>36.751711</v>
      </c>
      <c r="R118" s="522">
        <v>0</v>
      </c>
      <c r="S118" s="520">
        <v>0.18953100000000001</v>
      </c>
      <c r="T118" s="521">
        <v>0.92567100000000002</v>
      </c>
      <c r="U118" s="522">
        <v>0</v>
      </c>
      <c r="V118" s="519" t="s">
        <v>385</v>
      </c>
      <c r="W118" s="87"/>
      <c r="X118" s="520">
        <v>82.925557400865003</v>
      </c>
      <c r="Y118" s="521">
        <v>16.358429836798994</v>
      </c>
      <c r="Z118" s="522">
        <v>3.289189762336</v>
      </c>
      <c r="AA118" s="520">
        <v>0.30814591585814288</v>
      </c>
      <c r="AB118" s="521">
        <v>0.31469927156848798</v>
      </c>
      <c r="AC118" s="522">
        <v>0.98970222323929746</v>
      </c>
      <c r="AD118" s="519">
        <v>0.30089544682773356</v>
      </c>
      <c r="AE118" s="520">
        <v>81.553883930664256</v>
      </c>
      <c r="AF118" s="521">
        <v>16.144838300668749</v>
      </c>
      <c r="AG118" s="522">
        <v>4.8744547686669844</v>
      </c>
      <c r="AH118" s="520">
        <v>0.27092814384407737</v>
      </c>
      <c r="AI118" s="521">
        <v>0.37628696301570824</v>
      </c>
      <c r="AJ118" s="522">
        <v>1.4616321977582523</v>
      </c>
      <c r="AK118" s="519">
        <v>0.29985552582283259</v>
      </c>
      <c r="AL118" s="520">
        <v>79.947971620411593</v>
      </c>
      <c r="AM118" s="521">
        <v>16.245285310241101</v>
      </c>
      <c r="AN118" s="522">
        <v>6.3799200693473042</v>
      </c>
      <c r="AO118" s="520">
        <v>0.25296606146329748</v>
      </c>
      <c r="AP118" s="521">
        <v>0.39189188222642923</v>
      </c>
      <c r="AQ118" s="522">
        <v>1.9180265929989972</v>
      </c>
      <c r="AR118" s="519">
        <v>0.30063489387810161</v>
      </c>
      <c r="AS118" s="512"/>
      <c r="AT118" s="520">
        <v>74.822084502020999</v>
      </c>
      <c r="AU118" s="521">
        <v>24.070563266633002</v>
      </c>
      <c r="AV118" s="522">
        <v>3.6805292313460001</v>
      </c>
      <c r="AW118" s="520">
        <v>0.40021851874942699</v>
      </c>
      <c r="AX118" s="521">
        <v>0.5041284179498976</v>
      </c>
      <c r="AY118" s="522">
        <v>1.1523273677723262</v>
      </c>
      <c r="AZ118" s="519">
        <v>0.31308741089685915</v>
      </c>
      <c r="BA118" s="520">
        <v>74.705915002169775</v>
      </c>
      <c r="BB118" s="521">
        <v>21.999540825154071</v>
      </c>
      <c r="BC118" s="522">
        <v>5.8677211726761644</v>
      </c>
      <c r="BD118" s="520">
        <v>0.34785020993234128</v>
      </c>
      <c r="BE118" s="521">
        <v>0.52615526638544896</v>
      </c>
      <c r="BF118" s="522">
        <v>1.8576668412064694</v>
      </c>
      <c r="BG118" s="519">
        <v>0.31659085129282316</v>
      </c>
      <c r="BH118" s="520">
        <v>72.654204727088995</v>
      </c>
      <c r="BI118" s="521">
        <v>22.118517830747194</v>
      </c>
      <c r="BJ118" s="522">
        <v>7.8004544421638169</v>
      </c>
      <c r="BK118" s="520">
        <v>0.31307638194521659</v>
      </c>
      <c r="BL118" s="521">
        <v>0.5213122578127628</v>
      </c>
      <c r="BM118" s="522">
        <v>2.4939215697185704</v>
      </c>
      <c r="BN118" s="519">
        <v>0.31971490740823633</v>
      </c>
    </row>
    <row r="119" spans="2:66" ht="14.25" customHeight="1" x14ac:dyDescent="0.3">
      <c r="B119" s="16">
        <v>77</v>
      </c>
      <c r="C119" s="118" t="s">
        <v>52</v>
      </c>
      <c r="D119" s="102" t="s">
        <v>53</v>
      </c>
      <c r="E119" s="102"/>
      <c r="F119" s="876"/>
      <c r="G119" s="103" t="s">
        <v>54</v>
      </c>
      <c r="H119" s="394">
        <v>56.041294999999998</v>
      </c>
      <c r="I119" s="395">
        <v>0</v>
      </c>
      <c r="J119" s="394">
        <v>0</v>
      </c>
      <c r="K119" s="395">
        <v>0</v>
      </c>
      <c r="L119" s="394">
        <v>22.895727999999998</v>
      </c>
      <c r="M119" s="395">
        <v>0</v>
      </c>
      <c r="N119" s="394">
        <v>0</v>
      </c>
      <c r="O119" s="395">
        <v>0</v>
      </c>
      <c r="P119" s="520">
        <v>34.656726999999997</v>
      </c>
      <c r="Q119" s="521">
        <v>0</v>
      </c>
      <c r="R119" s="522">
        <v>0</v>
      </c>
      <c r="S119" s="520">
        <v>0.140045</v>
      </c>
      <c r="T119" s="521">
        <v>0</v>
      </c>
      <c r="U119" s="522">
        <v>0</v>
      </c>
      <c r="V119" s="519" t="s">
        <v>385</v>
      </c>
      <c r="W119" s="87"/>
      <c r="X119" s="520">
        <v>30.668257573204997</v>
      </c>
      <c r="Y119" s="521">
        <v>2.9876178077619997</v>
      </c>
      <c r="Z119" s="522">
        <v>1.0008516190329999</v>
      </c>
      <c r="AA119" s="520">
        <v>0.2602212860041031</v>
      </c>
      <c r="AB119" s="521">
        <v>0.1592549672427534</v>
      </c>
      <c r="AC119" s="522">
        <v>0.28815919304226711</v>
      </c>
      <c r="AD119" s="519">
        <v>0.287914</v>
      </c>
      <c r="AE119" s="520">
        <v>27.813340240217453</v>
      </c>
      <c r="AF119" s="521">
        <v>4.6462149220128861</v>
      </c>
      <c r="AG119" s="522">
        <v>2.1971718377696612</v>
      </c>
      <c r="AH119" s="520">
        <v>0.23129612293054408</v>
      </c>
      <c r="AI119" s="521">
        <v>0.27330225818106024</v>
      </c>
      <c r="AJ119" s="522">
        <v>0.6415139034100773</v>
      </c>
      <c r="AK119" s="519">
        <v>0.29197256781757908</v>
      </c>
      <c r="AL119" s="520">
        <v>25.599488827935463</v>
      </c>
      <c r="AM119" s="521">
        <v>5.642404690707381</v>
      </c>
      <c r="AN119" s="522">
        <v>3.4148334813571593</v>
      </c>
      <c r="AO119" s="520">
        <v>0.21288570390202641</v>
      </c>
      <c r="AP119" s="521">
        <v>0.31569849998847094</v>
      </c>
      <c r="AQ119" s="522">
        <v>1.0102717732157589</v>
      </c>
      <c r="AR119" s="519">
        <v>0.29584803438621726</v>
      </c>
      <c r="AS119" s="512"/>
      <c r="AT119" s="520">
        <v>30.634571234560998</v>
      </c>
      <c r="AU119" s="521">
        <v>2.9843254186969994</v>
      </c>
      <c r="AV119" s="522">
        <v>1.0378303467419998</v>
      </c>
      <c r="AW119" s="520">
        <v>0.30252953752245854</v>
      </c>
      <c r="AX119" s="521">
        <v>0.16739678138555211</v>
      </c>
      <c r="AY119" s="522">
        <v>0.33363651071888439</v>
      </c>
      <c r="AZ119" s="519">
        <v>0.32147500000000001</v>
      </c>
      <c r="BA119" s="520">
        <v>27.742379687109718</v>
      </c>
      <c r="BB119" s="521">
        <v>4.6266399088409527</v>
      </c>
      <c r="BC119" s="522">
        <v>2.2877074040493253</v>
      </c>
      <c r="BD119" s="520">
        <v>0.26922726152207427</v>
      </c>
      <c r="BE119" s="521">
        <v>0.2862974859512416</v>
      </c>
      <c r="BF119" s="522">
        <v>0.7444423522834841</v>
      </c>
      <c r="BG119" s="519">
        <v>0.32540977529110326</v>
      </c>
      <c r="BH119" s="520">
        <v>25.491294426615941</v>
      </c>
      <c r="BI119" s="521">
        <v>5.6004489033474325</v>
      </c>
      <c r="BJ119" s="522">
        <v>3.5649836700366242</v>
      </c>
      <c r="BK119" s="520">
        <v>0.24148223967291049</v>
      </c>
      <c r="BL119" s="521">
        <v>0.3296540965038659</v>
      </c>
      <c r="BM119" s="522">
        <v>1.1734079225577225</v>
      </c>
      <c r="BN119" s="519">
        <v>0.32914819005206486</v>
      </c>
    </row>
    <row r="120" spans="2:66" ht="14.25" customHeight="1" x14ac:dyDescent="0.3">
      <c r="B120" s="16">
        <v>78</v>
      </c>
      <c r="C120" s="118" t="s">
        <v>52</v>
      </c>
      <c r="D120" s="102" t="s">
        <v>55</v>
      </c>
      <c r="E120" s="102"/>
      <c r="F120" s="876"/>
      <c r="G120" s="103" t="s">
        <v>56</v>
      </c>
      <c r="H120" s="394">
        <v>0</v>
      </c>
      <c r="I120" s="395">
        <v>0</v>
      </c>
      <c r="J120" s="394">
        <v>0</v>
      </c>
      <c r="K120" s="395">
        <v>0</v>
      </c>
      <c r="L120" s="394">
        <v>0</v>
      </c>
      <c r="M120" s="395">
        <v>0</v>
      </c>
      <c r="N120" s="394">
        <v>0</v>
      </c>
      <c r="O120" s="395">
        <v>0</v>
      </c>
      <c r="P120" s="520">
        <v>0</v>
      </c>
      <c r="Q120" s="521">
        <v>0</v>
      </c>
      <c r="R120" s="522">
        <v>0</v>
      </c>
      <c r="S120" s="520">
        <v>0</v>
      </c>
      <c r="T120" s="521">
        <v>0</v>
      </c>
      <c r="U120" s="522">
        <v>0</v>
      </c>
      <c r="V120" s="519" t="s">
        <v>385</v>
      </c>
      <c r="W120" s="87"/>
      <c r="X120" s="520">
        <v>0</v>
      </c>
      <c r="Y120" s="521">
        <v>0</v>
      </c>
      <c r="Z120" s="522">
        <v>0</v>
      </c>
      <c r="AA120" s="520">
        <v>0</v>
      </c>
      <c r="AB120" s="521">
        <v>0</v>
      </c>
      <c r="AC120" s="522">
        <v>0</v>
      </c>
      <c r="AD120" s="519" t="s">
        <v>385</v>
      </c>
      <c r="AE120" s="520">
        <v>0</v>
      </c>
      <c r="AF120" s="521">
        <v>0</v>
      </c>
      <c r="AG120" s="522">
        <v>0</v>
      </c>
      <c r="AH120" s="520">
        <v>0</v>
      </c>
      <c r="AI120" s="521">
        <v>0</v>
      </c>
      <c r="AJ120" s="522">
        <v>0</v>
      </c>
      <c r="AK120" s="519" t="s">
        <v>385</v>
      </c>
      <c r="AL120" s="520">
        <v>0</v>
      </c>
      <c r="AM120" s="521">
        <v>0</v>
      </c>
      <c r="AN120" s="522">
        <v>0</v>
      </c>
      <c r="AO120" s="520">
        <v>0</v>
      </c>
      <c r="AP120" s="521">
        <v>0</v>
      </c>
      <c r="AQ120" s="522">
        <v>0</v>
      </c>
      <c r="AR120" s="519" t="s">
        <v>385</v>
      </c>
      <c r="AS120" s="512"/>
      <c r="AT120" s="520">
        <v>0</v>
      </c>
      <c r="AU120" s="521">
        <v>0</v>
      </c>
      <c r="AV120" s="522">
        <v>0</v>
      </c>
      <c r="AW120" s="520">
        <v>0</v>
      </c>
      <c r="AX120" s="521">
        <v>0</v>
      </c>
      <c r="AY120" s="522">
        <v>0</v>
      </c>
      <c r="AZ120" s="519" t="s">
        <v>385</v>
      </c>
      <c r="BA120" s="520">
        <v>0</v>
      </c>
      <c r="BB120" s="521">
        <v>0</v>
      </c>
      <c r="BC120" s="522">
        <v>0</v>
      </c>
      <c r="BD120" s="520">
        <v>0</v>
      </c>
      <c r="BE120" s="521">
        <v>0</v>
      </c>
      <c r="BF120" s="522">
        <v>0</v>
      </c>
      <c r="BG120" s="519" t="s">
        <v>385</v>
      </c>
      <c r="BH120" s="520">
        <v>0</v>
      </c>
      <c r="BI120" s="521">
        <v>0</v>
      </c>
      <c r="BJ120" s="522">
        <v>0</v>
      </c>
      <c r="BK120" s="520">
        <v>0</v>
      </c>
      <c r="BL120" s="521">
        <v>0</v>
      </c>
      <c r="BM120" s="522">
        <v>0</v>
      </c>
      <c r="BN120" s="519" t="s">
        <v>385</v>
      </c>
    </row>
    <row r="121" spans="2:66" ht="14.25" customHeight="1" x14ac:dyDescent="0.3">
      <c r="B121" s="16">
        <v>79</v>
      </c>
      <c r="C121" s="118" t="s">
        <v>57</v>
      </c>
      <c r="D121" s="100"/>
      <c r="E121" s="100"/>
      <c r="F121" s="876"/>
      <c r="G121" s="101" t="s">
        <v>57</v>
      </c>
      <c r="H121" s="394">
        <v>0.203845</v>
      </c>
      <c r="I121" s="395">
        <v>2.6863999999999999E-2</v>
      </c>
      <c r="J121" s="394">
        <v>0</v>
      </c>
      <c r="K121" s="395">
        <v>0</v>
      </c>
      <c r="L121" s="394">
        <v>3.5650000000000001E-2</v>
      </c>
      <c r="M121" s="395">
        <v>4.3149999999999994E-3</v>
      </c>
      <c r="N121" s="394">
        <v>0</v>
      </c>
      <c r="O121" s="395">
        <v>0</v>
      </c>
      <c r="P121" s="520">
        <v>0.19153700000000001</v>
      </c>
      <c r="Q121" s="521">
        <v>1.2307E-2</v>
      </c>
      <c r="R121" s="522">
        <v>2.6863999999999999E-2</v>
      </c>
      <c r="S121" s="520">
        <v>1.4919999999999998E-3</v>
      </c>
      <c r="T121" s="521">
        <v>1.37E-4</v>
      </c>
      <c r="U121" s="522">
        <v>1.5147000000000001E-2</v>
      </c>
      <c r="V121" s="519">
        <v>0.5638400833829661</v>
      </c>
      <c r="W121" s="87"/>
      <c r="X121" s="520">
        <v>0.18977672877900001</v>
      </c>
      <c r="Y121" s="521">
        <v>1.2449291986E-2</v>
      </c>
      <c r="Z121" s="522">
        <v>2.8481979235E-2</v>
      </c>
      <c r="AA121" s="520">
        <v>1.8489919403690398E-4</v>
      </c>
      <c r="AB121" s="521">
        <v>3.5361545191843295E-4</v>
      </c>
      <c r="AC121" s="522">
        <v>1.5582931295805248E-2</v>
      </c>
      <c r="AD121" s="519">
        <v>0.54711546438655523</v>
      </c>
      <c r="AE121" s="520">
        <v>0.18953625233763566</v>
      </c>
      <c r="AF121" s="521">
        <v>1.1303132065628368E-2</v>
      </c>
      <c r="AG121" s="522">
        <v>2.9868615596735964E-2</v>
      </c>
      <c r="AH121" s="520">
        <v>1.4404174297627737E-4</v>
      </c>
      <c r="AI121" s="521">
        <v>2.564333329446401E-4</v>
      </c>
      <c r="AJ121" s="522">
        <v>1.5944046970349336E-2</v>
      </c>
      <c r="AK121" s="519">
        <v>0.53380602521436238</v>
      </c>
      <c r="AL121" s="520">
        <v>0.18934548348018071</v>
      </c>
      <c r="AM121" s="521">
        <v>1.0443534278169825E-2</v>
      </c>
      <c r="AN121" s="522">
        <v>3.0918982241649458E-2</v>
      </c>
      <c r="AO121" s="520">
        <v>1.4413890259344081E-4</v>
      </c>
      <c r="AP121" s="521">
        <v>2.1257996645436878E-4</v>
      </c>
      <c r="AQ121" s="522">
        <v>1.6216504229579383E-2</v>
      </c>
      <c r="AR121" s="519">
        <v>0.52448376543697861</v>
      </c>
      <c r="AS121" s="512"/>
      <c r="AT121" s="520">
        <v>0.18607683782200002</v>
      </c>
      <c r="AU121" s="521">
        <v>1.6058369838000002E-2</v>
      </c>
      <c r="AV121" s="522">
        <v>2.857279234E-2</v>
      </c>
      <c r="AW121" s="520">
        <v>2.1795268557479392E-4</v>
      </c>
      <c r="AX121" s="521">
        <v>7.05876073844186E-4</v>
      </c>
      <c r="AY121" s="522">
        <v>1.5707723120174776E-2</v>
      </c>
      <c r="AZ121" s="519">
        <v>0.54974406887719596</v>
      </c>
      <c r="BA121" s="520">
        <v>0.18252734894546579</v>
      </c>
      <c r="BB121" s="521">
        <v>1.7697337198402323E-2</v>
      </c>
      <c r="BC121" s="522">
        <v>3.0483313856131899E-2</v>
      </c>
      <c r="BD121" s="520">
        <v>2.097533229361727E-4</v>
      </c>
      <c r="BE121" s="521">
        <v>6.8022716619637528E-4</v>
      </c>
      <c r="BF121" s="522">
        <v>1.6204344355520133E-2</v>
      </c>
      <c r="BG121" s="519">
        <v>0.53158079964657556</v>
      </c>
      <c r="BH121" s="520">
        <v>0.18070784073301738</v>
      </c>
      <c r="BI121" s="521">
        <v>1.7550839860121997E-2</v>
      </c>
      <c r="BJ121" s="522">
        <v>3.2449319406860626E-2</v>
      </c>
      <c r="BK121" s="520">
        <v>1.9589718710481265E-4</v>
      </c>
      <c r="BL121" s="521">
        <v>6.0427509518943276E-4</v>
      </c>
      <c r="BM121" s="522">
        <v>1.6709697077370092E-2</v>
      </c>
      <c r="BN121" s="519">
        <v>0.5149475361211191</v>
      </c>
    </row>
    <row r="122" spans="2:66" ht="14.25" customHeight="1" x14ac:dyDescent="0.3">
      <c r="B122" s="16">
        <v>80</v>
      </c>
      <c r="C122" s="118" t="s">
        <v>57</v>
      </c>
      <c r="D122" s="104" t="s">
        <v>58</v>
      </c>
      <c r="E122" s="104"/>
      <c r="F122" s="876"/>
      <c r="G122" s="105" t="s">
        <v>59</v>
      </c>
      <c r="H122" s="394">
        <v>0.127279</v>
      </c>
      <c r="I122" s="395">
        <v>0</v>
      </c>
      <c r="J122" s="394">
        <v>0</v>
      </c>
      <c r="K122" s="395">
        <v>0</v>
      </c>
      <c r="L122" s="394">
        <v>1.5402000000000001E-2</v>
      </c>
      <c r="M122" s="395">
        <v>0</v>
      </c>
      <c r="N122" s="394">
        <v>0</v>
      </c>
      <c r="O122" s="395">
        <v>0</v>
      </c>
      <c r="P122" s="520">
        <v>0.12486800000000001</v>
      </c>
      <c r="Q122" s="521">
        <v>2.4109999999999999E-3</v>
      </c>
      <c r="R122" s="522">
        <v>0</v>
      </c>
      <c r="S122" s="520">
        <v>1.011E-3</v>
      </c>
      <c r="T122" s="521">
        <v>4.3999999999999999E-5</v>
      </c>
      <c r="U122" s="522">
        <v>0</v>
      </c>
      <c r="V122" s="519" t="s">
        <v>385</v>
      </c>
      <c r="W122" s="87"/>
      <c r="X122" s="520">
        <v>0.12286475324700001</v>
      </c>
      <c r="Y122" s="521">
        <v>3.7163024209999999E-3</v>
      </c>
      <c r="Z122" s="522">
        <v>6.9794433200000001E-4</v>
      </c>
      <c r="AA122" s="520">
        <v>7.4959292693616033E-5</v>
      </c>
      <c r="AB122" s="521">
        <v>5.5690995167260993E-5</v>
      </c>
      <c r="AC122" s="522">
        <v>1.2117919431973599E-4</v>
      </c>
      <c r="AD122" s="519">
        <v>0.17362300797327199</v>
      </c>
      <c r="AE122" s="520">
        <v>0.12189669285461772</v>
      </c>
      <c r="AF122" s="521">
        <v>4.0423900448894158E-3</v>
      </c>
      <c r="AG122" s="522">
        <v>1.3399171004928692E-3</v>
      </c>
      <c r="AH122" s="520">
        <v>5.5353875947800815E-5</v>
      </c>
      <c r="AI122" s="521">
        <v>5.7793550827075738E-5</v>
      </c>
      <c r="AJ122" s="522">
        <v>2.2986306771685436E-4</v>
      </c>
      <c r="AK122" s="519">
        <v>0.17155021577999308</v>
      </c>
      <c r="AL122" s="520">
        <v>0.1214822771570656</v>
      </c>
      <c r="AM122" s="521">
        <v>3.9668411664191341E-3</v>
      </c>
      <c r="AN122" s="522">
        <v>1.8298816765152861E-3</v>
      </c>
      <c r="AO122" s="520">
        <v>5.5165687781445218E-5</v>
      </c>
      <c r="AP122" s="521">
        <v>4.7924970779538757E-5</v>
      </c>
      <c r="AQ122" s="522">
        <v>3.1257856779962062E-4</v>
      </c>
      <c r="AR122" s="519">
        <v>0.17081900530031865</v>
      </c>
      <c r="AS122" s="512"/>
      <c r="AT122" s="520">
        <v>0.121280406903</v>
      </c>
      <c r="AU122" s="521">
        <v>5.2727925760000004E-3</v>
      </c>
      <c r="AV122" s="522">
        <v>7.2580052099999995E-4</v>
      </c>
      <c r="AW122" s="520">
        <v>9.2551353624263649E-5</v>
      </c>
      <c r="AX122" s="521">
        <v>1.3243595264539199E-4</v>
      </c>
      <c r="AY122" s="522">
        <v>1.26179328126891E-4</v>
      </c>
      <c r="AZ122" s="519">
        <v>0.17384849483580214</v>
      </c>
      <c r="BA122" s="520">
        <v>0.11896858627841626</v>
      </c>
      <c r="BB122" s="521">
        <v>6.6923763861774848E-3</v>
      </c>
      <c r="BC122" s="522">
        <v>1.6180373354062519E-3</v>
      </c>
      <c r="BD122" s="520">
        <v>8.8173047911695727E-5</v>
      </c>
      <c r="BE122" s="521">
        <v>1.6998359083245427E-4</v>
      </c>
      <c r="BF122" s="522">
        <v>2.7801441157737834E-4</v>
      </c>
      <c r="BG122" s="519">
        <v>0.17182200032953832</v>
      </c>
      <c r="BH122" s="520">
        <v>0.11756597163401761</v>
      </c>
      <c r="BI122" s="521">
        <v>7.1493005272905115E-3</v>
      </c>
      <c r="BJ122" s="522">
        <v>2.5637278386918742E-3</v>
      </c>
      <c r="BK122" s="520">
        <v>8.1509134257200892E-5</v>
      </c>
      <c r="BL122" s="521">
        <v>1.5980172708444362E-4</v>
      </c>
      <c r="BM122" s="522">
        <v>4.3983172796673508E-4</v>
      </c>
      <c r="BN122" s="519">
        <v>0.17155944610374727</v>
      </c>
    </row>
    <row r="123" spans="2:66" ht="14.25" customHeight="1" x14ac:dyDescent="0.3">
      <c r="B123" s="16">
        <v>81</v>
      </c>
      <c r="C123" s="118" t="s">
        <v>57</v>
      </c>
      <c r="D123" s="104" t="s">
        <v>58</v>
      </c>
      <c r="E123" s="106" t="s">
        <v>55</v>
      </c>
      <c r="F123" s="876"/>
      <c r="G123" s="107" t="s">
        <v>60</v>
      </c>
      <c r="H123" s="394">
        <v>0</v>
      </c>
      <c r="I123" s="395">
        <v>0</v>
      </c>
      <c r="J123" s="394">
        <v>0</v>
      </c>
      <c r="K123" s="395">
        <v>0</v>
      </c>
      <c r="L123" s="394">
        <v>0</v>
      </c>
      <c r="M123" s="395">
        <v>0</v>
      </c>
      <c r="N123" s="394">
        <v>0</v>
      </c>
      <c r="O123" s="395">
        <v>0</v>
      </c>
      <c r="P123" s="520">
        <v>0</v>
      </c>
      <c r="Q123" s="521">
        <v>0</v>
      </c>
      <c r="R123" s="522">
        <v>0</v>
      </c>
      <c r="S123" s="520">
        <v>0</v>
      </c>
      <c r="T123" s="521">
        <v>0</v>
      </c>
      <c r="U123" s="522">
        <v>0</v>
      </c>
      <c r="V123" s="519" t="s">
        <v>385</v>
      </c>
      <c r="W123" s="87"/>
      <c r="X123" s="520">
        <v>0</v>
      </c>
      <c r="Y123" s="521">
        <v>0</v>
      </c>
      <c r="Z123" s="522">
        <v>0</v>
      </c>
      <c r="AA123" s="520">
        <v>0</v>
      </c>
      <c r="AB123" s="521">
        <v>0</v>
      </c>
      <c r="AC123" s="522">
        <v>0</v>
      </c>
      <c r="AD123" s="519" t="s">
        <v>385</v>
      </c>
      <c r="AE123" s="520">
        <v>0</v>
      </c>
      <c r="AF123" s="521">
        <v>0</v>
      </c>
      <c r="AG123" s="522">
        <v>0</v>
      </c>
      <c r="AH123" s="520">
        <v>0</v>
      </c>
      <c r="AI123" s="521">
        <v>0</v>
      </c>
      <c r="AJ123" s="522">
        <v>0</v>
      </c>
      <c r="AK123" s="519" t="s">
        <v>385</v>
      </c>
      <c r="AL123" s="520">
        <v>0</v>
      </c>
      <c r="AM123" s="521">
        <v>0</v>
      </c>
      <c r="AN123" s="522">
        <v>0</v>
      </c>
      <c r="AO123" s="520">
        <v>0</v>
      </c>
      <c r="AP123" s="521">
        <v>0</v>
      </c>
      <c r="AQ123" s="522">
        <v>0</v>
      </c>
      <c r="AR123" s="519" t="s">
        <v>385</v>
      </c>
      <c r="AS123" s="512"/>
      <c r="AT123" s="520">
        <v>0</v>
      </c>
      <c r="AU123" s="521">
        <v>0</v>
      </c>
      <c r="AV123" s="522">
        <v>0</v>
      </c>
      <c r="AW123" s="520">
        <v>0</v>
      </c>
      <c r="AX123" s="521">
        <v>0</v>
      </c>
      <c r="AY123" s="522">
        <v>0</v>
      </c>
      <c r="AZ123" s="519" t="s">
        <v>385</v>
      </c>
      <c r="BA123" s="520">
        <v>0</v>
      </c>
      <c r="BB123" s="521">
        <v>0</v>
      </c>
      <c r="BC123" s="522">
        <v>0</v>
      </c>
      <c r="BD123" s="520">
        <v>0</v>
      </c>
      <c r="BE123" s="521">
        <v>0</v>
      </c>
      <c r="BF123" s="522">
        <v>0</v>
      </c>
      <c r="BG123" s="519" t="s">
        <v>385</v>
      </c>
      <c r="BH123" s="520">
        <v>0</v>
      </c>
      <c r="BI123" s="521">
        <v>0</v>
      </c>
      <c r="BJ123" s="522">
        <v>0</v>
      </c>
      <c r="BK123" s="520">
        <v>0</v>
      </c>
      <c r="BL123" s="521">
        <v>0</v>
      </c>
      <c r="BM123" s="522">
        <v>0</v>
      </c>
      <c r="BN123" s="519" t="s">
        <v>385</v>
      </c>
    </row>
    <row r="124" spans="2:66" ht="14.25" customHeight="1" x14ac:dyDescent="0.3">
      <c r="B124" s="16">
        <v>82</v>
      </c>
      <c r="C124" s="118" t="s">
        <v>57</v>
      </c>
      <c r="D124" s="104" t="s">
        <v>58</v>
      </c>
      <c r="E124" s="106" t="s">
        <v>61</v>
      </c>
      <c r="F124" s="876"/>
      <c r="G124" s="107" t="s">
        <v>62</v>
      </c>
      <c r="H124" s="394">
        <v>0.127279</v>
      </c>
      <c r="I124" s="395">
        <v>0</v>
      </c>
      <c r="J124" s="394">
        <v>0</v>
      </c>
      <c r="K124" s="395">
        <v>0</v>
      </c>
      <c r="L124" s="394">
        <v>1.5402000000000001E-2</v>
      </c>
      <c r="M124" s="395">
        <v>0</v>
      </c>
      <c r="N124" s="394">
        <v>0</v>
      </c>
      <c r="O124" s="395">
        <v>0</v>
      </c>
      <c r="P124" s="520">
        <v>0.12486800000000001</v>
      </c>
      <c r="Q124" s="521">
        <v>2.4109999999999999E-3</v>
      </c>
      <c r="R124" s="522">
        <v>0</v>
      </c>
      <c r="S124" s="520">
        <v>1.011E-3</v>
      </c>
      <c r="T124" s="521">
        <v>4.3999999999999999E-5</v>
      </c>
      <c r="U124" s="522">
        <v>0</v>
      </c>
      <c r="V124" s="519" t="s">
        <v>385</v>
      </c>
      <c r="W124" s="87"/>
      <c r="X124" s="520">
        <v>0.12286475324700001</v>
      </c>
      <c r="Y124" s="521">
        <v>3.7163024209999999E-3</v>
      </c>
      <c r="Z124" s="522">
        <v>6.9794433200000001E-4</v>
      </c>
      <c r="AA124" s="520">
        <v>7.4959292693616033E-5</v>
      </c>
      <c r="AB124" s="521">
        <v>5.5690995167260993E-5</v>
      </c>
      <c r="AC124" s="522">
        <v>1.2117919431973599E-4</v>
      </c>
      <c r="AD124" s="519">
        <v>0.17362300797327199</v>
      </c>
      <c r="AE124" s="520">
        <v>0.12189669285461772</v>
      </c>
      <c r="AF124" s="521">
        <v>4.0423900448894158E-3</v>
      </c>
      <c r="AG124" s="522">
        <v>1.3399171004928692E-3</v>
      </c>
      <c r="AH124" s="520">
        <v>5.5353875947800815E-5</v>
      </c>
      <c r="AI124" s="521">
        <v>5.7793550827075738E-5</v>
      </c>
      <c r="AJ124" s="522">
        <v>2.2986306771685436E-4</v>
      </c>
      <c r="AK124" s="519">
        <v>0.17155021577999308</v>
      </c>
      <c r="AL124" s="520">
        <v>0.1214822771570656</v>
      </c>
      <c r="AM124" s="521">
        <v>3.9668411664191341E-3</v>
      </c>
      <c r="AN124" s="522">
        <v>1.8298816765152861E-3</v>
      </c>
      <c r="AO124" s="520">
        <v>5.5165687781445218E-5</v>
      </c>
      <c r="AP124" s="521">
        <v>4.7924970779538757E-5</v>
      </c>
      <c r="AQ124" s="522">
        <v>3.1257856779962062E-4</v>
      </c>
      <c r="AR124" s="519">
        <v>0.17081900530031865</v>
      </c>
      <c r="AS124" s="512"/>
      <c r="AT124" s="520">
        <v>0.121280406903</v>
      </c>
      <c r="AU124" s="521">
        <v>5.2727925760000004E-3</v>
      </c>
      <c r="AV124" s="522">
        <v>7.2580052099999995E-4</v>
      </c>
      <c r="AW124" s="520">
        <v>9.2551353624263649E-5</v>
      </c>
      <c r="AX124" s="521">
        <v>1.3243595264539199E-4</v>
      </c>
      <c r="AY124" s="522">
        <v>1.26179328126891E-4</v>
      </c>
      <c r="AZ124" s="519">
        <v>0.17384849483580214</v>
      </c>
      <c r="BA124" s="520">
        <v>0.11896858627841626</v>
      </c>
      <c r="BB124" s="521">
        <v>6.6923763861774848E-3</v>
      </c>
      <c r="BC124" s="522">
        <v>1.6180373354062519E-3</v>
      </c>
      <c r="BD124" s="520">
        <v>8.8173047911695727E-5</v>
      </c>
      <c r="BE124" s="521">
        <v>1.6998359083245427E-4</v>
      </c>
      <c r="BF124" s="522">
        <v>2.7801441157737834E-4</v>
      </c>
      <c r="BG124" s="519">
        <v>0.17182200032953832</v>
      </c>
      <c r="BH124" s="520">
        <v>0.11756597163401761</v>
      </c>
      <c r="BI124" s="521">
        <v>7.1493005272905115E-3</v>
      </c>
      <c r="BJ124" s="522">
        <v>2.5637278386918742E-3</v>
      </c>
      <c r="BK124" s="520">
        <v>8.1509134257200892E-5</v>
      </c>
      <c r="BL124" s="521">
        <v>1.5980172708444362E-4</v>
      </c>
      <c r="BM124" s="522">
        <v>4.3983172796673508E-4</v>
      </c>
      <c r="BN124" s="519">
        <v>0.17155944610374727</v>
      </c>
    </row>
    <row r="125" spans="2:66" ht="14.25" customHeight="1" x14ac:dyDescent="0.3">
      <c r="B125" s="16">
        <v>83</v>
      </c>
      <c r="C125" s="118" t="s">
        <v>57</v>
      </c>
      <c r="D125" s="104" t="s">
        <v>63</v>
      </c>
      <c r="E125" s="104"/>
      <c r="F125" s="876"/>
      <c r="G125" s="105" t="s">
        <v>64</v>
      </c>
      <c r="H125" s="394">
        <v>0</v>
      </c>
      <c r="I125" s="395">
        <v>0</v>
      </c>
      <c r="J125" s="394">
        <v>0</v>
      </c>
      <c r="K125" s="395">
        <v>0</v>
      </c>
      <c r="L125" s="394">
        <v>0</v>
      </c>
      <c r="M125" s="395">
        <v>0</v>
      </c>
      <c r="N125" s="394">
        <v>0</v>
      </c>
      <c r="O125" s="395">
        <v>0</v>
      </c>
      <c r="P125" s="520">
        <v>0</v>
      </c>
      <c r="Q125" s="521">
        <v>0</v>
      </c>
      <c r="R125" s="522">
        <v>0</v>
      </c>
      <c r="S125" s="520">
        <v>0</v>
      </c>
      <c r="T125" s="521">
        <v>0</v>
      </c>
      <c r="U125" s="522">
        <v>0</v>
      </c>
      <c r="V125" s="519" t="s">
        <v>385</v>
      </c>
      <c r="W125" s="87"/>
      <c r="X125" s="520">
        <v>0</v>
      </c>
      <c r="Y125" s="521">
        <v>0</v>
      </c>
      <c r="Z125" s="522">
        <v>0</v>
      </c>
      <c r="AA125" s="520">
        <v>0</v>
      </c>
      <c r="AB125" s="521">
        <v>0</v>
      </c>
      <c r="AC125" s="522">
        <v>0</v>
      </c>
      <c r="AD125" s="519" t="s">
        <v>385</v>
      </c>
      <c r="AE125" s="520">
        <v>0</v>
      </c>
      <c r="AF125" s="521">
        <v>0</v>
      </c>
      <c r="AG125" s="522">
        <v>0</v>
      </c>
      <c r="AH125" s="520">
        <v>0</v>
      </c>
      <c r="AI125" s="521">
        <v>0</v>
      </c>
      <c r="AJ125" s="522">
        <v>0</v>
      </c>
      <c r="AK125" s="519" t="s">
        <v>385</v>
      </c>
      <c r="AL125" s="520">
        <v>0</v>
      </c>
      <c r="AM125" s="521">
        <v>0</v>
      </c>
      <c r="AN125" s="522">
        <v>0</v>
      </c>
      <c r="AO125" s="520">
        <v>0</v>
      </c>
      <c r="AP125" s="521">
        <v>0</v>
      </c>
      <c r="AQ125" s="522">
        <v>0</v>
      </c>
      <c r="AR125" s="519" t="s">
        <v>385</v>
      </c>
      <c r="AS125" s="512"/>
      <c r="AT125" s="520">
        <v>0</v>
      </c>
      <c r="AU125" s="521">
        <v>0</v>
      </c>
      <c r="AV125" s="522">
        <v>0</v>
      </c>
      <c r="AW125" s="520">
        <v>0</v>
      </c>
      <c r="AX125" s="521">
        <v>0</v>
      </c>
      <c r="AY125" s="522">
        <v>0</v>
      </c>
      <c r="AZ125" s="519" t="s">
        <v>385</v>
      </c>
      <c r="BA125" s="520">
        <v>0</v>
      </c>
      <c r="BB125" s="521">
        <v>0</v>
      </c>
      <c r="BC125" s="522">
        <v>0</v>
      </c>
      <c r="BD125" s="520">
        <v>0</v>
      </c>
      <c r="BE125" s="521">
        <v>0</v>
      </c>
      <c r="BF125" s="522">
        <v>0</v>
      </c>
      <c r="BG125" s="519" t="s">
        <v>385</v>
      </c>
      <c r="BH125" s="520">
        <v>0</v>
      </c>
      <c r="BI125" s="521">
        <v>0</v>
      </c>
      <c r="BJ125" s="522">
        <v>0</v>
      </c>
      <c r="BK125" s="520">
        <v>0</v>
      </c>
      <c r="BL125" s="521">
        <v>0</v>
      </c>
      <c r="BM125" s="522">
        <v>0</v>
      </c>
      <c r="BN125" s="519" t="s">
        <v>385</v>
      </c>
    </row>
    <row r="126" spans="2:66" ht="14.25" customHeight="1" x14ac:dyDescent="0.3">
      <c r="B126" s="16">
        <v>84</v>
      </c>
      <c r="C126" s="118" t="s">
        <v>57</v>
      </c>
      <c r="D126" s="104" t="s">
        <v>65</v>
      </c>
      <c r="E126" s="104"/>
      <c r="F126" s="876"/>
      <c r="G126" s="105" t="s">
        <v>66</v>
      </c>
      <c r="H126" s="394">
        <v>7.6565999999999995E-2</v>
      </c>
      <c r="I126" s="395">
        <v>2.6863999999999999E-2</v>
      </c>
      <c r="J126" s="394">
        <v>0</v>
      </c>
      <c r="K126" s="395">
        <v>0</v>
      </c>
      <c r="L126" s="394">
        <v>2.0248000000000002E-2</v>
      </c>
      <c r="M126" s="395">
        <v>4.3149999999999994E-3</v>
      </c>
      <c r="N126" s="394">
        <v>0</v>
      </c>
      <c r="O126" s="395">
        <v>0</v>
      </c>
      <c r="P126" s="520">
        <v>6.6668999999999992E-2</v>
      </c>
      <c r="Q126" s="521">
        <v>9.8960000000000003E-3</v>
      </c>
      <c r="R126" s="522">
        <v>2.6863999999999999E-2</v>
      </c>
      <c r="S126" s="520">
        <v>4.8099999999999998E-4</v>
      </c>
      <c r="T126" s="521">
        <v>9.2999999999999997E-5</v>
      </c>
      <c r="U126" s="522">
        <v>1.5147000000000001E-2</v>
      </c>
      <c r="V126" s="519">
        <v>0.5638400833829661</v>
      </c>
      <c r="W126" s="87"/>
      <c r="X126" s="520">
        <v>6.6911975531999998E-2</v>
      </c>
      <c r="Y126" s="521">
        <v>8.7329895649999999E-3</v>
      </c>
      <c r="Z126" s="522">
        <v>2.7784034903E-2</v>
      </c>
      <c r="AA126" s="520">
        <v>1.0993990134328794E-4</v>
      </c>
      <c r="AB126" s="521">
        <v>2.9792445675117196E-4</v>
      </c>
      <c r="AC126" s="522">
        <v>1.5461752101485511E-2</v>
      </c>
      <c r="AD126" s="519">
        <v>0.55649772092015393</v>
      </c>
      <c r="AE126" s="520">
        <v>6.7639559483017947E-2</v>
      </c>
      <c r="AF126" s="521">
        <v>7.2607420207389519E-3</v>
      </c>
      <c r="AG126" s="522">
        <v>2.8528698496243093E-2</v>
      </c>
      <c r="AH126" s="520">
        <v>8.8687867028476561E-5</v>
      </c>
      <c r="AI126" s="521">
        <v>1.9863978211756434E-4</v>
      </c>
      <c r="AJ126" s="522">
        <v>1.5714183902632482E-2</v>
      </c>
      <c r="AK126" s="519">
        <v>0.55082021721747532</v>
      </c>
      <c r="AL126" s="520">
        <v>6.7863206323115113E-2</v>
      </c>
      <c r="AM126" s="521">
        <v>6.4766931117506898E-3</v>
      </c>
      <c r="AN126" s="522">
        <v>2.9089100565134172E-2</v>
      </c>
      <c r="AO126" s="520">
        <v>8.8973214811995587E-5</v>
      </c>
      <c r="AP126" s="521">
        <v>1.6465499567483002E-4</v>
      </c>
      <c r="AQ126" s="522">
        <v>1.5903925661779762E-2</v>
      </c>
      <c r="AR126" s="519">
        <v>0.54673143386365153</v>
      </c>
      <c r="AS126" s="512"/>
      <c r="AT126" s="520">
        <v>6.4796430919000003E-2</v>
      </c>
      <c r="AU126" s="521">
        <v>1.0785577262000003E-2</v>
      </c>
      <c r="AV126" s="522">
        <v>2.7846991819000001E-2</v>
      </c>
      <c r="AW126" s="520">
        <v>1.2540133195053027E-4</v>
      </c>
      <c r="AX126" s="521">
        <v>5.7344012119879399E-4</v>
      </c>
      <c r="AY126" s="522">
        <v>1.5581543792047884E-2</v>
      </c>
      <c r="AZ126" s="519">
        <v>0.5595413642279522</v>
      </c>
      <c r="BA126" s="520">
        <v>6.3558762667049518E-2</v>
      </c>
      <c r="BB126" s="521">
        <v>1.1004960812224839E-2</v>
      </c>
      <c r="BC126" s="522">
        <v>2.8865276520725649E-2</v>
      </c>
      <c r="BD126" s="520">
        <v>1.2158027502447697E-4</v>
      </c>
      <c r="BE126" s="521">
        <v>5.1024357536392096E-4</v>
      </c>
      <c r="BF126" s="522">
        <v>1.5926329943942753E-2</v>
      </c>
      <c r="BG126" s="519">
        <v>0.55174700760297368</v>
      </c>
      <c r="BH126" s="520">
        <v>6.3141869098999756E-2</v>
      </c>
      <c r="BI126" s="521">
        <v>1.0401539332831486E-2</v>
      </c>
      <c r="BJ126" s="522">
        <v>2.9885591568168755E-2</v>
      </c>
      <c r="BK126" s="520">
        <v>1.1438805284761175E-4</v>
      </c>
      <c r="BL126" s="521">
        <v>4.4447336810498912E-4</v>
      </c>
      <c r="BM126" s="522">
        <v>1.6269865349403358E-2</v>
      </c>
      <c r="BN126" s="519">
        <v>0.54440499570811396</v>
      </c>
    </row>
    <row r="127" spans="2:66" ht="14.25" customHeight="1" x14ac:dyDescent="0.3">
      <c r="B127" s="16">
        <v>85</v>
      </c>
      <c r="C127" s="118" t="s">
        <v>57</v>
      </c>
      <c r="D127" s="104" t="s">
        <v>65</v>
      </c>
      <c r="E127" s="106" t="s">
        <v>55</v>
      </c>
      <c r="F127" s="876"/>
      <c r="G127" s="107" t="s">
        <v>67</v>
      </c>
      <c r="H127" s="394">
        <v>5.3000000000000001E-5</v>
      </c>
      <c r="I127" s="395">
        <v>2.8699999999999998E-4</v>
      </c>
      <c r="J127" s="394">
        <v>0</v>
      </c>
      <c r="K127" s="395">
        <v>0</v>
      </c>
      <c r="L127" s="394">
        <v>2.02E-4</v>
      </c>
      <c r="M127" s="395">
        <v>3.4299999999999999E-4</v>
      </c>
      <c r="N127" s="394">
        <v>0</v>
      </c>
      <c r="O127" s="395">
        <v>0</v>
      </c>
      <c r="P127" s="520">
        <v>5.3000000000000001E-5</v>
      </c>
      <c r="Q127" s="521">
        <v>0</v>
      </c>
      <c r="R127" s="522">
        <v>2.8699999999999998E-4</v>
      </c>
      <c r="S127" s="520">
        <v>2.8E-5</v>
      </c>
      <c r="T127" s="521">
        <v>0</v>
      </c>
      <c r="U127" s="522">
        <v>1.65E-4</v>
      </c>
      <c r="V127" s="519">
        <v>0.57491289198606277</v>
      </c>
      <c r="W127" s="87"/>
      <c r="X127" s="520">
        <v>4.6262428000000003E-5</v>
      </c>
      <c r="Y127" s="521">
        <v>6.3744690000000008E-6</v>
      </c>
      <c r="Z127" s="522">
        <v>2.8736310299999997E-4</v>
      </c>
      <c r="AA127" s="520">
        <v>1.3057652178245076E-7</v>
      </c>
      <c r="AB127" s="521">
        <v>4.8445964400000013E-10</v>
      </c>
      <c r="AC127" s="522">
        <v>1.6514955849466999E-4</v>
      </c>
      <c r="AD127" s="519">
        <v>0.57470690137512193</v>
      </c>
      <c r="AE127" s="520">
        <v>4.0448820725259004E-5</v>
      </c>
      <c r="AF127" s="521">
        <v>1.1827355619600001E-5</v>
      </c>
      <c r="AG127" s="522">
        <v>2.8772382365514098E-4</v>
      </c>
      <c r="AH127" s="520">
        <v>1.1409754997660764E-7</v>
      </c>
      <c r="AI127" s="521">
        <v>3.8638796393791444E-9</v>
      </c>
      <c r="AJ127" s="522">
        <v>1.6529772028041413E-4</v>
      </c>
      <c r="AK127" s="519">
        <v>0.57450133319003882</v>
      </c>
      <c r="AL127" s="520">
        <v>3.5356348018618655E-5</v>
      </c>
      <c r="AM127" s="521">
        <v>1.6561788794454416E-5</v>
      </c>
      <c r="AN127" s="522">
        <v>2.8808186318692692E-4</v>
      </c>
      <c r="AO127" s="520">
        <v>9.973276384113528E-8</v>
      </c>
      <c r="AP127" s="521">
        <v>3.123040736262879E-9</v>
      </c>
      <c r="AQ127" s="522">
        <v>1.6544459259841039E-4</v>
      </c>
      <c r="AR127" s="519">
        <v>0.5742971486235452</v>
      </c>
      <c r="AS127" s="512"/>
      <c r="AT127" s="520">
        <v>4.4066054999999998E-5</v>
      </c>
      <c r="AU127" s="521">
        <v>8.0558940000000005E-6</v>
      </c>
      <c r="AV127" s="522">
        <v>2.87878051E-4</v>
      </c>
      <c r="AW127" s="520">
        <v>5.7053437130166363E-7</v>
      </c>
      <c r="AX127" s="521">
        <v>4.4710211700000006E-9</v>
      </c>
      <c r="AY127" s="522">
        <v>1.6603014766868713E-4</v>
      </c>
      <c r="AZ127" s="519">
        <v>0.57673777869465681</v>
      </c>
      <c r="BA127" s="520">
        <v>3.6362716780367999E-5</v>
      </c>
      <c r="BB127" s="521">
        <v>1.4781997797831002E-5</v>
      </c>
      <c r="BC127" s="522">
        <v>2.8885528542180097E-4</v>
      </c>
      <c r="BD127" s="520">
        <v>4.9484470178355827E-7</v>
      </c>
      <c r="BE127" s="521">
        <v>1.3373518810978558E-8</v>
      </c>
      <c r="BF127" s="522">
        <v>1.6667606789481031E-4</v>
      </c>
      <c r="BG127" s="519">
        <v>0.57702273874414856</v>
      </c>
      <c r="BH127" s="520">
        <v>2.9896170673199667E-5</v>
      </c>
      <c r="BI127" s="521">
        <v>2.0240379291233877E-5</v>
      </c>
      <c r="BJ127" s="522">
        <v>2.8986345003556644E-4</v>
      </c>
      <c r="BK127" s="520">
        <v>3.5309198862686617E-7</v>
      </c>
      <c r="BL127" s="521">
        <v>1.203064767334061E-8</v>
      </c>
      <c r="BM127" s="522">
        <v>1.6733669276717384E-4</v>
      </c>
      <c r="BN127" s="519">
        <v>0.57729490470992983</v>
      </c>
    </row>
    <row r="128" spans="2:66" ht="14.25" customHeight="1" x14ac:dyDescent="0.3">
      <c r="B128" s="16">
        <v>86</v>
      </c>
      <c r="C128" s="118" t="s">
        <v>57</v>
      </c>
      <c r="D128" s="104" t="s">
        <v>65</v>
      </c>
      <c r="E128" s="106" t="s">
        <v>61</v>
      </c>
      <c r="F128" s="876"/>
      <c r="G128" s="107" t="s">
        <v>68</v>
      </c>
      <c r="H128" s="394">
        <v>7.6512999999999998E-2</v>
      </c>
      <c r="I128" s="395">
        <v>2.6577E-2</v>
      </c>
      <c r="J128" s="394">
        <v>0</v>
      </c>
      <c r="K128" s="395">
        <v>0</v>
      </c>
      <c r="L128" s="394">
        <v>2.0046000000000001E-2</v>
      </c>
      <c r="M128" s="395">
        <v>3.9719999999999998E-3</v>
      </c>
      <c r="N128" s="394">
        <v>0</v>
      </c>
      <c r="O128" s="395">
        <v>0</v>
      </c>
      <c r="P128" s="520">
        <v>6.6615999999999995E-2</v>
      </c>
      <c r="Q128" s="521">
        <v>9.8960000000000003E-3</v>
      </c>
      <c r="R128" s="522">
        <v>2.6577E-2</v>
      </c>
      <c r="S128" s="520">
        <v>4.5300000000000001E-4</v>
      </c>
      <c r="T128" s="521">
        <v>9.2999999999999997E-5</v>
      </c>
      <c r="U128" s="522">
        <v>1.4982000000000001E-2</v>
      </c>
      <c r="V128" s="519">
        <v>0.56372051021559999</v>
      </c>
      <c r="W128" s="87"/>
      <c r="X128" s="520">
        <v>6.6865713103999996E-2</v>
      </c>
      <c r="Y128" s="521">
        <v>8.7266150959999997E-3</v>
      </c>
      <c r="Z128" s="522">
        <v>2.7496671800000001E-2</v>
      </c>
      <c r="AA128" s="520">
        <v>1.0980932482150549E-4</v>
      </c>
      <c r="AB128" s="521">
        <v>2.9792397229152796E-4</v>
      </c>
      <c r="AC128" s="522">
        <v>1.5296602542990841E-2</v>
      </c>
      <c r="AD128" s="519">
        <v>0.55630741983074627</v>
      </c>
      <c r="AE128" s="520">
        <v>6.7599110662292683E-2</v>
      </c>
      <c r="AF128" s="521">
        <v>7.2489146651193524E-3</v>
      </c>
      <c r="AG128" s="522">
        <v>2.8240974672587953E-2</v>
      </c>
      <c r="AH128" s="520">
        <v>8.8573769478499955E-5</v>
      </c>
      <c r="AI128" s="521">
        <v>1.9863591823792497E-4</v>
      </c>
      <c r="AJ128" s="522">
        <v>1.5548886182352069E-2</v>
      </c>
      <c r="AK128" s="519">
        <v>0.55057895000502821</v>
      </c>
      <c r="AL128" s="520">
        <v>6.7827849975096499E-2</v>
      </c>
      <c r="AM128" s="521">
        <v>6.4601313229562356E-3</v>
      </c>
      <c r="AN128" s="522">
        <v>2.8801018701947245E-2</v>
      </c>
      <c r="AO128" s="520">
        <v>8.8873482048154446E-5</v>
      </c>
      <c r="AP128" s="521">
        <v>1.6465187263409376E-4</v>
      </c>
      <c r="AQ128" s="522">
        <v>1.573848106918135E-2</v>
      </c>
      <c r="AR128" s="519">
        <v>0.54645570811414623</v>
      </c>
      <c r="AS128" s="512"/>
      <c r="AT128" s="520">
        <v>6.4752364864000003E-2</v>
      </c>
      <c r="AU128" s="521">
        <v>1.0777521368000002E-2</v>
      </c>
      <c r="AV128" s="522">
        <v>2.7559113768E-2</v>
      </c>
      <c r="AW128" s="520">
        <v>1.2483079757922861E-4</v>
      </c>
      <c r="AX128" s="521">
        <v>5.7343565017762394E-4</v>
      </c>
      <c r="AY128" s="522">
        <v>1.5415513644379196E-2</v>
      </c>
      <c r="AZ128" s="519">
        <v>0.55936173326004301</v>
      </c>
      <c r="BA128" s="520">
        <v>6.3522399950269148E-2</v>
      </c>
      <c r="BB128" s="521">
        <v>1.0990178814427008E-2</v>
      </c>
      <c r="BC128" s="522">
        <v>2.8576421235303847E-2</v>
      </c>
      <c r="BD128" s="520">
        <v>1.2108543032269341E-4</v>
      </c>
      <c r="BE128" s="521">
        <v>5.1023020184510993E-4</v>
      </c>
      <c r="BF128" s="522">
        <v>1.5759653876047944E-2</v>
      </c>
      <c r="BG128" s="519">
        <v>0.5514915162497035</v>
      </c>
      <c r="BH128" s="520">
        <v>6.3111972928326557E-2</v>
      </c>
      <c r="BI128" s="521">
        <v>1.0381298953540253E-2</v>
      </c>
      <c r="BJ128" s="522">
        <v>2.9595728118133189E-2</v>
      </c>
      <c r="BK128" s="520">
        <v>1.1403496085898488E-4</v>
      </c>
      <c r="BL128" s="521">
        <v>4.4446133745731578E-4</v>
      </c>
      <c r="BM128" s="522">
        <v>1.6102528656636184E-2</v>
      </c>
      <c r="BN128" s="519">
        <v>0.54408286872895772</v>
      </c>
    </row>
    <row r="129" spans="1:66" ht="14.25" customHeight="1" x14ac:dyDescent="0.3">
      <c r="B129" s="16">
        <v>87</v>
      </c>
      <c r="C129" s="118" t="s">
        <v>69</v>
      </c>
      <c r="D129" s="100"/>
      <c r="E129" s="100"/>
      <c r="F129" s="876"/>
      <c r="G129" s="101" t="s">
        <v>69</v>
      </c>
      <c r="H129" s="394">
        <v>0</v>
      </c>
      <c r="I129" s="395">
        <v>0</v>
      </c>
      <c r="J129" s="108"/>
      <c r="K129" s="109"/>
      <c r="L129" s="394">
        <v>0</v>
      </c>
      <c r="M129" s="395">
        <v>0</v>
      </c>
      <c r="N129" s="108"/>
      <c r="O129" s="109"/>
      <c r="P129" s="520">
        <v>0</v>
      </c>
      <c r="Q129" s="521">
        <v>0</v>
      </c>
      <c r="R129" s="522">
        <v>0</v>
      </c>
      <c r="S129" s="520">
        <v>0</v>
      </c>
      <c r="T129" s="521">
        <v>0</v>
      </c>
      <c r="U129" s="522">
        <v>0</v>
      </c>
      <c r="V129" s="519" t="s">
        <v>385</v>
      </c>
      <c r="W129" s="87"/>
      <c r="X129" s="520">
        <v>0</v>
      </c>
      <c r="Y129" s="521">
        <v>0</v>
      </c>
      <c r="Z129" s="522">
        <v>0</v>
      </c>
      <c r="AA129" s="520">
        <v>0</v>
      </c>
      <c r="AB129" s="521">
        <v>0</v>
      </c>
      <c r="AC129" s="522">
        <v>0</v>
      </c>
      <c r="AD129" s="519" t="s">
        <v>385</v>
      </c>
      <c r="AE129" s="520">
        <v>0</v>
      </c>
      <c r="AF129" s="521">
        <v>0</v>
      </c>
      <c r="AG129" s="522">
        <v>0</v>
      </c>
      <c r="AH129" s="520">
        <v>0</v>
      </c>
      <c r="AI129" s="521">
        <v>0</v>
      </c>
      <c r="AJ129" s="522">
        <v>0</v>
      </c>
      <c r="AK129" s="519" t="s">
        <v>385</v>
      </c>
      <c r="AL129" s="520">
        <v>0</v>
      </c>
      <c r="AM129" s="521">
        <v>0</v>
      </c>
      <c r="AN129" s="522">
        <v>0</v>
      </c>
      <c r="AO129" s="520">
        <v>0</v>
      </c>
      <c r="AP129" s="521">
        <v>0</v>
      </c>
      <c r="AQ129" s="522">
        <v>0</v>
      </c>
      <c r="AR129" s="519" t="s">
        <v>385</v>
      </c>
      <c r="AS129" s="512"/>
      <c r="AT129" s="520">
        <v>0</v>
      </c>
      <c r="AU129" s="521">
        <v>0</v>
      </c>
      <c r="AV129" s="522">
        <v>0</v>
      </c>
      <c r="AW129" s="520">
        <v>0</v>
      </c>
      <c r="AX129" s="521">
        <v>0</v>
      </c>
      <c r="AY129" s="522">
        <v>0</v>
      </c>
      <c r="AZ129" s="519" t="s">
        <v>385</v>
      </c>
      <c r="BA129" s="520">
        <v>0</v>
      </c>
      <c r="BB129" s="521">
        <v>0</v>
      </c>
      <c r="BC129" s="522">
        <v>0</v>
      </c>
      <c r="BD129" s="520">
        <v>0</v>
      </c>
      <c r="BE129" s="521">
        <v>0</v>
      </c>
      <c r="BF129" s="522">
        <v>0</v>
      </c>
      <c r="BG129" s="519" t="s">
        <v>385</v>
      </c>
      <c r="BH129" s="520">
        <v>0</v>
      </c>
      <c r="BI129" s="521">
        <v>0</v>
      </c>
      <c r="BJ129" s="522">
        <v>0</v>
      </c>
      <c r="BK129" s="520">
        <v>0</v>
      </c>
      <c r="BL129" s="521">
        <v>0</v>
      </c>
      <c r="BM129" s="522">
        <v>0</v>
      </c>
      <c r="BN129" s="519" t="s">
        <v>385</v>
      </c>
    </row>
    <row r="130" spans="1:66" ht="14.25" customHeight="1" x14ac:dyDescent="0.3">
      <c r="B130" s="16">
        <v>88</v>
      </c>
      <c r="C130" s="118" t="s">
        <v>70</v>
      </c>
      <c r="D130" s="100"/>
      <c r="E130" s="100"/>
      <c r="F130" s="876"/>
      <c r="G130" s="101" t="s">
        <v>70</v>
      </c>
      <c r="H130" s="108"/>
      <c r="I130" s="109"/>
      <c r="J130" s="108"/>
      <c r="K130" s="109"/>
      <c r="L130" s="108"/>
      <c r="M130" s="109"/>
      <c r="N130" s="108"/>
      <c r="O130" s="109"/>
      <c r="P130" s="527"/>
      <c r="Q130" s="528"/>
      <c r="R130" s="529"/>
      <c r="S130" s="527"/>
      <c r="T130" s="528"/>
      <c r="U130" s="529"/>
      <c r="V130" s="526"/>
      <c r="W130" s="87"/>
      <c r="X130" s="527"/>
      <c r="Y130" s="528"/>
      <c r="Z130" s="529"/>
      <c r="AA130" s="527"/>
      <c r="AB130" s="528"/>
      <c r="AC130" s="529"/>
      <c r="AD130" s="526"/>
      <c r="AE130" s="527"/>
      <c r="AF130" s="528"/>
      <c r="AG130" s="529"/>
      <c r="AH130" s="527"/>
      <c r="AI130" s="528"/>
      <c r="AJ130" s="529"/>
      <c r="AK130" s="526"/>
      <c r="AL130" s="527"/>
      <c r="AM130" s="528"/>
      <c r="AN130" s="529"/>
      <c r="AO130" s="527"/>
      <c r="AP130" s="528"/>
      <c r="AQ130" s="529"/>
      <c r="AR130" s="526"/>
      <c r="AS130" s="512"/>
      <c r="AT130" s="527"/>
      <c r="AU130" s="528"/>
      <c r="AV130" s="529"/>
      <c r="AW130" s="527"/>
      <c r="AX130" s="528"/>
      <c r="AY130" s="529"/>
      <c r="AZ130" s="526"/>
      <c r="BA130" s="527"/>
      <c r="BB130" s="528"/>
      <c r="BC130" s="529"/>
      <c r="BD130" s="527"/>
      <c r="BE130" s="528"/>
      <c r="BF130" s="529"/>
      <c r="BG130" s="526"/>
      <c r="BH130" s="527"/>
      <c r="BI130" s="528"/>
      <c r="BJ130" s="529"/>
      <c r="BK130" s="527"/>
      <c r="BL130" s="528"/>
      <c r="BM130" s="529"/>
      <c r="BN130" s="526"/>
    </row>
    <row r="131" spans="1:66" ht="14.25" customHeight="1" x14ac:dyDescent="0.3">
      <c r="B131" s="16">
        <v>89</v>
      </c>
      <c r="C131" s="118" t="s">
        <v>71</v>
      </c>
      <c r="D131" s="100"/>
      <c r="E131" s="100"/>
      <c r="F131" s="876"/>
      <c r="G131" s="101" t="s">
        <v>71</v>
      </c>
      <c r="H131" s="394">
        <v>0</v>
      </c>
      <c r="I131" s="395">
        <v>0</v>
      </c>
      <c r="J131" s="108"/>
      <c r="K131" s="109"/>
      <c r="L131" s="394">
        <v>0</v>
      </c>
      <c r="M131" s="395">
        <v>0</v>
      </c>
      <c r="N131" s="108"/>
      <c r="O131" s="109"/>
      <c r="P131" s="520">
        <v>0</v>
      </c>
      <c r="Q131" s="521">
        <v>0</v>
      </c>
      <c r="R131" s="522">
        <v>0</v>
      </c>
      <c r="S131" s="520">
        <v>0</v>
      </c>
      <c r="T131" s="521">
        <v>0</v>
      </c>
      <c r="U131" s="522">
        <v>0</v>
      </c>
      <c r="V131" s="519" t="s">
        <v>385</v>
      </c>
      <c r="W131" s="110"/>
      <c r="X131" s="520">
        <v>0</v>
      </c>
      <c r="Y131" s="521">
        <v>0</v>
      </c>
      <c r="Z131" s="522">
        <v>0</v>
      </c>
      <c r="AA131" s="520">
        <v>0</v>
      </c>
      <c r="AB131" s="521">
        <v>0</v>
      </c>
      <c r="AC131" s="522">
        <v>0</v>
      </c>
      <c r="AD131" s="519" t="s">
        <v>385</v>
      </c>
      <c r="AE131" s="520">
        <v>0</v>
      </c>
      <c r="AF131" s="521">
        <v>0</v>
      </c>
      <c r="AG131" s="522">
        <v>0</v>
      </c>
      <c r="AH131" s="520">
        <v>0</v>
      </c>
      <c r="AI131" s="521">
        <v>0</v>
      </c>
      <c r="AJ131" s="522">
        <v>0</v>
      </c>
      <c r="AK131" s="519" t="s">
        <v>385</v>
      </c>
      <c r="AL131" s="520">
        <v>0</v>
      </c>
      <c r="AM131" s="521">
        <v>0</v>
      </c>
      <c r="AN131" s="522">
        <v>0</v>
      </c>
      <c r="AO131" s="520">
        <v>0</v>
      </c>
      <c r="AP131" s="521">
        <v>0</v>
      </c>
      <c r="AQ131" s="522">
        <v>0</v>
      </c>
      <c r="AR131" s="519" t="s">
        <v>385</v>
      </c>
      <c r="AS131" s="512"/>
      <c r="AT131" s="520">
        <v>0</v>
      </c>
      <c r="AU131" s="521">
        <v>0</v>
      </c>
      <c r="AV131" s="522">
        <v>0</v>
      </c>
      <c r="AW131" s="520">
        <v>0</v>
      </c>
      <c r="AX131" s="521">
        <v>0</v>
      </c>
      <c r="AY131" s="522">
        <v>0</v>
      </c>
      <c r="AZ131" s="519" t="s">
        <v>385</v>
      </c>
      <c r="BA131" s="520">
        <v>0</v>
      </c>
      <c r="BB131" s="521">
        <v>0</v>
      </c>
      <c r="BC131" s="522">
        <v>0</v>
      </c>
      <c r="BD131" s="520">
        <v>0</v>
      </c>
      <c r="BE131" s="521">
        <v>0</v>
      </c>
      <c r="BF131" s="522">
        <v>0</v>
      </c>
      <c r="BG131" s="519" t="s">
        <v>385</v>
      </c>
      <c r="BH131" s="520">
        <v>0</v>
      </c>
      <c r="BI131" s="521">
        <v>0</v>
      </c>
      <c r="BJ131" s="522">
        <v>0</v>
      </c>
      <c r="BK131" s="520">
        <v>0</v>
      </c>
      <c r="BL131" s="521">
        <v>0</v>
      </c>
      <c r="BM131" s="522">
        <v>0</v>
      </c>
      <c r="BN131" s="519" t="s">
        <v>385</v>
      </c>
    </row>
    <row r="132" spans="1:66" s="538" customFormat="1" ht="15" customHeight="1" thickBot="1" x14ac:dyDescent="0.35">
      <c r="A132" s="488"/>
      <c r="B132" s="38">
        <v>90</v>
      </c>
      <c r="C132" s="119" t="s">
        <v>72</v>
      </c>
      <c r="D132" s="111"/>
      <c r="E132" s="111"/>
      <c r="F132" s="877"/>
      <c r="G132" s="112" t="s">
        <v>72</v>
      </c>
      <c r="H132" s="396">
        <v>150.12651400000001</v>
      </c>
      <c r="I132" s="397">
        <v>2.7864E-2</v>
      </c>
      <c r="J132" s="396">
        <v>11.951911000000001</v>
      </c>
      <c r="K132" s="397">
        <v>0</v>
      </c>
      <c r="L132" s="396">
        <v>80.237838999999994</v>
      </c>
      <c r="M132" s="397">
        <v>4.5649999999999996E-3</v>
      </c>
      <c r="N132" s="396">
        <v>10.705109999999999</v>
      </c>
      <c r="O132" s="397">
        <v>0</v>
      </c>
      <c r="P132" s="535">
        <v>66.538634000000002</v>
      </c>
      <c r="Q132" s="536">
        <v>36.764018</v>
      </c>
      <c r="R132" s="537">
        <v>2.7864E-2</v>
      </c>
      <c r="S132" s="535">
        <v>0.1915</v>
      </c>
      <c r="T132" s="536">
        <v>0.92580800000000008</v>
      </c>
      <c r="U132" s="537">
        <v>1.6146000000000001E-2</v>
      </c>
      <c r="V132" s="533">
        <v>0.5794573643410853</v>
      </c>
      <c r="W132" s="113"/>
      <c r="X132" s="535">
        <v>83.616125911108</v>
      </c>
      <c r="Y132" s="536">
        <v>16.393449198293997</v>
      </c>
      <c r="Z132" s="537">
        <v>3.320940890598</v>
      </c>
      <c r="AA132" s="535">
        <v>0.30872127214596845</v>
      </c>
      <c r="AB132" s="536">
        <v>0.31517230525817852</v>
      </c>
      <c r="AC132" s="537">
        <v>1.0067369443755274</v>
      </c>
      <c r="AD132" s="533">
        <v>0.30314810697947858</v>
      </c>
      <c r="AE132" s="535">
        <v>82.228946950802481</v>
      </c>
      <c r="AF132" s="536">
        <v>16.191683364427949</v>
      </c>
      <c r="AG132" s="537">
        <v>4.9098856847695496</v>
      </c>
      <c r="AH132" s="535">
        <v>0.2713429591577885</v>
      </c>
      <c r="AI132" s="536">
        <v>0.37673707513191096</v>
      </c>
      <c r="AJ132" s="537">
        <v>1.4794845983408498</v>
      </c>
      <c r="AK132" s="533">
        <v>0.30132770767559958</v>
      </c>
      <c r="AL132" s="535">
        <v>80.612449580403663</v>
      </c>
      <c r="AM132" s="536">
        <v>16.29984647393837</v>
      </c>
      <c r="AN132" s="537">
        <v>6.4182199456579667</v>
      </c>
      <c r="AO132" s="535">
        <v>0.25337517714115715</v>
      </c>
      <c r="AP132" s="536">
        <v>0.39234585269276318</v>
      </c>
      <c r="AQ132" s="537">
        <v>1.9365135318382334</v>
      </c>
      <c r="AR132" s="533">
        <v>0.30172127914505598</v>
      </c>
      <c r="AS132" s="534"/>
      <c r="AT132" s="535">
        <v>75.444553336818004</v>
      </c>
      <c r="AU132" s="536">
        <v>24.173117371307001</v>
      </c>
      <c r="AV132" s="537">
        <v>3.7128452918749999</v>
      </c>
      <c r="AW132" s="535">
        <v>0.40102782999616554</v>
      </c>
      <c r="AX132" s="536">
        <v>0.50569008282420924</v>
      </c>
      <c r="AY132" s="537">
        <v>1.169581275588931</v>
      </c>
      <c r="AZ132" s="533">
        <v>0.31500942906196028</v>
      </c>
      <c r="BA132" s="535">
        <v>75.210783928764414</v>
      </c>
      <c r="BB132" s="536">
        <v>22.213808892656889</v>
      </c>
      <c r="BC132" s="537">
        <v>5.905923178578707</v>
      </c>
      <c r="BD132" s="535">
        <v>0.34853269510915019</v>
      </c>
      <c r="BE132" s="536">
        <v>0.52846537562041418</v>
      </c>
      <c r="BF132" s="537">
        <v>1.8762088779240906</v>
      </c>
      <c r="BG132" s="533">
        <v>0.31768257411970108</v>
      </c>
      <c r="BH132" s="535">
        <v>73.136788315646172</v>
      </c>
      <c r="BI132" s="536">
        <v>22.346767532811509</v>
      </c>
      <c r="BJ132" s="537">
        <v>7.8469601515423326</v>
      </c>
      <c r="BK132" s="535">
        <v>0.31366926930860262</v>
      </c>
      <c r="BL132" s="536">
        <v>0.52401886185713864</v>
      </c>
      <c r="BM132" s="537">
        <v>2.5142307986749697</v>
      </c>
      <c r="BN132" s="533">
        <v>0.32040825365741071</v>
      </c>
    </row>
    <row r="133" spans="1:66" ht="14.25" customHeight="1" x14ac:dyDescent="0.3">
      <c r="C133" s="539"/>
      <c r="D133" s="539"/>
      <c r="E133" s="539"/>
      <c r="F133" s="114"/>
      <c r="G133" s="539"/>
      <c r="H133" s="540"/>
      <c r="I133" s="540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2"/>
      <c r="Y133" s="542"/>
      <c r="Z133" s="543"/>
      <c r="AA133" s="543"/>
      <c r="AB133" s="543"/>
      <c r="AC133" s="543"/>
      <c r="AD133" s="542"/>
      <c r="AE133" s="542"/>
      <c r="AF133" s="542"/>
      <c r="AG133" s="543"/>
      <c r="AH133" s="543"/>
      <c r="AI133" s="543"/>
      <c r="AJ133" s="543"/>
      <c r="AK133" s="542"/>
      <c r="AL133" s="542"/>
      <c r="AM133" s="542"/>
      <c r="AN133" s="543"/>
      <c r="AO133" s="543"/>
      <c r="AP133" s="543"/>
      <c r="AQ133" s="543"/>
      <c r="AR133" s="542"/>
      <c r="AS133" s="544"/>
      <c r="AT133" s="542"/>
      <c r="AU133" s="542"/>
      <c r="AV133" s="543"/>
      <c r="AW133" s="543"/>
      <c r="AX133" s="543"/>
      <c r="AY133" s="543"/>
      <c r="AZ133" s="542"/>
      <c r="BA133" s="542"/>
      <c r="BB133" s="542"/>
      <c r="BC133" s="543"/>
      <c r="BD133" s="543"/>
      <c r="BE133" s="543"/>
      <c r="BF133" s="543"/>
      <c r="BG133" s="542"/>
      <c r="BH133" s="542"/>
      <c r="BI133" s="542"/>
      <c r="BJ133" s="543"/>
      <c r="BK133" s="543"/>
      <c r="BL133" s="543"/>
      <c r="BM133" s="543"/>
      <c r="BN133" s="542"/>
    </row>
    <row r="134" spans="1:66" ht="14.25" customHeight="1" thickBot="1" x14ac:dyDescent="0.35">
      <c r="C134" s="541"/>
      <c r="D134" s="541"/>
      <c r="E134" s="541"/>
      <c r="F134" s="545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2"/>
      <c r="Y134" s="542"/>
      <c r="Z134" s="543"/>
      <c r="AA134" s="543"/>
      <c r="AB134" s="543"/>
      <c r="AC134" s="543"/>
      <c r="AD134" s="542"/>
      <c r="AE134" s="542"/>
      <c r="AF134" s="542"/>
      <c r="AG134" s="543"/>
      <c r="AH134" s="543"/>
      <c r="AI134" s="543"/>
      <c r="AJ134" s="543"/>
      <c r="AK134" s="542"/>
      <c r="AL134" s="542"/>
      <c r="AM134" s="542"/>
      <c r="AN134" s="543"/>
      <c r="AO134" s="543"/>
      <c r="AP134" s="543"/>
      <c r="AQ134" s="543"/>
      <c r="AR134" s="542"/>
      <c r="AS134" s="543"/>
      <c r="AT134" s="542"/>
      <c r="AU134" s="542"/>
      <c r="AV134" s="543"/>
      <c r="AW134" s="543"/>
      <c r="AX134" s="543"/>
      <c r="AY134" s="543"/>
      <c r="AZ134" s="542"/>
      <c r="BA134" s="542"/>
      <c r="BB134" s="542"/>
      <c r="BC134" s="543"/>
      <c r="BD134" s="543"/>
      <c r="BE134" s="543"/>
      <c r="BF134" s="543"/>
      <c r="BG134" s="542"/>
      <c r="BH134" s="542"/>
      <c r="BI134" s="542"/>
      <c r="BJ134" s="543"/>
      <c r="BK134" s="543"/>
      <c r="BL134" s="543"/>
      <c r="BM134" s="543"/>
      <c r="BN134" s="542"/>
    </row>
    <row r="135" spans="1:66" ht="15" thickBot="1" x14ac:dyDescent="0.35">
      <c r="C135" s="541"/>
      <c r="D135" s="541"/>
      <c r="E135" s="541"/>
      <c r="F135" s="545"/>
      <c r="G135" s="541"/>
      <c r="H135" s="901" t="s">
        <v>2</v>
      </c>
      <c r="I135" s="902"/>
      <c r="J135" s="902"/>
      <c r="K135" s="902"/>
      <c r="L135" s="902"/>
      <c r="M135" s="902"/>
      <c r="N135" s="902"/>
      <c r="O135" s="902"/>
      <c r="P135" s="902"/>
      <c r="Q135" s="902"/>
      <c r="R135" s="902"/>
      <c r="S135" s="902"/>
      <c r="T135" s="902"/>
      <c r="U135" s="902"/>
      <c r="V135" s="903"/>
      <c r="W135" s="59"/>
      <c r="X135" s="898" t="s">
        <v>3</v>
      </c>
      <c r="Y135" s="899"/>
      <c r="Z135" s="899"/>
      <c r="AA135" s="899"/>
      <c r="AB135" s="899"/>
      <c r="AC135" s="899"/>
      <c r="AD135" s="899"/>
      <c r="AE135" s="899"/>
      <c r="AF135" s="899"/>
      <c r="AG135" s="899"/>
      <c r="AH135" s="899"/>
      <c r="AI135" s="899"/>
      <c r="AJ135" s="899"/>
      <c r="AK135" s="899"/>
      <c r="AL135" s="899"/>
      <c r="AM135" s="899"/>
      <c r="AN135" s="899"/>
      <c r="AO135" s="899"/>
      <c r="AP135" s="899"/>
      <c r="AQ135" s="899"/>
      <c r="AR135" s="900"/>
      <c r="AS135" s="87"/>
      <c r="AT135" s="898" t="s">
        <v>4</v>
      </c>
      <c r="AU135" s="899"/>
      <c r="AV135" s="899"/>
      <c r="AW135" s="899"/>
      <c r="AX135" s="899"/>
      <c r="AY135" s="899"/>
      <c r="AZ135" s="899"/>
      <c r="BA135" s="899"/>
      <c r="BB135" s="899"/>
      <c r="BC135" s="899"/>
      <c r="BD135" s="899"/>
      <c r="BE135" s="899"/>
      <c r="BF135" s="899"/>
      <c r="BG135" s="899"/>
      <c r="BH135" s="899"/>
      <c r="BI135" s="899"/>
      <c r="BJ135" s="899"/>
      <c r="BK135" s="899"/>
      <c r="BL135" s="899"/>
      <c r="BM135" s="899"/>
      <c r="BN135" s="900"/>
    </row>
    <row r="136" spans="1:66" ht="15" thickBot="1" x14ac:dyDescent="0.35">
      <c r="C136" s="88"/>
      <c r="D136" s="88"/>
      <c r="E136" s="88"/>
      <c r="F136" s="69"/>
      <c r="G136" s="88"/>
      <c r="H136" s="901">
        <v>44196</v>
      </c>
      <c r="I136" s="902"/>
      <c r="J136" s="902"/>
      <c r="K136" s="902"/>
      <c r="L136" s="902"/>
      <c r="M136" s="902"/>
      <c r="N136" s="902"/>
      <c r="O136" s="902"/>
      <c r="P136" s="902"/>
      <c r="Q136" s="902"/>
      <c r="R136" s="902"/>
      <c r="S136" s="902"/>
      <c r="T136" s="902"/>
      <c r="U136" s="902"/>
      <c r="V136" s="903"/>
      <c r="W136" s="87"/>
      <c r="X136" s="901">
        <v>44561</v>
      </c>
      <c r="Y136" s="902"/>
      <c r="Z136" s="902"/>
      <c r="AA136" s="902"/>
      <c r="AB136" s="902"/>
      <c r="AC136" s="902"/>
      <c r="AD136" s="903"/>
      <c r="AE136" s="901">
        <v>44926</v>
      </c>
      <c r="AF136" s="902"/>
      <c r="AG136" s="902"/>
      <c r="AH136" s="902"/>
      <c r="AI136" s="902"/>
      <c r="AJ136" s="902"/>
      <c r="AK136" s="903"/>
      <c r="AL136" s="901">
        <v>45291</v>
      </c>
      <c r="AM136" s="902"/>
      <c r="AN136" s="902"/>
      <c r="AO136" s="902"/>
      <c r="AP136" s="902"/>
      <c r="AQ136" s="902"/>
      <c r="AR136" s="903"/>
      <c r="AS136" s="87"/>
      <c r="AT136" s="901">
        <v>44561</v>
      </c>
      <c r="AU136" s="902"/>
      <c r="AV136" s="902"/>
      <c r="AW136" s="902"/>
      <c r="AX136" s="902"/>
      <c r="AY136" s="902"/>
      <c r="AZ136" s="903"/>
      <c r="BA136" s="901">
        <v>44926</v>
      </c>
      <c r="BB136" s="902">
        <v>44561</v>
      </c>
      <c r="BC136" s="902">
        <v>44561</v>
      </c>
      <c r="BD136" s="902"/>
      <c r="BE136" s="902"/>
      <c r="BF136" s="902"/>
      <c r="BG136" s="903"/>
      <c r="BH136" s="901">
        <v>45291</v>
      </c>
      <c r="BI136" s="902">
        <v>44926</v>
      </c>
      <c r="BJ136" s="902">
        <v>44926</v>
      </c>
      <c r="BK136" s="902"/>
      <c r="BL136" s="902"/>
      <c r="BM136" s="902"/>
      <c r="BN136" s="903"/>
    </row>
    <row r="137" spans="1:66" ht="15.75" customHeight="1" thickBot="1" x14ac:dyDescent="0.35">
      <c r="C137" s="88"/>
      <c r="D137" s="88"/>
      <c r="E137" s="88"/>
      <c r="F137" s="69"/>
      <c r="G137" s="88"/>
      <c r="H137" s="895" t="s">
        <v>35</v>
      </c>
      <c r="I137" s="896"/>
      <c r="J137" s="896"/>
      <c r="K137" s="897"/>
      <c r="L137" s="895" t="s">
        <v>36</v>
      </c>
      <c r="M137" s="896"/>
      <c r="N137" s="896"/>
      <c r="O137" s="897"/>
      <c r="P137" s="889" t="s">
        <v>37</v>
      </c>
      <c r="Q137" s="878" t="s">
        <v>38</v>
      </c>
      <c r="R137" s="892" t="s">
        <v>39</v>
      </c>
      <c r="S137" s="889" t="s">
        <v>44</v>
      </c>
      <c r="T137" s="878" t="s">
        <v>45</v>
      </c>
      <c r="U137" s="881" t="s">
        <v>46</v>
      </c>
      <c r="V137" s="884" t="s">
        <v>41</v>
      </c>
      <c r="W137" s="87"/>
      <c r="X137" s="889" t="s">
        <v>37</v>
      </c>
      <c r="Y137" s="878" t="s">
        <v>38</v>
      </c>
      <c r="Z137" s="892" t="s">
        <v>39</v>
      </c>
      <c r="AA137" s="889" t="s">
        <v>44</v>
      </c>
      <c r="AB137" s="878" t="s">
        <v>45</v>
      </c>
      <c r="AC137" s="881" t="s">
        <v>46</v>
      </c>
      <c r="AD137" s="884" t="s">
        <v>41</v>
      </c>
      <c r="AE137" s="889" t="s">
        <v>37</v>
      </c>
      <c r="AF137" s="878" t="s">
        <v>38</v>
      </c>
      <c r="AG137" s="892" t="s">
        <v>39</v>
      </c>
      <c r="AH137" s="889" t="s">
        <v>44</v>
      </c>
      <c r="AI137" s="878" t="s">
        <v>45</v>
      </c>
      <c r="AJ137" s="881" t="s">
        <v>46</v>
      </c>
      <c r="AK137" s="884" t="s">
        <v>41</v>
      </c>
      <c r="AL137" s="889" t="s">
        <v>37</v>
      </c>
      <c r="AM137" s="878" t="s">
        <v>38</v>
      </c>
      <c r="AN137" s="892" t="s">
        <v>39</v>
      </c>
      <c r="AO137" s="889" t="s">
        <v>44</v>
      </c>
      <c r="AP137" s="878" t="s">
        <v>45</v>
      </c>
      <c r="AQ137" s="881" t="s">
        <v>46</v>
      </c>
      <c r="AR137" s="884" t="s">
        <v>41</v>
      </c>
      <c r="AS137" s="87"/>
      <c r="AT137" s="889" t="s">
        <v>37</v>
      </c>
      <c r="AU137" s="878" t="s">
        <v>38</v>
      </c>
      <c r="AV137" s="892" t="s">
        <v>39</v>
      </c>
      <c r="AW137" s="889" t="s">
        <v>44</v>
      </c>
      <c r="AX137" s="878" t="s">
        <v>45</v>
      </c>
      <c r="AY137" s="881" t="s">
        <v>46</v>
      </c>
      <c r="AZ137" s="884" t="s">
        <v>41</v>
      </c>
      <c r="BA137" s="889" t="s">
        <v>37</v>
      </c>
      <c r="BB137" s="878" t="s">
        <v>38</v>
      </c>
      <c r="BC137" s="892" t="s">
        <v>39</v>
      </c>
      <c r="BD137" s="889" t="s">
        <v>44</v>
      </c>
      <c r="BE137" s="878" t="s">
        <v>45</v>
      </c>
      <c r="BF137" s="881" t="s">
        <v>46</v>
      </c>
      <c r="BG137" s="884" t="s">
        <v>41</v>
      </c>
      <c r="BH137" s="889" t="s">
        <v>37</v>
      </c>
      <c r="BI137" s="878" t="s">
        <v>38</v>
      </c>
      <c r="BJ137" s="892" t="s">
        <v>39</v>
      </c>
      <c r="BK137" s="889" t="s">
        <v>44</v>
      </c>
      <c r="BL137" s="878" t="s">
        <v>45</v>
      </c>
      <c r="BM137" s="881" t="s">
        <v>46</v>
      </c>
      <c r="BN137" s="884" t="s">
        <v>41</v>
      </c>
    </row>
    <row r="138" spans="1:66" ht="23.25" customHeight="1" thickBot="1" x14ac:dyDescent="0.35">
      <c r="C138" s="88"/>
      <c r="D138" s="88"/>
      <c r="E138" s="88"/>
      <c r="F138" s="89"/>
      <c r="G138" s="88"/>
      <c r="H138" s="887" t="s">
        <v>33</v>
      </c>
      <c r="I138" s="888"/>
      <c r="J138" s="887" t="s">
        <v>34</v>
      </c>
      <c r="K138" s="888"/>
      <c r="L138" s="887" t="s">
        <v>33</v>
      </c>
      <c r="M138" s="888"/>
      <c r="N138" s="887" t="s">
        <v>34</v>
      </c>
      <c r="O138" s="888"/>
      <c r="P138" s="890"/>
      <c r="Q138" s="879"/>
      <c r="R138" s="893"/>
      <c r="S138" s="890"/>
      <c r="T138" s="879"/>
      <c r="U138" s="882"/>
      <c r="V138" s="885"/>
      <c r="W138" s="87"/>
      <c r="X138" s="890"/>
      <c r="Y138" s="879"/>
      <c r="Z138" s="893"/>
      <c r="AA138" s="890"/>
      <c r="AB138" s="879"/>
      <c r="AC138" s="882"/>
      <c r="AD138" s="885"/>
      <c r="AE138" s="890"/>
      <c r="AF138" s="879"/>
      <c r="AG138" s="893"/>
      <c r="AH138" s="890"/>
      <c r="AI138" s="879"/>
      <c r="AJ138" s="882"/>
      <c r="AK138" s="885"/>
      <c r="AL138" s="890"/>
      <c r="AM138" s="879"/>
      <c r="AN138" s="893"/>
      <c r="AO138" s="890"/>
      <c r="AP138" s="879"/>
      <c r="AQ138" s="882"/>
      <c r="AR138" s="885"/>
      <c r="AS138" s="87"/>
      <c r="AT138" s="890"/>
      <c r="AU138" s="879"/>
      <c r="AV138" s="893"/>
      <c r="AW138" s="890"/>
      <c r="AX138" s="879"/>
      <c r="AY138" s="882"/>
      <c r="AZ138" s="885"/>
      <c r="BA138" s="890"/>
      <c r="BB138" s="879"/>
      <c r="BC138" s="893"/>
      <c r="BD138" s="890"/>
      <c r="BE138" s="879"/>
      <c r="BF138" s="882"/>
      <c r="BG138" s="885"/>
      <c r="BH138" s="890"/>
      <c r="BI138" s="879"/>
      <c r="BJ138" s="893"/>
      <c r="BK138" s="890"/>
      <c r="BL138" s="879"/>
      <c r="BM138" s="882"/>
      <c r="BN138" s="885"/>
    </row>
    <row r="139" spans="1:66" ht="44.25" customHeight="1" thickBot="1" x14ac:dyDescent="0.35">
      <c r="B139" s="487" t="s">
        <v>5</v>
      </c>
      <c r="C139" s="90"/>
      <c r="D139" s="90"/>
      <c r="E139" s="90"/>
      <c r="F139" s="89"/>
      <c r="G139" s="91" t="s">
        <v>48</v>
      </c>
      <c r="H139" s="115" t="s">
        <v>42</v>
      </c>
      <c r="I139" s="94" t="s">
        <v>43</v>
      </c>
      <c r="J139" s="93" t="s">
        <v>42</v>
      </c>
      <c r="K139" s="94" t="s">
        <v>43</v>
      </c>
      <c r="L139" s="93" t="s">
        <v>42</v>
      </c>
      <c r="M139" s="94" t="s">
        <v>43</v>
      </c>
      <c r="N139" s="93" t="s">
        <v>42</v>
      </c>
      <c r="O139" s="94" t="s">
        <v>43</v>
      </c>
      <c r="P139" s="891"/>
      <c r="Q139" s="880"/>
      <c r="R139" s="894"/>
      <c r="S139" s="891"/>
      <c r="T139" s="880"/>
      <c r="U139" s="883"/>
      <c r="V139" s="886"/>
      <c r="W139" s="87"/>
      <c r="X139" s="891"/>
      <c r="Y139" s="880"/>
      <c r="Z139" s="894"/>
      <c r="AA139" s="891"/>
      <c r="AB139" s="880"/>
      <c r="AC139" s="883"/>
      <c r="AD139" s="886"/>
      <c r="AE139" s="891"/>
      <c r="AF139" s="880"/>
      <c r="AG139" s="894"/>
      <c r="AH139" s="891"/>
      <c r="AI139" s="880"/>
      <c r="AJ139" s="883"/>
      <c r="AK139" s="886"/>
      <c r="AL139" s="891"/>
      <c r="AM139" s="880"/>
      <c r="AN139" s="894"/>
      <c r="AO139" s="891"/>
      <c r="AP139" s="880"/>
      <c r="AQ139" s="883"/>
      <c r="AR139" s="886"/>
      <c r="AS139" s="95"/>
      <c r="AT139" s="891"/>
      <c r="AU139" s="880"/>
      <c r="AV139" s="894"/>
      <c r="AW139" s="891"/>
      <c r="AX139" s="880"/>
      <c r="AY139" s="883"/>
      <c r="AZ139" s="886"/>
      <c r="BA139" s="891"/>
      <c r="BB139" s="880"/>
      <c r="BC139" s="894"/>
      <c r="BD139" s="891"/>
      <c r="BE139" s="880"/>
      <c r="BF139" s="883"/>
      <c r="BG139" s="886"/>
      <c r="BH139" s="891"/>
      <c r="BI139" s="880"/>
      <c r="BJ139" s="894"/>
      <c r="BK139" s="891"/>
      <c r="BL139" s="880"/>
      <c r="BM139" s="883"/>
      <c r="BN139" s="886"/>
    </row>
    <row r="140" spans="1:66" ht="14.25" customHeight="1" x14ac:dyDescent="0.3">
      <c r="B140" s="13">
        <v>91</v>
      </c>
      <c r="C140" s="116" t="s">
        <v>49</v>
      </c>
      <c r="D140" s="96"/>
      <c r="E140" s="96"/>
      <c r="F140" s="875" t="s">
        <v>390</v>
      </c>
      <c r="G140" s="97" t="s">
        <v>49</v>
      </c>
      <c r="H140" s="546">
        <v>0</v>
      </c>
      <c r="I140" s="398">
        <v>0</v>
      </c>
      <c r="J140" s="399">
        <v>0</v>
      </c>
      <c r="K140" s="398">
        <v>0</v>
      </c>
      <c r="L140" s="399">
        <v>0</v>
      </c>
      <c r="M140" s="398">
        <v>0</v>
      </c>
      <c r="N140" s="399">
        <v>0</v>
      </c>
      <c r="O140" s="398">
        <v>0</v>
      </c>
      <c r="P140" s="550">
        <v>0</v>
      </c>
      <c r="Q140" s="551">
        <v>0</v>
      </c>
      <c r="R140" s="552">
        <v>0</v>
      </c>
      <c r="S140" s="550">
        <v>0</v>
      </c>
      <c r="T140" s="551">
        <v>0</v>
      </c>
      <c r="U140" s="552">
        <v>0</v>
      </c>
      <c r="V140" s="553" t="s">
        <v>385</v>
      </c>
      <c r="W140" s="87"/>
      <c r="X140" s="550">
        <v>0</v>
      </c>
      <c r="Y140" s="551">
        <v>0</v>
      </c>
      <c r="Z140" s="552">
        <v>0</v>
      </c>
      <c r="AA140" s="550">
        <v>0</v>
      </c>
      <c r="AB140" s="551">
        <v>0</v>
      </c>
      <c r="AC140" s="552">
        <v>0</v>
      </c>
      <c r="AD140" s="553" t="s">
        <v>385</v>
      </c>
      <c r="AE140" s="550">
        <v>0</v>
      </c>
      <c r="AF140" s="551">
        <v>0</v>
      </c>
      <c r="AG140" s="552">
        <v>0</v>
      </c>
      <c r="AH140" s="550">
        <v>0</v>
      </c>
      <c r="AI140" s="551">
        <v>0</v>
      </c>
      <c r="AJ140" s="552">
        <v>0</v>
      </c>
      <c r="AK140" s="553" t="s">
        <v>385</v>
      </c>
      <c r="AL140" s="550">
        <v>0</v>
      </c>
      <c r="AM140" s="550">
        <v>0</v>
      </c>
      <c r="AN140" s="550">
        <v>0</v>
      </c>
      <c r="AO140" s="550">
        <v>0</v>
      </c>
      <c r="AP140" s="550">
        <v>0</v>
      </c>
      <c r="AQ140" s="550">
        <v>0</v>
      </c>
      <c r="AR140" s="553" t="s">
        <v>385</v>
      </c>
      <c r="AS140" s="512"/>
      <c r="AT140" s="550">
        <v>0</v>
      </c>
      <c r="AU140" s="551">
        <v>0</v>
      </c>
      <c r="AV140" s="552">
        <v>0</v>
      </c>
      <c r="AW140" s="550">
        <v>0</v>
      </c>
      <c r="AX140" s="551">
        <v>0</v>
      </c>
      <c r="AY140" s="552">
        <v>0</v>
      </c>
      <c r="AZ140" s="553" t="s">
        <v>385</v>
      </c>
      <c r="BA140" s="550">
        <v>0</v>
      </c>
      <c r="BB140" s="551">
        <v>0</v>
      </c>
      <c r="BC140" s="552">
        <v>0</v>
      </c>
      <c r="BD140" s="550">
        <v>0</v>
      </c>
      <c r="BE140" s="551">
        <v>0</v>
      </c>
      <c r="BF140" s="552">
        <v>0</v>
      </c>
      <c r="BG140" s="553" t="s">
        <v>385</v>
      </c>
      <c r="BH140" s="550">
        <v>0</v>
      </c>
      <c r="BI140" s="551">
        <v>0</v>
      </c>
      <c r="BJ140" s="552">
        <v>0</v>
      </c>
      <c r="BK140" s="550">
        <v>0</v>
      </c>
      <c r="BL140" s="551">
        <v>0</v>
      </c>
      <c r="BM140" s="552">
        <v>0</v>
      </c>
      <c r="BN140" s="553" t="s">
        <v>385</v>
      </c>
    </row>
    <row r="141" spans="1:66" ht="14.25" customHeight="1" x14ac:dyDescent="0.3">
      <c r="B141" s="16">
        <v>92</v>
      </c>
      <c r="C141" s="117" t="s">
        <v>50</v>
      </c>
      <c r="D141" s="98"/>
      <c r="E141" s="98"/>
      <c r="F141" s="876"/>
      <c r="G141" s="99" t="s">
        <v>50</v>
      </c>
      <c r="H141" s="507">
        <v>0</v>
      </c>
      <c r="I141" s="391">
        <v>0</v>
      </c>
      <c r="J141" s="400">
        <v>0</v>
      </c>
      <c r="K141" s="391">
        <v>0</v>
      </c>
      <c r="L141" s="400">
        <v>0</v>
      </c>
      <c r="M141" s="391">
        <v>0</v>
      </c>
      <c r="N141" s="400">
        <v>0</v>
      </c>
      <c r="O141" s="391">
        <v>0</v>
      </c>
      <c r="P141" s="557">
        <v>0</v>
      </c>
      <c r="Q141" s="558">
        <v>0</v>
      </c>
      <c r="R141" s="559">
        <v>0</v>
      </c>
      <c r="S141" s="557">
        <v>0</v>
      </c>
      <c r="T141" s="558">
        <v>0</v>
      </c>
      <c r="U141" s="559">
        <v>0</v>
      </c>
      <c r="V141" s="560" t="s">
        <v>385</v>
      </c>
      <c r="W141" s="87"/>
      <c r="X141" s="557">
        <v>0</v>
      </c>
      <c r="Y141" s="558">
        <v>0</v>
      </c>
      <c r="Z141" s="559">
        <v>0</v>
      </c>
      <c r="AA141" s="557">
        <v>0</v>
      </c>
      <c r="AB141" s="558">
        <v>0</v>
      </c>
      <c r="AC141" s="559">
        <v>0</v>
      </c>
      <c r="AD141" s="560" t="s">
        <v>385</v>
      </c>
      <c r="AE141" s="557">
        <v>0</v>
      </c>
      <c r="AF141" s="558">
        <v>0</v>
      </c>
      <c r="AG141" s="559">
        <v>0</v>
      </c>
      <c r="AH141" s="557">
        <v>0</v>
      </c>
      <c r="AI141" s="558">
        <v>0</v>
      </c>
      <c r="AJ141" s="559">
        <v>0</v>
      </c>
      <c r="AK141" s="560" t="s">
        <v>385</v>
      </c>
      <c r="AL141" s="557">
        <v>0</v>
      </c>
      <c r="AM141" s="557">
        <v>0</v>
      </c>
      <c r="AN141" s="557">
        <v>0</v>
      </c>
      <c r="AO141" s="557">
        <v>0</v>
      </c>
      <c r="AP141" s="557">
        <v>0</v>
      </c>
      <c r="AQ141" s="557">
        <v>0</v>
      </c>
      <c r="AR141" s="560" t="s">
        <v>385</v>
      </c>
      <c r="AS141" s="512"/>
      <c r="AT141" s="557">
        <v>0</v>
      </c>
      <c r="AU141" s="558">
        <v>0</v>
      </c>
      <c r="AV141" s="559">
        <v>0</v>
      </c>
      <c r="AW141" s="557">
        <v>0</v>
      </c>
      <c r="AX141" s="558">
        <v>0</v>
      </c>
      <c r="AY141" s="559">
        <v>0</v>
      </c>
      <c r="AZ141" s="560" t="s">
        <v>385</v>
      </c>
      <c r="BA141" s="557">
        <v>0</v>
      </c>
      <c r="BB141" s="558">
        <v>0</v>
      </c>
      <c r="BC141" s="559">
        <v>0</v>
      </c>
      <c r="BD141" s="557">
        <v>0</v>
      </c>
      <c r="BE141" s="558">
        <v>0</v>
      </c>
      <c r="BF141" s="559">
        <v>0</v>
      </c>
      <c r="BG141" s="560" t="s">
        <v>385</v>
      </c>
      <c r="BH141" s="557">
        <v>0</v>
      </c>
      <c r="BI141" s="558">
        <v>0</v>
      </c>
      <c r="BJ141" s="559">
        <v>0</v>
      </c>
      <c r="BK141" s="557">
        <v>0</v>
      </c>
      <c r="BL141" s="558">
        <v>0</v>
      </c>
      <c r="BM141" s="559">
        <v>0</v>
      </c>
      <c r="BN141" s="560" t="s">
        <v>385</v>
      </c>
    </row>
    <row r="142" spans="1:66" ht="14.25" customHeight="1" x14ac:dyDescent="0.3">
      <c r="B142" s="16">
        <v>93</v>
      </c>
      <c r="C142" s="118" t="s">
        <v>51</v>
      </c>
      <c r="D142" s="100"/>
      <c r="E142" s="100"/>
      <c r="F142" s="876"/>
      <c r="G142" s="101" t="s">
        <v>51</v>
      </c>
      <c r="H142" s="394">
        <v>606.28282200000001</v>
      </c>
      <c r="I142" s="395">
        <v>0</v>
      </c>
      <c r="J142" s="394">
        <v>0</v>
      </c>
      <c r="K142" s="395">
        <v>0</v>
      </c>
      <c r="L142" s="394">
        <v>214.09893700000001</v>
      </c>
      <c r="M142" s="395">
        <v>0</v>
      </c>
      <c r="N142" s="394">
        <v>0</v>
      </c>
      <c r="O142" s="395">
        <v>0</v>
      </c>
      <c r="P142" s="520">
        <v>128.33561700000001</v>
      </c>
      <c r="Q142" s="521">
        <v>31.892883000000001</v>
      </c>
      <c r="R142" s="522">
        <v>1.9949999999999999E-2</v>
      </c>
      <c r="S142" s="520">
        <v>3.6672000000000003E-2</v>
      </c>
      <c r="T142" s="521">
        <v>7.0808999999999997E-2</v>
      </c>
      <c r="U142" s="522">
        <v>1.7979999999999999E-2</v>
      </c>
      <c r="V142" s="519">
        <v>0.90125313283208019</v>
      </c>
      <c r="W142" s="87"/>
      <c r="X142" s="520">
        <v>133.23496383624001</v>
      </c>
      <c r="Y142" s="521">
        <v>25.953792630186005</v>
      </c>
      <c r="Z142" s="522">
        <v>1.0596935335740001</v>
      </c>
      <c r="AA142" s="520">
        <v>0.13608093940712127</v>
      </c>
      <c r="AB142" s="521">
        <v>0.14182568169734983</v>
      </c>
      <c r="AC142" s="522">
        <v>0.31185279010458578</v>
      </c>
      <c r="AD142" s="519">
        <v>0.29428582908570577</v>
      </c>
      <c r="AE142" s="520">
        <v>134.36819433963296</v>
      </c>
      <c r="AF142" s="521">
        <v>23.918398954252659</v>
      </c>
      <c r="AG142" s="522">
        <v>1.961856706114389</v>
      </c>
      <c r="AH142" s="520">
        <v>9.8920287996445408E-2</v>
      </c>
      <c r="AI142" s="521">
        <v>0.12422446257855857</v>
      </c>
      <c r="AJ142" s="522">
        <v>0.56241755725859643</v>
      </c>
      <c r="AK142" s="519">
        <v>0.28667616523966649</v>
      </c>
      <c r="AL142" s="520">
        <v>134.4241221545966</v>
      </c>
      <c r="AM142" s="520">
        <v>23.17814028180991</v>
      </c>
      <c r="AN142" s="520">
        <v>2.646187563593497</v>
      </c>
      <c r="AO142" s="520">
        <v>9.8961461397564648E-2</v>
      </c>
      <c r="AP142" s="520">
        <v>0.12618507472591278</v>
      </c>
      <c r="AQ142" s="520">
        <v>0.75138058199474578</v>
      </c>
      <c r="AR142" s="519">
        <v>0.28394834604028529</v>
      </c>
      <c r="AS142" s="512"/>
      <c r="AT142" s="520">
        <v>108.96558636288901</v>
      </c>
      <c r="AU142" s="521">
        <v>50.344220617788004</v>
      </c>
      <c r="AV142" s="522">
        <v>0.93864301932300009</v>
      </c>
      <c r="AW142" s="520">
        <v>0.19092324471074104</v>
      </c>
      <c r="AX142" s="521">
        <v>0.56985750046173156</v>
      </c>
      <c r="AY142" s="522">
        <v>0.26793950793016669</v>
      </c>
      <c r="AZ142" s="519">
        <v>0.2854541102574002</v>
      </c>
      <c r="BA142" s="520">
        <v>83.062415212924577</v>
      </c>
      <c r="BB142" s="521">
        <v>74.922741119737736</v>
      </c>
      <c r="BC142" s="522">
        <v>2.263293667337714</v>
      </c>
      <c r="BD142" s="520">
        <v>0.15864314119413384</v>
      </c>
      <c r="BE142" s="521">
        <v>0.74338045452976076</v>
      </c>
      <c r="BF142" s="522">
        <v>0.62780621172753415</v>
      </c>
      <c r="BG142" s="519">
        <v>0.27738610361863264</v>
      </c>
      <c r="BH142" s="520">
        <v>81.783440077991258</v>
      </c>
      <c r="BI142" s="521">
        <v>74.079341509800884</v>
      </c>
      <c r="BJ142" s="522">
        <v>4.385668412207897</v>
      </c>
      <c r="BK142" s="520">
        <v>0.14020166163933323</v>
      </c>
      <c r="BL142" s="521">
        <v>0.75940159019513243</v>
      </c>
      <c r="BM142" s="522">
        <v>1.2045906662189205</v>
      </c>
      <c r="BN142" s="519">
        <v>0.27466523982201563</v>
      </c>
    </row>
    <row r="143" spans="1:66" ht="14.25" customHeight="1" x14ac:dyDescent="0.3">
      <c r="B143" s="16">
        <v>94</v>
      </c>
      <c r="C143" s="118" t="s">
        <v>52</v>
      </c>
      <c r="D143" s="100"/>
      <c r="E143" s="100"/>
      <c r="F143" s="876"/>
      <c r="G143" s="101" t="s">
        <v>52</v>
      </c>
      <c r="H143" s="394">
        <v>3603.1838939999998</v>
      </c>
      <c r="I143" s="395">
        <v>2.4875660000000002</v>
      </c>
      <c r="J143" s="394">
        <v>0</v>
      </c>
      <c r="K143" s="395">
        <v>0</v>
      </c>
      <c r="L143" s="394">
        <v>1997.87598</v>
      </c>
      <c r="M143" s="395">
        <v>0.59701599999999999</v>
      </c>
      <c r="N143" s="394">
        <v>0</v>
      </c>
      <c r="O143" s="395">
        <v>0</v>
      </c>
      <c r="P143" s="520">
        <v>2909.9426739999999</v>
      </c>
      <c r="Q143" s="521">
        <v>494.66831999999999</v>
      </c>
      <c r="R143" s="522">
        <v>2.4833820000000002</v>
      </c>
      <c r="S143" s="520">
        <v>4.3759810000000003</v>
      </c>
      <c r="T143" s="521">
        <v>12.596991000000001</v>
      </c>
      <c r="U143" s="522">
        <v>1.695444</v>
      </c>
      <c r="V143" s="519">
        <v>0.68271574812090918</v>
      </c>
      <c r="W143" s="87"/>
      <c r="X143" s="520">
        <v>2876.0873605884458</v>
      </c>
      <c r="Y143" s="521">
        <v>503.01860062527697</v>
      </c>
      <c r="Z143" s="522">
        <v>27.988414786276998</v>
      </c>
      <c r="AA143" s="520">
        <v>4.8869859246282976</v>
      </c>
      <c r="AB143" s="521">
        <v>6.105455747410188</v>
      </c>
      <c r="AC143" s="522">
        <v>10.425781092656928</v>
      </c>
      <c r="AD143" s="519">
        <v>0.37250345088385617</v>
      </c>
      <c r="AE143" s="520">
        <v>2888.6881591212677</v>
      </c>
      <c r="AF143" s="521">
        <v>466.16786485590296</v>
      </c>
      <c r="AG143" s="522">
        <v>52.238352022828906</v>
      </c>
      <c r="AH143" s="520">
        <v>3.9075170994473769</v>
      </c>
      <c r="AI143" s="521">
        <v>7.099788231031205</v>
      </c>
      <c r="AJ143" s="522">
        <v>18.319128755032509</v>
      </c>
      <c r="AK143" s="519">
        <v>0.35068351212585702</v>
      </c>
      <c r="AL143" s="520">
        <v>2876.2756951494157</v>
      </c>
      <c r="AM143" s="520">
        <v>457.8736706763375</v>
      </c>
      <c r="AN143" s="520">
        <v>72.945010174246249</v>
      </c>
      <c r="AO143" s="520">
        <v>3.8439963288602934</v>
      </c>
      <c r="AP143" s="520">
        <v>7.3876522853437372</v>
      </c>
      <c r="AQ143" s="520">
        <v>25.094793534170414</v>
      </c>
      <c r="AR143" s="519">
        <v>0.34402344278553965</v>
      </c>
      <c r="AS143" s="512"/>
      <c r="AT143" s="520">
        <v>2382.2242589647749</v>
      </c>
      <c r="AU143" s="521">
        <v>997.74153695903101</v>
      </c>
      <c r="AV143" s="522">
        <v>27.128580076193998</v>
      </c>
      <c r="AW143" s="520">
        <v>6.6507675917790827</v>
      </c>
      <c r="AX143" s="521">
        <v>18.647267515609624</v>
      </c>
      <c r="AY143" s="522">
        <v>10.28247166286986</v>
      </c>
      <c r="AZ143" s="519">
        <v>0.37902727064926572</v>
      </c>
      <c r="BA143" s="520">
        <v>2027.3545048044086</v>
      </c>
      <c r="BB143" s="521">
        <v>1315.6697702857011</v>
      </c>
      <c r="BC143" s="522">
        <v>64.070100909890414</v>
      </c>
      <c r="BD143" s="520">
        <v>7.8860657099997216</v>
      </c>
      <c r="BE143" s="521">
        <v>20.861509064145611</v>
      </c>
      <c r="BF143" s="522">
        <v>22.484988687864277</v>
      </c>
      <c r="BG143" s="519">
        <v>0.3509435504009531</v>
      </c>
      <c r="BH143" s="520">
        <v>2004.2669005620091</v>
      </c>
      <c r="BI143" s="521">
        <v>1284.5390081430694</v>
      </c>
      <c r="BJ143" s="522">
        <v>118.28846729492136</v>
      </c>
      <c r="BK143" s="520">
        <v>6.9436334722025705</v>
      </c>
      <c r="BL143" s="521">
        <v>21.086270013788763</v>
      </c>
      <c r="BM143" s="522">
        <v>40.432521664005968</v>
      </c>
      <c r="BN143" s="519">
        <v>0.34181287989130882</v>
      </c>
    </row>
    <row r="144" spans="1:66" ht="14.25" customHeight="1" x14ac:dyDescent="0.3">
      <c r="B144" s="16">
        <v>95</v>
      </c>
      <c r="C144" s="118" t="s">
        <v>52</v>
      </c>
      <c r="D144" s="102" t="s">
        <v>53</v>
      </c>
      <c r="E144" s="102"/>
      <c r="F144" s="876"/>
      <c r="G144" s="103" t="s">
        <v>54</v>
      </c>
      <c r="H144" s="394">
        <v>153.514351</v>
      </c>
      <c r="I144" s="395">
        <v>0</v>
      </c>
      <c r="J144" s="394">
        <v>0</v>
      </c>
      <c r="K144" s="395">
        <v>0</v>
      </c>
      <c r="L144" s="394">
        <v>71.254868999999999</v>
      </c>
      <c r="M144" s="395">
        <v>0</v>
      </c>
      <c r="N144" s="394">
        <v>0</v>
      </c>
      <c r="O144" s="395">
        <v>0</v>
      </c>
      <c r="P144" s="520">
        <v>127.97044699999999</v>
      </c>
      <c r="Q144" s="521">
        <v>3.3419999999999999E-3</v>
      </c>
      <c r="R144" s="522">
        <v>0</v>
      </c>
      <c r="S144" s="520">
        <v>0.60385999999999995</v>
      </c>
      <c r="T144" s="521">
        <v>1.2899999999999999E-4</v>
      </c>
      <c r="U144" s="522">
        <v>0</v>
      </c>
      <c r="V144" s="519" t="s">
        <v>385</v>
      </c>
      <c r="W144" s="87"/>
      <c r="X144" s="520">
        <v>113.90390259232399</v>
      </c>
      <c r="Y144" s="521">
        <v>10.74281357848</v>
      </c>
      <c r="Z144" s="522">
        <v>3.3270728291959997</v>
      </c>
      <c r="AA144" s="520">
        <v>0.90817498311732736</v>
      </c>
      <c r="AB144" s="521">
        <v>1.1368678545280091</v>
      </c>
      <c r="AC144" s="522">
        <v>1.0086862712122915</v>
      </c>
      <c r="AD144" s="519">
        <v>0.30317529041167535</v>
      </c>
      <c r="AE144" s="520">
        <v>104.13913383956972</v>
      </c>
      <c r="AF144" s="521">
        <v>16.535239119964615</v>
      </c>
      <c r="AG144" s="522">
        <v>7.2994160404656654</v>
      </c>
      <c r="AH144" s="520">
        <v>0.80677228440923454</v>
      </c>
      <c r="AI144" s="521">
        <v>2.8626297875822031</v>
      </c>
      <c r="AJ144" s="522">
        <v>2.2423332607347746</v>
      </c>
      <c r="AK144" s="519">
        <v>0.30719351360492192</v>
      </c>
      <c r="AL144" s="520">
        <v>96.675023653357314</v>
      </c>
      <c r="AM144" s="520">
        <v>19.962055902326046</v>
      </c>
      <c r="AN144" s="520">
        <v>11.336709444316625</v>
      </c>
      <c r="AO144" s="520">
        <v>0.74894736303731624</v>
      </c>
      <c r="AP144" s="520">
        <v>3.3054321799641193</v>
      </c>
      <c r="AQ144" s="520">
        <v>3.529728662887702</v>
      </c>
      <c r="AR144" s="519">
        <v>0.31135389684501819</v>
      </c>
      <c r="AS144" s="512"/>
      <c r="AT144" s="520">
        <v>111.62462096080699</v>
      </c>
      <c r="AU144" s="521">
        <v>13.021711298655999</v>
      </c>
      <c r="AV144" s="522">
        <v>3.3274567405370004</v>
      </c>
      <c r="AW144" s="520">
        <v>1.0063762182966385</v>
      </c>
      <c r="AX144" s="521">
        <v>1.2401874032071099</v>
      </c>
      <c r="AY144" s="522">
        <v>1.1170909732149936</v>
      </c>
      <c r="AZ144" s="519">
        <v>0.33571915739908681</v>
      </c>
      <c r="BA144" s="520">
        <v>100.42319653335983</v>
      </c>
      <c r="BB144" s="521">
        <v>20.212095957439214</v>
      </c>
      <c r="BC144" s="522">
        <v>7.3384965092009473</v>
      </c>
      <c r="BD144" s="520">
        <v>0.89404366055215523</v>
      </c>
      <c r="BE144" s="521">
        <v>3.0369139887711634</v>
      </c>
      <c r="BF144" s="522">
        <v>2.4961184034859443</v>
      </c>
      <c r="BG144" s="519">
        <v>0.34014029990425576</v>
      </c>
      <c r="BH144" s="520">
        <v>93.04042905709619</v>
      </c>
      <c r="BI144" s="521">
        <v>23.471117708463549</v>
      </c>
      <c r="BJ144" s="522">
        <v>11.462242234440263</v>
      </c>
      <c r="BK144" s="520">
        <v>0.81039553112544782</v>
      </c>
      <c r="BL144" s="521">
        <v>3.4646155167958899</v>
      </c>
      <c r="BM144" s="522">
        <v>3.950421159057651</v>
      </c>
      <c r="BN144" s="519">
        <v>0.34464645557637374</v>
      </c>
    </row>
    <row r="145" spans="1:66" ht="14.25" customHeight="1" x14ac:dyDescent="0.3">
      <c r="B145" s="16">
        <v>96</v>
      </c>
      <c r="C145" s="118" t="s">
        <v>52</v>
      </c>
      <c r="D145" s="102" t="s">
        <v>55</v>
      </c>
      <c r="E145" s="102"/>
      <c r="F145" s="876"/>
      <c r="G145" s="103" t="s">
        <v>56</v>
      </c>
      <c r="H145" s="394">
        <v>7.4129139999999998</v>
      </c>
      <c r="I145" s="395">
        <v>0</v>
      </c>
      <c r="J145" s="394">
        <v>0</v>
      </c>
      <c r="K145" s="395">
        <v>0</v>
      </c>
      <c r="L145" s="394">
        <v>4.610595</v>
      </c>
      <c r="M145" s="395">
        <v>0</v>
      </c>
      <c r="N145" s="394">
        <v>0</v>
      </c>
      <c r="O145" s="395">
        <v>0</v>
      </c>
      <c r="P145" s="520">
        <v>6.9059619999999997</v>
      </c>
      <c r="Q145" s="521">
        <v>0.50695199999999996</v>
      </c>
      <c r="R145" s="522">
        <v>0</v>
      </c>
      <c r="S145" s="520">
        <v>1.8079000000000001E-2</v>
      </c>
      <c r="T145" s="521">
        <v>4.4999999999999999E-4</v>
      </c>
      <c r="U145" s="522">
        <v>0</v>
      </c>
      <c r="V145" s="519" t="s">
        <v>385</v>
      </c>
      <c r="W145" s="87"/>
      <c r="X145" s="520">
        <v>6.5596604878879994</v>
      </c>
      <c r="Y145" s="521">
        <v>0.74036272819999993</v>
      </c>
      <c r="Z145" s="522">
        <v>0.112890783912</v>
      </c>
      <c r="AA145" s="520">
        <v>2.7386445663056654E-2</v>
      </c>
      <c r="AB145" s="521">
        <v>1.8440090929369109E-2</v>
      </c>
      <c r="AC145" s="522">
        <v>3.4649328365115008E-2</v>
      </c>
      <c r="AD145" s="519">
        <v>0.30692787457410747</v>
      </c>
      <c r="AE145" s="520">
        <v>6.4357548632924795</v>
      </c>
      <c r="AF145" s="521">
        <v>0.75731548408192795</v>
      </c>
      <c r="AG145" s="522">
        <v>0.21984365262559116</v>
      </c>
      <c r="AH145" s="520">
        <v>2.0425249351853483E-2</v>
      </c>
      <c r="AI145" s="521">
        <v>1.6360578498865751E-2</v>
      </c>
      <c r="AJ145" s="522">
        <v>7.2312558111364625E-2</v>
      </c>
      <c r="AK145" s="519">
        <v>0.32892720461899294</v>
      </c>
      <c r="AL145" s="520">
        <v>6.3344402577710346</v>
      </c>
      <c r="AM145" s="520">
        <v>0.77025950967418211</v>
      </c>
      <c r="AN145" s="520">
        <v>0.30821423255478153</v>
      </c>
      <c r="AO145" s="520">
        <v>2.0103705706280024E-2</v>
      </c>
      <c r="AP145" s="520">
        <v>1.5026817880934393E-2</v>
      </c>
      <c r="AQ145" s="520">
        <v>0.10518473686919205</v>
      </c>
      <c r="AR145" s="519">
        <v>0.34127151104385384</v>
      </c>
      <c r="AS145" s="512"/>
      <c r="AT145" s="520">
        <v>5.5904084927459996</v>
      </c>
      <c r="AU145" s="521">
        <v>1.7221154949039998</v>
      </c>
      <c r="AV145" s="522">
        <v>0.10039001234999999</v>
      </c>
      <c r="AW145" s="520">
        <v>3.1817363642973065E-2</v>
      </c>
      <c r="AX145" s="521">
        <v>5.734986474908392E-2</v>
      </c>
      <c r="AY145" s="522">
        <v>3.1425376759967594E-2</v>
      </c>
      <c r="AZ145" s="519">
        <v>0.31303290062766487</v>
      </c>
      <c r="BA145" s="520">
        <v>4.4973883461776261</v>
      </c>
      <c r="BB145" s="521">
        <v>2.6507424923331366</v>
      </c>
      <c r="BC145" s="522">
        <v>0.26478316148923692</v>
      </c>
      <c r="BD145" s="520">
        <v>3.0666051834533057E-2</v>
      </c>
      <c r="BE145" s="521">
        <v>8.1903834617241128E-2</v>
      </c>
      <c r="BF145" s="522">
        <v>9.2499355612793571E-2</v>
      </c>
      <c r="BG145" s="519">
        <v>0.34934002257750651</v>
      </c>
      <c r="BH145" s="520">
        <v>4.233930424199162</v>
      </c>
      <c r="BI145" s="521">
        <v>2.6788309909588195</v>
      </c>
      <c r="BJ145" s="522">
        <v>0.50015258484201874</v>
      </c>
      <c r="BK145" s="520">
        <v>2.6297571399347908E-2</v>
      </c>
      <c r="BL145" s="521">
        <v>8.3497553765245675E-2</v>
      </c>
      <c r="BM145" s="522">
        <v>0.18451937086696008</v>
      </c>
      <c r="BN145" s="519">
        <v>0.36892615665526052</v>
      </c>
    </row>
    <row r="146" spans="1:66" ht="14.25" customHeight="1" x14ac:dyDescent="0.3">
      <c r="B146" s="16">
        <v>97</v>
      </c>
      <c r="C146" s="118" t="s">
        <v>57</v>
      </c>
      <c r="D146" s="100"/>
      <c r="E146" s="100"/>
      <c r="F146" s="876"/>
      <c r="G146" s="101" t="s">
        <v>57</v>
      </c>
      <c r="H146" s="394">
        <v>8.729690999999999</v>
      </c>
      <c r="I146" s="395">
        <v>1.1476760000000001</v>
      </c>
      <c r="J146" s="394">
        <v>0</v>
      </c>
      <c r="K146" s="395">
        <v>0</v>
      </c>
      <c r="L146" s="394">
        <v>1.6269850000000001</v>
      </c>
      <c r="M146" s="395">
        <v>6.1123999999999998E-2</v>
      </c>
      <c r="N146" s="394">
        <v>0</v>
      </c>
      <c r="O146" s="395">
        <v>0</v>
      </c>
      <c r="P146" s="520">
        <v>7.1836079999999995</v>
      </c>
      <c r="Q146" s="521">
        <v>1.3906290000000001</v>
      </c>
      <c r="R146" s="522">
        <v>0.88439500000000004</v>
      </c>
      <c r="S146" s="520">
        <v>7.1920000000000005E-3</v>
      </c>
      <c r="T146" s="521">
        <v>1.6036999999999999E-2</v>
      </c>
      <c r="U146" s="522">
        <v>0.42698200000000003</v>
      </c>
      <c r="V146" s="519">
        <v>0.48279558342143503</v>
      </c>
      <c r="W146" s="87"/>
      <c r="X146" s="520">
        <v>7.5365647632914321</v>
      </c>
      <c r="Y146" s="521">
        <v>0.93001922009289006</v>
      </c>
      <c r="Z146" s="522">
        <v>0.99204801661567898</v>
      </c>
      <c r="AA146" s="520">
        <v>4.1478798975580671E-3</v>
      </c>
      <c r="AB146" s="521">
        <v>1.6164309790563727E-2</v>
      </c>
      <c r="AC146" s="522">
        <v>0.44511365996977409</v>
      </c>
      <c r="AD146" s="519">
        <v>0.4486815683461135</v>
      </c>
      <c r="AE146" s="520">
        <v>7.7451972468151764</v>
      </c>
      <c r="AF146" s="521">
        <v>0.65097034013312161</v>
      </c>
      <c r="AG146" s="522">
        <v>1.0624644130517027</v>
      </c>
      <c r="AH146" s="520">
        <v>3.1963534604534942E-3</v>
      </c>
      <c r="AI146" s="521">
        <v>8.7346762473534609E-3</v>
      </c>
      <c r="AJ146" s="522">
        <v>0.45558594386894674</v>
      </c>
      <c r="AK146" s="519">
        <v>0.42880113279311932</v>
      </c>
      <c r="AL146" s="520">
        <v>7.8664026970283736</v>
      </c>
      <c r="AM146" s="520">
        <v>0.48501934790581608</v>
      </c>
      <c r="AN146" s="520">
        <v>1.1072099550658103</v>
      </c>
      <c r="AO146" s="520">
        <v>3.2389907543508506E-3</v>
      </c>
      <c r="AP146" s="520">
        <v>6.0298846174403333E-3</v>
      </c>
      <c r="AQ146" s="520">
        <v>0.46241241350701773</v>
      </c>
      <c r="AR146" s="519">
        <v>0.41763751435881269</v>
      </c>
      <c r="AS146" s="512"/>
      <c r="AT146" s="520">
        <v>7.3707054793522708</v>
      </c>
      <c r="AU146" s="521">
        <v>1.0940602490594846</v>
      </c>
      <c r="AV146" s="522">
        <v>0.99386627158824403</v>
      </c>
      <c r="AW146" s="520">
        <v>5.1345561704111038E-3</v>
      </c>
      <c r="AX146" s="521">
        <v>3.071041440683215E-2</v>
      </c>
      <c r="AY146" s="522">
        <v>0.46091999726128768</v>
      </c>
      <c r="AZ146" s="519">
        <v>0.46376460338543968</v>
      </c>
      <c r="BA146" s="520">
        <v>7.4659665425895527</v>
      </c>
      <c r="BB146" s="521">
        <v>0.90357332196019458</v>
      </c>
      <c r="BC146" s="522">
        <v>1.089092135450253</v>
      </c>
      <c r="BD146" s="520">
        <v>4.8713659900780568E-3</v>
      </c>
      <c r="BE146" s="521">
        <v>2.2963718401280801E-2</v>
      </c>
      <c r="BF146" s="522">
        <v>0.47534183111157202</v>
      </c>
      <c r="BG146" s="519">
        <v>0.43645694945272556</v>
      </c>
      <c r="BH146" s="520">
        <v>7.5313189738589408</v>
      </c>
      <c r="BI146" s="521">
        <v>0.75480615416771379</v>
      </c>
      <c r="BJ146" s="522">
        <v>1.1725068719733445</v>
      </c>
      <c r="BK146" s="520">
        <v>4.5906145045638133E-3</v>
      </c>
      <c r="BL146" s="521">
        <v>1.7519757251681024E-2</v>
      </c>
      <c r="BM146" s="522">
        <v>0.48834595336480535</v>
      </c>
      <c r="BN146" s="519">
        <v>0.41649730593298162</v>
      </c>
    </row>
    <row r="147" spans="1:66" ht="14.25" customHeight="1" x14ac:dyDescent="0.3">
      <c r="B147" s="16">
        <v>98</v>
      </c>
      <c r="C147" s="118" t="s">
        <v>57</v>
      </c>
      <c r="D147" s="104" t="s">
        <v>58</v>
      </c>
      <c r="E147" s="104"/>
      <c r="F147" s="876"/>
      <c r="G147" s="105" t="s">
        <v>59</v>
      </c>
      <c r="H147" s="394">
        <v>8.2381489999999999</v>
      </c>
      <c r="I147" s="395">
        <v>0.192472</v>
      </c>
      <c r="J147" s="394">
        <v>0</v>
      </c>
      <c r="K147" s="395">
        <v>0</v>
      </c>
      <c r="L147" s="394">
        <v>1.4826030000000001</v>
      </c>
      <c r="M147" s="395">
        <v>3.3182999999999997E-2</v>
      </c>
      <c r="N147" s="394">
        <v>0</v>
      </c>
      <c r="O147" s="395">
        <v>0</v>
      </c>
      <c r="P147" s="520">
        <v>6.7633029999999996</v>
      </c>
      <c r="Q147" s="521">
        <v>1.3125290000000001</v>
      </c>
      <c r="R147" s="522">
        <v>3.8143999999999997E-2</v>
      </c>
      <c r="S147" s="520">
        <v>6.3800000000000003E-3</v>
      </c>
      <c r="T147" s="521">
        <v>1.107E-2</v>
      </c>
      <c r="U147" s="522">
        <v>1.9015000000000001E-2</v>
      </c>
      <c r="V147" s="519">
        <v>0.4985056627516779</v>
      </c>
      <c r="W147" s="87"/>
      <c r="X147" s="520">
        <v>7.1131661659914318</v>
      </c>
      <c r="Y147" s="521">
        <v>0.86251833891089003</v>
      </c>
      <c r="Z147" s="522">
        <v>0.13829149509767885</v>
      </c>
      <c r="AA147" s="520">
        <v>3.3244227930329232E-3</v>
      </c>
      <c r="AB147" s="521">
        <v>1.4241099693944784E-2</v>
      </c>
      <c r="AC147" s="522">
        <v>3.2183017797686855E-2</v>
      </c>
      <c r="AD147" s="519">
        <v>0.23271870605603881</v>
      </c>
      <c r="AE147" s="520">
        <v>7.3160839502307686</v>
      </c>
      <c r="AF147" s="521">
        <v>0.59507380100956853</v>
      </c>
      <c r="AG147" s="522">
        <v>0.20281824875966303</v>
      </c>
      <c r="AH147" s="520">
        <v>2.5368487577182692E-3</v>
      </c>
      <c r="AI147" s="521">
        <v>7.3571990697641042E-3</v>
      </c>
      <c r="AJ147" s="522">
        <v>4.0789073777147897E-2</v>
      </c>
      <c r="AK147" s="519">
        <v>0.20111145829625229</v>
      </c>
      <c r="AL147" s="520">
        <v>7.4355111587116269</v>
      </c>
      <c r="AM147" s="520">
        <v>0.43527547738085959</v>
      </c>
      <c r="AN147" s="520">
        <v>0.24318936390751378</v>
      </c>
      <c r="AO147" s="520">
        <v>2.5782600875408133E-3</v>
      </c>
      <c r="AP147" s="520">
        <v>4.8482975600559024E-3</v>
      </c>
      <c r="AQ147" s="520">
        <v>4.6235838481795119E-2</v>
      </c>
      <c r="AR147" s="519">
        <v>0.19012278225859769</v>
      </c>
      <c r="AS147" s="512"/>
      <c r="AT147" s="520">
        <v>6.9651569751802711</v>
      </c>
      <c r="AU147" s="521">
        <v>1.0088581778994847</v>
      </c>
      <c r="AV147" s="522">
        <v>0.13996084692024396</v>
      </c>
      <c r="AW147" s="520">
        <v>4.2410192103834853E-3</v>
      </c>
      <c r="AX147" s="521">
        <v>2.7101513045219135E-2</v>
      </c>
      <c r="AY147" s="522">
        <v>3.2944520684117767E-2</v>
      </c>
      <c r="AZ147" s="519">
        <v>0.23538383347230707</v>
      </c>
      <c r="BA147" s="520">
        <v>7.0706089426592396</v>
      </c>
      <c r="BB147" s="521">
        <v>0.81602319842242754</v>
      </c>
      <c r="BC147" s="522">
        <v>0.22734385891833281</v>
      </c>
      <c r="BD147" s="520">
        <v>4.015059849400815E-3</v>
      </c>
      <c r="BE147" s="521">
        <v>1.9394719704534873E-2</v>
      </c>
      <c r="BF147" s="522">
        <v>4.4879752363789077E-2</v>
      </c>
      <c r="BG147" s="519">
        <v>0.19740912544249073</v>
      </c>
      <c r="BH147" s="520">
        <v>7.1391078871854585</v>
      </c>
      <c r="BI147" s="521">
        <v>0.67206184378303002</v>
      </c>
      <c r="BJ147" s="522">
        <v>0.30280626903151114</v>
      </c>
      <c r="BK147" s="520">
        <v>3.790877994921896E-3</v>
      </c>
      <c r="BL147" s="521">
        <v>1.4284532160927097E-2</v>
      </c>
      <c r="BM147" s="522">
        <v>5.5369640105744633E-2</v>
      </c>
      <c r="BN147" s="519">
        <v>0.18285499928002699</v>
      </c>
    </row>
    <row r="148" spans="1:66" ht="14.25" customHeight="1" x14ac:dyDescent="0.3">
      <c r="B148" s="16">
        <v>99</v>
      </c>
      <c r="C148" s="118" t="s">
        <v>57</v>
      </c>
      <c r="D148" s="104" t="s">
        <v>58</v>
      </c>
      <c r="E148" s="106" t="s">
        <v>55</v>
      </c>
      <c r="F148" s="876"/>
      <c r="G148" s="107" t="s">
        <v>60</v>
      </c>
      <c r="H148" s="394">
        <v>0</v>
      </c>
      <c r="I148" s="395">
        <v>0</v>
      </c>
      <c r="J148" s="394">
        <v>0</v>
      </c>
      <c r="K148" s="395">
        <v>0</v>
      </c>
      <c r="L148" s="394">
        <v>0</v>
      </c>
      <c r="M148" s="395">
        <v>0</v>
      </c>
      <c r="N148" s="394">
        <v>0</v>
      </c>
      <c r="O148" s="395">
        <v>0</v>
      </c>
      <c r="P148" s="520">
        <v>0</v>
      </c>
      <c r="Q148" s="521">
        <v>0</v>
      </c>
      <c r="R148" s="522">
        <v>0</v>
      </c>
      <c r="S148" s="520">
        <v>0</v>
      </c>
      <c r="T148" s="521">
        <v>0</v>
      </c>
      <c r="U148" s="522">
        <v>0</v>
      </c>
      <c r="V148" s="519" t="s">
        <v>385</v>
      </c>
      <c r="W148" s="87"/>
      <c r="X148" s="520">
        <v>0</v>
      </c>
      <c r="Y148" s="521">
        <v>0</v>
      </c>
      <c r="Z148" s="522">
        <v>0</v>
      </c>
      <c r="AA148" s="520">
        <v>0</v>
      </c>
      <c r="AB148" s="521">
        <v>0</v>
      </c>
      <c r="AC148" s="522">
        <v>0</v>
      </c>
      <c r="AD148" s="519" t="s">
        <v>385</v>
      </c>
      <c r="AE148" s="520">
        <v>0</v>
      </c>
      <c r="AF148" s="521">
        <v>0</v>
      </c>
      <c r="AG148" s="522">
        <v>0</v>
      </c>
      <c r="AH148" s="520">
        <v>0</v>
      </c>
      <c r="AI148" s="521">
        <v>0</v>
      </c>
      <c r="AJ148" s="522">
        <v>0</v>
      </c>
      <c r="AK148" s="519" t="s">
        <v>385</v>
      </c>
      <c r="AL148" s="520">
        <v>0</v>
      </c>
      <c r="AM148" s="520">
        <v>0</v>
      </c>
      <c r="AN148" s="520">
        <v>0</v>
      </c>
      <c r="AO148" s="520">
        <v>0</v>
      </c>
      <c r="AP148" s="520">
        <v>0</v>
      </c>
      <c r="AQ148" s="520">
        <v>0</v>
      </c>
      <c r="AR148" s="519" t="s">
        <v>385</v>
      </c>
      <c r="AS148" s="512"/>
      <c r="AT148" s="520">
        <v>0</v>
      </c>
      <c r="AU148" s="521">
        <v>0</v>
      </c>
      <c r="AV148" s="522">
        <v>0</v>
      </c>
      <c r="AW148" s="520">
        <v>0</v>
      </c>
      <c r="AX148" s="521">
        <v>0</v>
      </c>
      <c r="AY148" s="522">
        <v>0</v>
      </c>
      <c r="AZ148" s="519" t="s">
        <v>385</v>
      </c>
      <c r="BA148" s="520">
        <v>0</v>
      </c>
      <c r="BB148" s="521">
        <v>0</v>
      </c>
      <c r="BC148" s="522">
        <v>0</v>
      </c>
      <c r="BD148" s="520">
        <v>0</v>
      </c>
      <c r="BE148" s="521">
        <v>0</v>
      </c>
      <c r="BF148" s="522">
        <v>0</v>
      </c>
      <c r="BG148" s="519" t="s">
        <v>385</v>
      </c>
      <c r="BH148" s="520">
        <v>0</v>
      </c>
      <c r="BI148" s="521">
        <v>0</v>
      </c>
      <c r="BJ148" s="522">
        <v>0</v>
      </c>
      <c r="BK148" s="520">
        <v>0</v>
      </c>
      <c r="BL148" s="521">
        <v>0</v>
      </c>
      <c r="BM148" s="522">
        <v>0</v>
      </c>
      <c r="BN148" s="519" t="s">
        <v>385</v>
      </c>
    </row>
    <row r="149" spans="1:66" ht="14.25" customHeight="1" x14ac:dyDescent="0.3">
      <c r="B149" s="16">
        <v>100</v>
      </c>
      <c r="C149" s="118" t="s">
        <v>57</v>
      </c>
      <c r="D149" s="104" t="s">
        <v>58</v>
      </c>
      <c r="E149" s="106" t="s">
        <v>61</v>
      </c>
      <c r="F149" s="876"/>
      <c r="G149" s="107" t="s">
        <v>62</v>
      </c>
      <c r="H149" s="394">
        <v>8.2381489999999999</v>
      </c>
      <c r="I149" s="395">
        <v>0.192472</v>
      </c>
      <c r="J149" s="394">
        <v>0</v>
      </c>
      <c r="K149" s="395">
        <v>0</v>
      </c>
      <c r="L149" s="394">
        <v>1.4826030000000001</v>
      </c>
      <c r="M149" s="395">
        <v>3.3182999999999997E-2</v>
      </c>
      <c r="N149" s="394">
        <v>0</v>
      </c>
      <c r="O149" s="395">
        <v>0</v>
      </c>
      <c r="P149" s="520">
        <v>6.7633029999999996</v>
      </c>
      <c r="Q149" s="521">
        <v>1.3125290000000001</v>
      </c>
      <c r="R149" s="522">
        <v>3.8143999999999997E-2</v>
      </c>
      <c r="S149" s="520">
        <v>6.3800000000000003E-3</v>
      </c>
      <c r="T149" s="521">
        <v>1.107E-2</v>
      </c>
      <c r="U149" s="522">
        <v>1.9015000000000001E-2</v>
      </c>
      <c r="V149" s="519">
        <v>0.4985056627516779</v>
      </c>
      <c r="W149" s="87"/>
      <c r="X149" s="520">
        <v>7.1131661659914318</v>
      </c>
      <c r="Y149" s="521">
        <v>0.86251833891089003</v>
      </c>
      <c r="Z149" s="522">
        <v>0.13829149509767885</v>
      </c>
      <c r="AA149" s="520">
        <v>3.3244227930329232E-3</v>
      </c>
      <c r="AB149" s="521">
        <v>1.4241099693944784E-2</v>
      </c>
      <c r="AC149" s="522">
        <v>3.2183017797686855E-2</v>
      </c>
      <c r="AD149" s="519">
        <v>0.23271870605603881</v>
      </c>
      <c r="AE149" s="520">
        <v>7.3160839502307686</v>
      </c>
      <c r="AF149" s="521">
        <v>0.59507380100956853</v>
      </c>
      <c r="AG149" s="522">
        <v>0.20281824875966303</v>
      </c>
      <c r="AH149" s="520">
        <v>2.5368487577182692E-3</v>
      </c>
      <c r="AI149" s="521">
        <v>7.3571990697641042E-3</v>
      </c>
      <c r="AJ149" s="522">
        <v>4.0789073777147897E-2</v>
      </c>
      <c r="AK149" s="519">
        <v>0.20111145829625229</v>
      </c>
      <c r="AL149" s="520">
        <v>7.4355111587116269</v>
      </c>
      <c r="AM149" s="520">
        <v>0.43527547738085959</v>
      </c>
      <c r="AN149" s="520">
        <v>0.24318936390751378</v>
      </c>
      <c r="AO149" s="520">
        <v>2.5782600875408133E-3</v>
      </c>
      <c r="AP149" s="520">
        <v>4.8482975600559024E-3</v>
      </c>
      <c r="AQ149" s="520">
        <v>4.6235838481795119E-2</v>
      </c>
      <c r="AR149" s="519">
        <v>0.19012278225859769</v>
      </c>
      <c r="AS149" s="512"/>
      <c r="AT149" s="520">
        <v>6.9651569751802711</v>
      </c>
      <c r="AU149" s="521">
        <v>1.0088581778994847</v>
      </c>
      <c r="AV149" s="522">
        <v>0.13996084692024396</v>
      </c>
      <c r="AW149" s="520">
        <v>4.2410192103834853E-3</v>
      </c>
      <c r="AX149" s="521">
        <v>2.7101513045219135E-2</v>
      </c>
      <c r="AY149" s="522">
        <v>3.2944520684117767E-2</v>
      </c>
      <c r="AZ149" s="519">
        <v>0.23538383347230707</v>
      </c>
      <c r="BA149" s="520">
        <v>7.0706089426592396</v>
      </c>
      <c r="BB149" s="521">
        <v>0.81602319842242754</v>
      </c>
      <c r="BC149" s="522">
        <v>0.22734385891833281</v>
      </c>
      <c r="BD149" s="520">
        <v>4.015059849400815E-3</v>
      </c>
      <c r="BE149" s="521">
        <v>1.9394719704534873E-2</v>
      </c>
      <c r="BF149" s="522">
        <v>4.4879752363789077E-2</v>
      </c>
      <c r="BG149" s="519">
        <v>0.19740912544249073</v>
      </c>
      <c r="BH149" s="520">
        <v>7.1391078871854585</v>
      </c>
      <c r="BI149" s="521">
        <v>0.67206184378303002</v>
      </c>
      <c r="BJ149" s="522">
        <v>0.30280626903151114</v>
      </c>
      <c r="BK149" s="520">
        <v>3.790877994921896E-3</v>
      </c>
      <c r="BL149" s="521">
        <v>1.4284532160927097E-2</v>
      </c>
      <c r="BM149" s="522">
        <v>5.5369640105744633E-2</v>
      </c>
      <c r="BN149" s="519">
        <v>0.18285499928002699</v>
      </c>
    </row>
    <row r="150" spans="1:66" ht="14.25" customHeight="1" x14ac:dyDescent="0.3">
      <c r="B150" s="16">
        <v>101</v>
      </c>
      <c r="C150" s="118" t="s">
        <v>57</v>
      </c>
      <c r="D150" s="104" t="s">
        <v>63</v>
      </c>
      <c r="E150" s="104"/>
      <c r="F150" s="876"/>
      <c r="G150" s="105" t="s">
        <v>64</v>
      </c>
      <c r="H150" s="394">
        <v>6.6975000000000007E-2</v>
      </c>
      <c r="I150" s="395">
        <v>8.9739999999999993E-3</v>
      </c>
      <c r="J150" s="394">
        <v>0</v>
      </c>
      <c r="K150" s="395">
        <v>0</v>
      </c>
      <c r="L150" s="394">
        <v>1.1387E-2</v>
      </c>
      <c r="M150" s="395">
        <v>2.2060000000000001E-3</v>
      </c>
      <c r="N150" s="394">
        <v>0</v>
      </c>
      <c r="O150" s="395">
        <v>0</v>
      </c>
      <c r="P150" s="520">
        <v>7.2651999999999994E-2</v>
      </c>
      <c r="Q150" s="521">
        <v>3.297E-3</v>
      </c>
      <c r="R150" s="522">
        <v>0</v>
      </c>
      <c r="S150" s="520">
        <v>1.5300000000000001E-4</v>
      </c>
      <c r="T150" s="521">
        <v>4.8999999999999998E-5</v>
      </c>
      <c r="U150" s="522">
        <v>0</v>
      </c>
      <c r="V150" s="519" t="s">
        <v>385</v>
      </c>
      <c r="W150" s="87"/>
      <c r="X150" s="520">
        <v>6.892854981499999E-2</v>
      </c>
      <c r="Y150" s="521">
        <v>6.2421552319999992E-3</v>
      </c>
      <c r="Z150" s="522">
        <v>7.78294953E-4</v>
      </c>
      <c r="AA150" s="520">
        <v>1.658350005885418E-4</v>
      </c>
      <c r="AB150" s="521">
        <v>1.21394517399024E-4</v>
      </c>
      <c r="AC150" s="522">
        <v>2.6439307626657295E-4</v>
      </c>
      <c r="AD150" s="519">
        <v>0.33970806986149499</v>
      </c>
      <c r="AE150" s="520">
        <v>6.7587414189563669E-2</v>
      </c>
      <c r="AF150" s="521">
        <v>6.8049483724350957E-3</v>
      </c>
      <c r="AG150" s="522">
        <v>1.5566374380012258E-3</v>
      </c>
      <c r="AH150" s="520">
        <v>1.2975319851354537E-4</v>
      </c>
      <c r="AI150" s="521">
        <v>1.1901230577726185E-4</v>
      </c>
      <c r="AJ150" s="522">
        <v>5.2889567213119232E-4</v>
      </c>
      <c r="AK150" s="519">
        <v>0.33976805338198207</v>
      </c>
      <c r="AL150" s="520">
        <v>6.655204261618862E-2</v>
      </c>
      <c r="AM150" s="520">
        <v>7.1830334560224855E-3</v>
      </c>
      <c r="AN150" s="520">
        <v>2.2139239277888956E-3</v>
      </c>
      <c r="AO150" s="520">
        <v>1.2776550931273319E-4</v>
      </c>
      <c r="AP150" s="520">
        <v>1.2425694644199606E-4</v>
      </c>
      <c r="AQ150" s="520">
        <v>7.522789478734091E-4</v>
      </c>
      <c r="AR150" s="519">
        <v>0.3397943978250102</v>
      </c>
      <c r="AS150" s="512"/>
      <c r="AT150" s="520">
        <v>6.6196318227999998E-2</v>
      </c>
      <c r="AU150" s="521">
        <v>8.983414428999999E-3</v>
      </c>
      <c r="AV150" s="522">
        <v>7.6926734299999984E-4</v>
      </c>
      <c r="AW150" s="520">
        <v>1.7748780216147588E-4</v>
      </c>
      <c r="AX150" s="521">
        <v>1.9226388109735396E-4</v>
      </c>
      <c r="AY150" s="522">
        <v>2.6131356111612296E-4</v>
      </c>
      <c r="AZ150" s="519">
        <v>0.33969147851389164</v>
      </c>
      <c r="BA150" s="520">
        <v>6.2131249499254831E-2</v>
      </c>
      <c r="BB150" s="521">
        <v>1.2026094150498269E-2</v>
      </c>
      <c r="BC150" s="522">
        <v>1.7916563502468998E-3</v>
      </c>
      <c r="BD150" s="520">
        <v>1.6381889325882466E-4</v>
      </c>
      <c r="BE150" s="521">
        <v>2.7226958616888785E-4</v>
      </c>
      <c r="BF150" s="522">
        <v>6.0875433738234275E-4</v>
      </c>
      <c r="BG150" s="519">
        <v>0.33977181913175097</v>
      </c>
      <c r="BH150" s="520">
        <v>6.0250931420557714E-2</v>
      </c>
      <c r="BI150" s="521">
        <v>1.2759044311388443E-2</v>
      </c>
      <c r="BJ150" s="522">
        <v>2.9390242680538393E-3</v>
      </c>
      <c r="BK150" s="520">
        <v>1.5166240375410439E-4</v>
      </c>
      <c r="BL150" s="521">
        <v>2.9241932531955627E-4</v>
      </c>
      <c r="BM150" s="522">
        <v>9.9870082178674167E-4</v>
      </c>
      <c r="BN150" s="519">
        <v>0.33980693274372337</v>
      </c>
    </row>
    <row r="151" spans="1:66" ht="14.25" customHeight="1" x14ac:dyDescent="0.3">
      <c r="B151" s="16">
        <v>102</v>
      </c>
      <c r="C151" s="118" t="s">
        <v>57</v>
      </c>
      <c r="D151" s="104" t="s">
        <v>65</v>
      </c>
      <c r="E151" s="104"/>
      <c r="F151" s="876"/>
      <c r="G151" s="105" t="s">
        <v>66</v>
      </c>
      <c r="H151" s="394">
        <v>0.42456700000000003</v>
      </c>
      <c r="I151" s="395">
        <v>0.94623000000000002</v>
      </c>
      <c r="J151" s="394">
        <v>0</v>
      </c>
      <c r="K151" s="395">
        <v>0</v>
      </c>
      <c r="L151" s="394">
        <v>0.132995</v>
      </c>
      <c r="M151" s="395">
        <v>2.5735000000000001E-2</v>
      </c>
      <c r="N151" s="394">
        <v>0</v>
      </c>
      <c r="O151" s="395">
        <v>0</v>
      </c>
      <c r="P151" s="520">
        <v>0.34765299999999999</v>
      </c>
      <c r="Q151" s="521">
        <v>7.4802999999999994E-2</v>
      </c>
      <c r="R151" s="522">
        <v>0.84625100000000009</v>
      </c>
      <c r="S151" s="520">
        <v>6.5900000000000008E-4</v>
      </c>
      <c r="T151" s="521">
        <v>4.9179999999999996E-3</v>
      </c>
      <c r="U151" s="522">
        <v>0.40796700000000002</v>
      </c>
      <c r="V151" s="519">
        <v>0.48208746577552047</v>
      </c>
      <c r="W151" s="87"/>
      <c r="X151" s="520">
        <v>0.35447004748499994</v>
      </c>
      <c r="Y151" s="521">
        <v>6.1258725949999995E-2</v>
      </c>
      <c r="Z151" s="522">
        <v>0.85297822656500011</v>
      </c>
      <c r="AA151" s="520">
        <v>6.5762210393660201E-4</v>
      </c>
      <c r="AB151" s="521">
        <v>1.801815579219922E-3</v>
      </c>
      <c r="AC151" s="522">
        <v>0.41266624909582067</v>
      </c>
      <c r="AD151" s="519">
        <v>0.48379458729873448</v>
      </c>
      <c r="AE151" s="520">
        <v>0.36152588239484351</v>
      </c>
      <c r="AF151" s="521">
        <v>4.9091590751118006E-2</v>
      </c>
      <c r="AG151" s="522">
        <v>0.8580895268540385</v>
      </c>
      <c r="AH151" s="520">
        <v>5.2975150422167989E-4</v>
      </c>
      <c r="AI151" s="521">
        <v>1.2584648718120938E-3</v>
      </c>
      <c r="AJ151" s="522">
        <v>0.41426797441966767</v>
      </c>
      <c r="AK151" s="519">
        <v>0.48277943204652918</v>
      </c>
      <c r="AL151" s="520">
        <v>0.3643394957005584</v>
      </c>
      <c r="AM151" s="520">
        <v>4.2560837068933988E-2</v>
      </c>
      <c r="AN151" s="520">
        <v>0.86180666723050758</v>
      </c>
      <c r="AO151" s="520">
        <v>5.3296515749730409E-4</v>
      </c>
      <c r="AP151" s="520">
        <v>1.0573301109424356E-3</v>
      </c>
      <c r="AQ151" s="520">
        <v>0.41542429607734921</v>
      </c>
      <c r="AR151" s="519">
        <v>0.48203885148899134</v>
      </c>
      <c r="AS151" s="512"/>
      <c r="AT151" s="520">
        <v>0.33935218594399996</v>
      </c>
      <c r="AU151" s="521">
        <v>7.6218656730999992E-2</v>
      </c>
      <c r="AV151" s="522">
        <v>0.85313615732500003</v>
      </c>
      <c r="AW151" s="520">
        <v>7.1604915786614319E-4</v>
      </c>
      <c r="AX151" s="521">
        <v>3.4166374805156617E-3</v>
      </c>
      <c r="AY151" s="522">
        <v>0.42771416301605381</v>
      </c>
      <c r="AZ151" s="519">
        <v>0.50134337801031348</v>
      </c>
      <c r="BA151" s="520">
        <v>0.33322635043105808</v>
      </c>
      <c r="BB151" s="521">
        <v>7.5524029387268751E-2</v>
      </c>
      <c r="BC151" s="522">
        <v>0.85995662018167318</v>
      </c>
      <c r="BD151" s="520">
        <v>6.9248724741841669E-4</v>
      </c>
      <c r="BE151" s="521">
        <v>3.2967291105770427E-3</v>
      </c>
      <c r="BF151" s="522">
        <v>0.42985332441040058</v>
      </c>
      <c r="BG151" s="519">
        <v>0.49985466048228155</v>
      </c>
      <c r="BH151" s="520">
        <v>0.3319601552529251</v>
      </c>
      <c r="BI151" s="521">
        <v>6.9985266073295416E-2</v>
      </c>
      <c r="BJ151" s="522">
        <v>0.86676157867377945</v>
      </c>
      <c r="BK151" s="520">
        <v>6.4807410588781295E-4</v>
      </c>
      <c r="BL151" s="521">
        <v>2.9428057654343701E-3</v>
      </c>
      <c r="BM151" s="522">
        <v>0.43197761243727395</v>
      </c>
      <c r="BN151" s="519">
        <v>0.4983811270202323</v>
      </c>
    </row>
    <row r="152" spans="1:66" ht="14.25" customHeight="1" x14ac:dyDescent="0.3">
      <c r="B152" s="16">
        <v>103</v>
      </c>
      <c r="C152" s="118" t="s">
        <v>57</v>
      </c>
      <c r="D152" s="104" t="s">
        <v>65</v>
      </c>
      <c r="E152" s="106" t="s">
        <v>55</v>
      </c>
      <c r="F152" s="876"/>
      <c r="G152" s="107" t="s">
        <v>67</v>
      </c>
      <c r="H152" s="394">
        <v>4.5869999999999999E-3</v>
      </c>
      <c r="I152" s="395">
        <v>0.87301099999999998</v>
      </c>
      <c r="J152" s="394">
        <v>0</v>
      </c>
      <c r="K152" s="395">
        <v>0</v>
      </c>
      <c r="L152" s="394">
        <v>3.6280000000000001E-3</v>
      </c>
      <c r="M152" s="395">
        <v>1.5332E-2</v>
      </c>
      <c r="N152" s="394">
        <v>0</v>
      </c>
      <c r="O152" s="395">
        <v>0</v>
      </c>
      <c r="P152" s="520">
        <v>4.5869999999999999E-3</v>
      </c>
      <c r="Q152" s="521">
        <v>0</v>
      </c>
      <c r="R152" s="522">
        <v>0.77863800000000005</v>
      </c>
      <c r="S152" s="520">
        <v>8.6000000000000003E-5</v>
      </c>
      <c r="T152" s="521">
        <v>0</v>
      </c>
      <c r="U152" s="522">
        <v>0.36962</v>
      </c>
      <c r="V152" s="519">
        <v>0.47470069531669401</v>
      </c>
      <c r="W152" s="87"/>
      <c r="X152" s="520">
        <v>4.2138980070000002E-3</v>
      </c>
      <c r="Y152" s="521">
        <v>2.9004059699999998E-4</v>
      </c>
      <c r="Z152" s="522">
        <v>0.77872106139600006</v>
      </c>
      <c r="AA152" s="520">
        <v>2.6524763407877832E-5</v>
      </c>
      <c r="AB152" s="521">
        <v>1.5306892506674999E-5</v>
      </c>
      <c r="AC152" s="522">
        <v>0.36965020785155867</v>
      </c>
      <c r="AD152" s="519">
        <v>0.47468885352720908</v>
      </c>
      <c r="AE152" s="520">
        <v>3.9548255818766314E-3</v>
      </c>
      <c r="AF152" s="521">
        <v>4.5209042375616903E-4</v>
      </c>
      <c r="AG152" s="522">
        <v>0.77881808399436725</v>
      </c>
      <c r="AH152" s="520">
        <v>2.2031801621973831E-5</v>
      </c>
      <c r="AI152" s="521">
        <v>2.3215950494531878E-5</v>
      </c>
      <c r="AJ152" s="522">
        <v>0.36968549312715548</v>
      </c>
      <c r="AK152" s="519">
        <v>0.47467502453349453</v>
      </c>
      <c r="AL152" s="520">
        <v>3.766571904498299E-3</v>
      </c>
      <c r="AM152" s="520">
        <v>5.4389929746431439E-4</v>
      </c>
      <c r="AN152" s="520">
        <v>0.77891452879803746</v>
      </c>
      <c r="AO152" s="520">
        <v>2.098306569450004E-5</v>
      </c>
      <c r="AP152" s="520">
        <v>2.7209465462268521E-5</v>
      </c>
      <c r="AQ152" s="520">
        <v>0.36972056826979904</v>
      </c>
      <c r="AR152" s="519">
        <v>0.47466128130941931</v>
      </c>
      <c r="AS152" s="512"/>
      <c r="AT152" s="520">
        <v>3.0701570789999997E-3</v>
      </c>
      <c r="AU152" s="521">
        <v>1.4452581989999999E-3</v>
      </c>
      <c r="AV152" s="522">
        <v>0.77870958472200003</v>
      </c>
      <c r="AW152" s="520">
        <v>3.236119462024315E-5</v>
      </c>
      <c r="AX152" s="521">
        <v>1.2301170634968598E-4</v>
      </c>
      <c r="AY152" s="522">
        <v>0.38303803393169716</v>
      </c>
      <c r="AZ152" s="519">
        <v>0.49188817172250687</v>
      </c>
      <c r="BA152" s="520">
        <v>1.9010091843799978E-3</v>
      </c>
      <c r="BB152" s="521">
        <v>2.3893150948503211E-3</v>
      </c>
      <c r="BC152" s="522">
        <v>0.77893467572076969</v>
      </c>
      <c r="BD152" s="520">
        <v>3.3795888837293966E-5</v>
      </c>
      <c r="BE152" s="521">
        <v>2.330502437027315E-4</v>
      </c>
      <c r="BF152" s="522">
        <v>0.38311989552343795</v>
      </c>
      <c r="BG152" s="519">
        <v>0.49185112367597011</v>
      </c>
      <c r="BH152" s="520">
        <v>1.4118305763003134E-3</v>
      </c>
      <c r="BI152" s="521">
        <v>2.4055461051340141E-3</v>
      </c>
      <c r="BJ152" s="522">
        <v>0.77940762331856572</v>
      </c>
      <c r="BK152" s="520">
        <v>2.222696680757164E-5</v>
      </c>
      <c r="BL152" s="521">
        <v>2.49713623652476E-4</v>
      </c>
      <c r="BM152" s="522">
        <v>0.38329189843172018</v>
      </c>
      <c r="BN152" s="519">
        <v>0.49177335063742128</v>
      </c>
    </row>
    <row r="153" spans="1:66" ht="14.25" customHeight="1" x14ac:dyDescent="0.3">
      <c r="B153" s="16">
        <v>104</v>
      </c>
      <c r="C153" s="118" t="s">
        <v>57</v>
      </c>
      <c r="D153" s="104" t="s">
        <v>65</v>
      </c>
      <c r="E153" s="106" t="s">
        <v>61</v>
      </c>
      <c r="F153" s="876"/>
      <c r="G153" s="107" t="s">
        <v>68</v>
      </c>
      <c r="H153" s="394">
        <v>0.41998000000000002</v>
      </c>
      <c r="I153" s="395">
        <v>7.3219000000000006E-2</v>
      </c>
      <c r="J153" s="394">
        <v>0</v>
      </c>
      <c r="K153" s="395">
        <v>0</v>
      </c>
      <c r="L153" s="394">
        <v>0.12936700000000001</v>
      </c>
      <c r="M153" s="395">
        <v>1.0403000000000001E-2</v>
      </c>
      <c r="N153" s="394">
        <v>0</v>
      </c>
      <c r="O153" s="395">
        <v>0</v>
      </c>
      <c r="P153" s="520">
        <v>0.34306599999999998</v>
      </c>
      <c r="Q153" s="521">
        <v>7.4802999999999994E-2</v>
      </c>
      <c r="R153" s="522">
        <v>6.7613000000000006E-2</v>
      </c>
      <c r="S153" s="520">
        <v>5.7300000000000005E-4</v>
      </c>
      <c r="T153" s="521">
        <v>4.9179999999999996E-3</v>
      </c>
      <c r="U153" s="522">
        <v>3.8346999999999999E-2</v>
      </c>
      <c r="V153" s="519">
        <v>0.56715424548533555</v>
      </c>
      <c r="W153" s="87"/>
      <c r="X153" s="520">
        <v>0.35025614947799993</v>
      </c>
      <c r="Y153" s="521">
        <v>6.0968685352999992E-2</v>
      </c>
      <c r="Z153" s="522">
        <v>7.4257165169000008E-2</v>
      </c>
      <c r="AA153" s="520">
        <v>6.310973405287242E-4</v>
      </c>
      <c r="AB153" s="521">
        <v>1.7865086867132471E-3</v>
      </c>
      <c r="AC153" s="522">
        <v>4.3016041244262025E-2</v>
      </c>
      <c r="AD153" s="519">
        <v>0.57928472149943921</v>
      </c>
      <c r="AE153" s="520">
        <v>0.35757105681296686</v>
      </c>
      <c r="AF153" s="521">
        <v>4.8639500327361834E-2</v>
      </c>
      <c r="AG153" s="522">
        <v>7.9271442859671221E-2</v>
      </c>
      <c r="AH153" s="520">
        <v>5.0771970259970607E-4</v>
      </c>
      <c r="AI153" s="521">
        <v>1.2352489213175619E-3</v>
      </c>
      <c r="AJ153" s="522">
        <v>4.4582481292512216E-2</v>
      </c>
      <c r="AK153" s="519">
        <v>0.56240279833727147</v>
      </c>
      <c r="AL153" s="520">
        <v>0.3605729237960601</v>
      </c>
      <c r="AM153" s="520">
        <v>4.201693777146967E-2</v>
      </c>
      <c r="AN153" s="520">
        <v>8.2892138432470147E-2</v>
      </c>
      <c r="AO153" s="520">
        <v>5.1198209180280409E-4</v>
      </c>
      <c r="AP153" s="520">
        <v>1.030120645480167E-3</v>
      </c>
      <c r="AQ153" s="520">
        <v>4.5703727807550137E-2</v>
      </c>
      <c r="AR153" s="519">
        <v>0.55136384067089372</v>
      </c>
      <c r="AS153" s="512"/>
      <c r="AT153" s="520">
        <v>0.33628202886499997</v>
      </c>
      <c r="AU153" s="521">
        <v>7.4773398531999991E-2</v>
      </c>
      <c r="AV153" s="522">
        <v>7.4426572603000007E-2</v>
      </c>
      <c r="AW153" s="520">
        <v>6.8368796324590002E-4</v>
      </c>
      <c r="AX153" s="521">
        <v>3.2936257741659758E-3</v>
      </c>
      <c r="AY153" s="522">
        <v>4.4676129084356614E-2</v>
      </c>
      <c r="AZ153" s="519">
        <v>0.60027121392065552</v>
      </c>
      <c r="BA153" s="520">
        <v>0.33132534124667806</v>
      </c>
      <c r="BB153" s="521">
        <v>7.3134714292418426E-2</v>
      </c>
      <c r="BC153" s="522">
        <v>8.1021944460903467E-2</v>
      </c>
      <c r="BD153" s="520">
        <v>6.5869135858112268E-4</v>
      </c>
      <c r="BE153" s="521">
        <v>3.0636788668743113E-3</v>
      </c>
      <c r="BF153" s="522">
        <v>4.6733428886962643E-2</v>
      </c>
      <c r="BG153" s="519">
        <v>0.57679964604544276</v>
      </c>
      <c r="BH153" s="520">
        <v>0.33054832467662482</v>
      </c>
      <c r="BI153" s="521">
        <v>6.7579719968161409E-2</v>
      </c>
      <c r="BJ153" s="522">
        <v>8.7353955355213758E-2</v>
      </c>
      <c r="BK153" s="520">
        <v>6.2584713908024126E-4</v>
      </c>
      <c r="BL153" s="521">
        <v>2.6930921417818942E-3</v>
      </c>
      <c r="BM153" s="522">
        <v>4.8685714005553743E-2</v>
      </c>
      <c r="BN153" s="519">
        <v>0.55733840336799256</v>
      </c>
    </row>
    <row r="154" spans="1:66" ht="14.25" customHeight="1" x14ac:dyDescent="0.3">
      <c r="B154" s="16">
        <v>105</v>
      </c>
      <c r="C154" s="118" t="s">
        <v>69</v>
      </c>
      <c r="D154" s="100"/>
      <c r="E154" s="100"/>
      <c r="F154" s="876"/>
      <c r="G154" s="101" t="s">
        <v>69</v>
      </c>
      <c r="H154" s="394">
        <v>0</v>
      </c>
      <c r="I154" s="395">
        <v>0</v>
      </c>
      <c r="J154" s="108"/>
      <c r="K154" s="109"/>
      <c r="L154" s="394">
        <v>0</v>
      </c>
      <c r="M154" s="395">
        <v>0</v>
      </c>
      <c r="N154" s="108"/>
      <c r="O154" s="109"/>
      <c r="P154" s="520">
        <v>0</v>
      </c>
      <c r="Q154" s="521">
        <v>0</v>
      </c>
      <c r="R154" s="522">
        <v>0</v>
      </c>
      <c r="S154" s="520">
        <v>0</v>
      </c>
      <c r="T154" s="521">
        <v>0</v>
      </c>
      <c r="U154" s="522">
        <v>0</v>
      </c>
      <c r="V154" s="519" t="s">
        <v>385</v>
      </c>
      <c r="W154" s="87"/>
      <c r="X154" s="520">
        <v>0</v>
      </c>
      <c r="Y154" s="521">
        <v>0</v>
      </c>
      <c r="Z154" s="522">
        <v>0</v>
      </c>
      <c r="AA154" s="520">
        <v>0</v>
      </c>
      <c r="AB154" s="521">
        <v>0</v>
      </c>
      <c r="AC154" s="522">
        <v>0</v>
      </c>
      <c r="AD154" s="519" t="s">
        <v>385</v>
      </c>
      <c r="AE154" s="520">
        <v>0</v>
      </c>
      <c r="AF154" s="521">
        <v>0</v>
      </c>
      <c r="AG154" s="522">
        <v>0</v>
      </c>
      <c r="AH154" s="520">
        <v>0</v>
      </c>
      <c r="AI154" s="521">
        <v>0</v>
      </c>
      <c r="AJ154" s="522">
        <v>0</v>
      </c>
      <c r="AK154" s="519" t="s">
        <v>385</v>
      </c>
      <c r="AL154" s="520">
        <v>0</v>
      </c>
      <c r="AM154" s="520">
        <v>0</v>
      </c>
      <c r="AN154" s="520">
        <v>0</v>
      </c>
      <c r="AO154" s="520">
        <v>0</v>
      </c>
      <c r="AP154" s="520">
        <v>0</v>
      </c>
      <c r="AQ154" s="520">
        <v>0</v>
      </c>
      <c r="AR154" s="519" t="s">
        <v>385</v>
      </c>
      <c r="AS154" s="512"/>
      <c r="AT154" s="520">
        <v>0</v>
      </c>
      <c r="AU154" s="521">
        <v>0</v>
      </c>
      <c r="AV154" s="522">
        <v>0</v>
      </c>
      <c r="AW154" s="520">
        <v>0</v>
      </c>
      <c r="AX154" s="521">
        <v>0</v>
      </c>
      <c r="AY154" s="522">
        <v>0</v>
      </c>
      <c r="AZ154" s="519" t="s">
        <v>385</v>
      </c>
      <c r="BA154" s="520">
        <v>0</v>
      </c>
      <c r="BB154" s="521">
        <v>0</v>
      </c>
      <c r="BC154" s="522">
        <v>0</v>
      </c>
      <c r="BD154" s="520">
        <v>0</v>
      </c>
      <c r="BE154" s="521">
        <v>0</v>
      </c>
      <c r="BF154" s="522">
        <v>0</v>
      </c>
      <c r="BG154" s="519" t="s">
        <v>385</v>
      </c>
      <c r="BH154" s="520">
        <v>0</v>
      </c>
      <c r="BI154" s="521">
        <v>0</v>
      </c>
      <c r="BJ154" s="522">
        <v>0</v>
      </c>
      <c r="BK154" s="520">
        <v>0</v>
      </c>
      <c r="BL154" s="521">
        <v>0</v>
      </c>
      <c r="BM154" s="522">
        <v>0</v>
      </c>
      <c r="BN154" s="519" t="s">
        <v>385</v>
      </c>
    </row>
    <row r="155" spans="1:66" ht="14.25" customHeight="1" x14ac:dyDescent="0.3">
      <c r="B155" s="16">
        <v>106</v>
      </c>
      <c r="C155" s="118" t="s">
        <v>70</v>
      </c>
      <c r="D155" s="100"/>
      <c r="E155" s="100"/>
      <c r="F155" s="876"/>
      <c r="G155" s="101" t="s">
        <v>70</v>
      </c>
      <c r="H155" s="108"/>
      <c r="I155" s="109"/>
      <c r="J155" s="108"/>
      <c r="K155" s="109"/>
      <c r="L155" s="108"/>
      <c r="M155" s="109"/>
      <c r="N155" s="108"/>
      <c r="O155" s="109"/>
      <c r="P155" s="527"/>
      <c r="Q155" s="528"/>
      <c r="R155" s="529"/>
      <c r="S155" s="527"/>
      <c r="T155" s="528"/>
      <c r="U155" s="529"/>
      <c r="V155" s="526"/>
      <c r="W155" s="87"/>
      <c r="X155" s="527"/>
      <c r="Y155" s="528"/>
      <c r="Z155" s="529"/>
      <c r="AA155" s="527"/>
      <c r="AB155" s="528"/>
      <c r="AC155" s="529"/>
      <c r="AD155" s="526"/>
      <c r="AE155" s="527"/>
      <c r="AF155" s="528"/>
      <c r="AG155" s="529"/>
      <c r="AH155" s="527"/>
      <c r="AI155" s="528"/>
      <c r="AJ155" s="529"/>
      <c r="AK155" s="526"/>
      <c r="AL155" s="527"/>
      <c r="AM155" s="527"/>
      <c r="AN155" s="527"/>
      <c r="AO155" s="527"/>
      <c r="AP155" s="527"/>
      <c r="AQ155" s="527"/>
      <c r="AR155" s="526"/>
      <c r="AS155" s="512"/>
      <c r="AT155" s="527"/>
      <c r="AU155" s="528"/>
      <c r="AV155" s="529"/>
      <c r="AW155" s="527"/>
      <c r="AX155" s="528"/>
      <c r="AY155" s="529"/>
      <c r="AZ155" s="526"/>
      <c r="BA155" s="527"/>
      <c r="BB155" s="528"/>
      <c r="BC155" s="529"/>
      <c r="BD155" s="527"/>
      <c r="BE155" s="528"/>
      <c r="BF155" s="529"/>
      <c r="BG155" s="526"/>
      <c r="BH155" s="527"/>
      <c r="BI155" s="528"/>
      <c r="BJ155" s="529"/>
      <c r="BK155" s="527"/>
      <c r="BL155" s="528"/>
      <c r="BM155" s="529"/>
      <c r="BN155" s="526"/>
    </row>
    <row r="156" spans="1:66" ht="14.25" customHeight="1" x14ac:dyDescent="0.3">
      <c r="B156" s="16">
        <v>107</v>
      </c>
      <c r="C156" s="118" t="s">
        <v>71</v>
      </c>
      <c r="D156" s="100"/>
      <c r="E156" s="100"/>
      <c r="F156" s="876"/>
      <c r="G156" s="101" t="s">
        <v>71</v>
      </c>
      <c r="H156" s="394">
        <v>0</v>
      </c>
      <c r="I156" s="395">
        <v>0</v>
      </c>
      <c r="J156" s="108"/>
      <c r="K156" s="109"/>
      <c r="L156" s="394">
        <v>0</v>
      </c>
      <c r="M156" s="395">
        <v>0</v>
      </c>
      <c r="N156" s="108"/>
      <c r="O156" s="109"/>
      <c r="P156" s="520">
        <v>0</v>
      </c>
      <c r="Q156" s="521">
        <v>0</v>
      </c>
      <c r="R156" s="522">
        <v>0</v>
      </c>
      <c r="S156" s="520">
        <v>0</v>
      </c>
      <c r="T156" s="521">
        <v>0</v>
      </c>
      <c r="U156" s="522">
        <v>0</v>
      </c>
      <c r="V156" s="519" t="s">
        <v>385</v>
      </c>
      <c r="W156" s="110"/>
      <c r="X156" s="520">
        <v>0</v>
      </c>
      <c r="Y156" s="521">
        <v>0</v>
      </c>
      <c r="Z156" s="522">
        <v>0</v>
      </c>
      <c r="AA156" s="520">
        <v>0</v>
      </c>
      <c r="AB156" s="521">
        <v>0</v>
      </c>
      <c r="AC156" s="522">
        <v>0</v>
      </c>
      <c r="AD156" s="519" t="s">
        <v>385</v>
      </c>
      <c r="AE156" s="520">
        <v>0</v>
      </c>
      <c r="AF156" s="521">
        <v>0</v>
      </c>
      <c r="AG156" s="522">
        <v>0</v>
      </c>
      <c r="AH156" s="520">
        <v>0</v>
      </c>
      <c r="AI156" s="521">
        <v>0</v>
      </c>
      <c r="AJ156" s="522">
        <v>0</v>
      </c>
      <c r="AK156" s="519" t="s">
        <v>385</v>
      </c>
      <c r="AL156" s="520">
        <v>0</v>
      </c>
      <c r="AM156" s="520">
        <v>0</v>
      </c>
      <c r="AN156" s="520">
        <v>0</v>
      </c>
      <c r="AO156" s="520">
        <v>0</v>
      </c>
      <c r="AP156" s="520">
        <v>0</v>
      </c>
      <c r="AQ156" s="520">
        <v>0</v>
      </c>
      <c r="AR156" s="519" t="s">
        <v>385</v>
      </c>
      <c r="AS156" s="512"/>
      <c r="AT156" s="520">
        <v>0</v>
      </c>
      <c r="AU156" s="521">
        <v>0</v>
      </c>
      <c r="AV156" s="522">
        <v>0</v>
      </c>
      <c r="AW156" s="520">
        <v>0</v>
      </c>
      <c r="AX156" s="521">
        <v>0</v>
      </c>
      <c r="AY156" s="522">
        <v>0</v>
      </c>
      <c r="AZ156" s="519" t="s">
        <v>385</v>
      </c>
      <c r="BA156" s="520">
        <v>0</v>
      </c>
      <c r="BB156" s="521">
        <v>0</v>
      </c>
      <c r="BC156" s="522">
        <v>0</v>
      </c>
      <c r="BD156" s="520">
        <v>0</v>
      </c>
      <c r="BE156" s="521">
        <v>0</v>
      </c>
      <c r="BF156" s="522">
        <v>0</v>
      </c>
      <c r="BG156" s="519" t="s">
        <v>385</v>
      </c>
      <c r="BH156" s="520">
        <v>0</v>
      </c>
      <c r="BI156" s="521">
        <v>0</v>
      </c>
      <c r="BJ156" s="522">
        <v>0</v>
      </c>
      <c r="BK156" s="520">
        <v>0</v>
      </c>
      <c r="BL156" s="521">
        <v>0</v>
      </c>
      <c r="BM156" s="522">
        <v>0</v>
      </c>
      <c r="BN156" s="519" t="s">
        <v>385</v>
      </c>
    </row>
    <row r="157" spans="1:66" s="538" customFormat="1" ht="15" customHeight="1" thickBot="1" x14ac:dyDescent="0.35">
      <c r="A157" s="488"/>
      <c r="B157" s="38">
        <v>108</v>
      </c>
      <c r="C157" s="119" t="s">
        <v>72</v>
      </c>
      <c r="D157" s="111"/>
      <c r="E157" s="111"/>
      <c r="F157" s="877"/>
      <c r="G157" s="112" t="s">
        <v>72</v>
      </c>
      <c r="H157" s="396">
        <v>4218.1964069999995</v>
      </c>
      <c r="I157" s="397">
        <v>3.6352420000000003</v>
      </c>
      <c r="J157" s="396">
        <v>0</v>
      </c>
      <c r="K157" s="397">
        <v>0</v>
      </c>
      <c r="L157" s="396">
        <v>2213.6019019999999</v>
      </c>
      <c r="M157" s="397">
        <v>0.65813999999999995</v>
      </c>
      <c r="N157" s="396">
        <v>0</v>
      </c>
      <c r="O157" s="397">
        <v>0</v>
      </c>
      <c r="P157" s="535">
        <v>3045.4618989999999</v>
      </c>
      <c r="Q157" s="536">
        <v>527.95183199999997</v>
      </c>
      <c r="R157" s="537">
        <v>3.3877270000000004</v>
      </c>
      <c r="S157" s="535">
        <v>4.4198450000000005</v>
      </c>
      <c r="T157" s="536">
        <v>12.683837000000002</v>
      </c>
      <c r="U157" s="537">
        <v>2.140406</v>
      </c>
      <c r="V157" s="533">
        <v>0.6318118313547697</v>
      </c>
      <c r="W157" s="113"/>
      <c r="X157" s="535">
        <v>3016.8588891879772</v>
      </c>
      <c r="Y157" s="536">
        <v>529.90241247555593</v>
      </c>
      <c r="Z157" s="537">
        <v>30.040156336466676</v>
      </c>
      <c r="AA157" s="535">
        <v>5.0272147439329773</v>
      </c>
      <c r="AB157" s="536">
        <v>6.2634457388981017</v>
      </c>
      <c r="AC157" s="537">
        <v>11.182747542731288</v>
      </c>
      <c r="AD157" s="533">
        <v>0.37225996487761964</v>
      </c>
      <c r="AE157" s="535">
        <v>3030.8015507077162</v>
      </c>
      <c r="AF157" s="536">
        <v>490.73723415028877</v>
      </c>
      <c r="AG157" s="537">
        <v>55.262673141994995</v>
      </c>
      <c r="AH157" s="535">
        <v>4.0096337409042757</v>
      </c>
      <c r="AI157" s="536">
        <v>7.2327473698571172</v>
      </c>
      <c r="AJ157" s="537">
        <v>19.33713225616005</v>
      </c>
      <c r="AK157" s="533">
        <v>0.34991308159259948</v>
      </c>
      <c r="AL157" s="535">
        <v>3018.5662200010406</v>
      </c>
      <c r="AM157" s="535">
        <v>481.53683030605322</v>
      </c>
      <c r="AN157" s="535">
        <v>76.698407692905562</v>
      </c>
      <c r="AO157" s="535">
        <v>3.9461967810122087</v>
      </c>
      <c r="AP157" s="535">
        <v>7.5198672446870907</v>
      </c>
      <c r="AQ157" s="535">
        <v>26.308586529672176</v>
      </c>
      <c r="AR157" s="533">
        <v>0.34301346430827745</v>
      </c>
      <c r="AS157" s="534"/>
      <c r="AT157" s="535">
        <v>2498.5605508070162</v>
      </c>
      <c r="AU157" s="536">
        <v>1049.1798178258784</v>
      </c>
      <c r="AV157" s="537">
        <v>29.061089367105243</v>
      </c>
      <c r="AW157" s="535">
        <v>6.8468253926602349</v>
      </c>
      <c r="AX157" s="536">
        <v>19.24783543047819</v>
      </c>
      <c r="AY157" s="537">
        <v>11.011331168061314</v>
      </c>
      <c r="AZ157" s="533">
        <v>0.37890290446321784</v>
      </c>
      <c r="BA157" s="535">
        <v>2117.8828865599226</v>
      </c>
      <c r="BB157" s="536">
        <v>1391.4960847273992</v>
      </c>
      <c r="BC157" s="537">
        <v>67.422486712678392</v>
      </c>
      <c r="BD157" s="535">
        <v>8.0495802171839337</v>
      </c>
      <c r="BE157" s="536">
        <v>21.627853237076653</v>
      </c>
      <c r="BF157" s="537">
        <v>23.588136730703383</v>
      </c>
      <c r="BG157" s="533">
        <v>0.34985563245723145</v>
      </c>
      <c r="BH157" s="535">
        <v>2093.5816596138593</v>
      </c>
      <c r="BI157" s="536">
        <v>1359.3731558070381</v>
      </c>
      <c r="BJ157" s="537">
        <v>123.84664257910259</v>
      </c>
      <c r="BK157" s="535">
        <v>7.0884257483464674</v>
      </c>
      <c r="BL157" s="536">
        <v>21.863191361235575</v>
      </c>
      <c r="BM157" s="537">
        <v>42.125458283589694</v>
      </c>
      <c r="BN157" s="533">
        <v>0.34014210967958675</v>
      </c>
    </row>
    <row r="158" spans="1:66" ht="14.25" customHeight="1" x14ac:dyDescent="0.3">
      <c r="C158" s="539"/>
      <c r="D158" s="539"/>
      <c r="E158" s="539"/>
      <c r="F158" s="114"/>
      <c r="G158" s="539"/>
      <c r="H158" s="540"/>
      <c r="I158" s="540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2"/>
      <c r="Y158" s="542"/>
      <c r="Z158" s="543"/>
      <c r="AA158" s="543"/>
      <c r="AB158" s="543"/>
      <c r="AC158" s="543"/>
      <c r="AD158" s="542"/>
      <c r="AE158" s="542"/>
      <c r="AF158" s="542"/>
      <c r="AG158" s="543"/>
      <c r="AH158" s="543"/>
      <c r="AI158" s="543"/>
      <c r="AJ158" s="543"/>
      <c r="AK158" s="542"/>
      <c r="AL158" s="542"/>
      <c r="AM158" s="542"/>
      <c r="AN158" s="543"/>
      <c r="AO158" s="543"/>
      <c r="AP158" s="543"/>
      <c r="AQ158" s="543"/>
      <c r="AR158" s="542"/>
      <c r="AS158" s="544"/>
      <c r="AT158" s="542"/>
      <c r="AU158" s="542"/>
      <c r="AV158" s="543"/>
      <c r="AW158" s="543"/>
      <c r="AX158" s="543"/>
      <c r="AY158" s="543"/>
      <c r="AZ158" s="542"/>
      <c r="BA158" s="542"/>
      <c r="BB158" s="542"/>
      <c r="BC158" s="543"/>
      <c r="BD158" s="543"/>
      <c r="BE158" s="543"/>
      <c r="BF158" s="543"/>
      <c r="BG158" s="542"/>
      <c r="BH158" s="542"/>
      <c r="BI158" s="542"/>
      <c r="BJ158" s="543"/>
      <c r="BK158" s="543"/>
      <c r="BL158" s="543"/>
      <c r="BM158" s="543"/>
      <c r="BN158" s="542"/>
    </row>
    <row r="159" spans="1:66" ht="14.25" customHeight="1" thickBot="1" x14ac:dyDescent="0.35">
      <c r="C159" s="541"/>
      <c r="D159" s="541"/>
      <c r="E159" s="541"/>
      <c r="F159" s="545"/>
      <c r="G159" s="541"/>
      <c r="H159" s="541"/>
      <c r="I159" s="541"/>
      <c r="J159" s="541"/>
      <c r="K159" s="541"/>
      <c r="L159" s="541"/>
      <c r="M159" s="541"/>
      <c r="N159" s="541"/>
      <c r="O159" s="541"/>
      <c r="P159" s="541"/>
      <c r="Q159" s="541"/>
      <c r="R159" s="541"/>
      <c r="S159" s="541"/>
      <c r="T159" s="541"/>
      <c r="U159" s="541"/>
      <c r="V159" s="541"/>
      <c r="W159" s="541"/>
      <c r="X159" s="542"/>
      <c r="Y159" s="542"/>
      <c r="Z159" s="543"/>
      <c r="AA159" s="543"/>
      <c r="AB159" s="543"/>
      <c r="AC159" s="543"/>
      <c r="AD159" s="542"/>
      <c r="AE159" s="542"/>
      <c r="AF159" s="542"/>
      <c r="AG159" s="543"/>
      <c r="AH159" s="543"/>
      <c r="AI159" s="543"/>
      <c r="AJ159" s="543"/>
      <c r="AK159" s="542"/>
      <c r="AL159" s="542"/>
      <c r="AM159" s="542"/>
      <c r="AN159" s="543"/>
      <c r="AO159" s="543"/>
      <c r="AP159" s="543"/>
      <c r="AQ159" s="543"/>
      <c r="AR159" s="542"/>
      <c r="AS159" s="543"/>
      <c r="AT159" s="542"/>
      <c r="AU159" s="542"/>
      <c r="AV159" s="543"/>
      <c r="AW159" s="543"/>
      <c r="AX159" s="543"/>
      <c r="AY159" s="543"/>
      <c r="AZ159" s="542"/>
      <c r="BA159" s="542"/>
      <c r="BB159" s="542"/>
      <c r="BC159" s="543"/>
      <c r="BD159" s="543"/>
      <c r="BE159" s="543"/>
      <c r="BF159" s="543"/>
      <c r="BG159" s="542"/>
      <c r="BH159" s="542"/>
      <c r="BI159" s="542"/>
      <c r="BJ159" s="543"/>
      <c r="BK159" s="543"/>
      <c r="BL159" s="543"/>
      <c r="BM159" s="543"/>
      <c r="BN159" s="542"/>
    </row>
    <row r="160" spans="1:66" ht="15" thickBot="1" x14ac:dyDescent="0.35">
      <c r="C160" s="541"/>
      <c r="D160" s="541"/>
      <c r="E160" s="541"/>
      <c r="F160" s="545"/>
      <c r="G160" s="541"/>
      <c r="H160" s="901" t="s">
        <v>2</v>
      </c>
      <c r="I160" s="902"/>
      <c r="J160" s="902"/>
      <c r="K160" s="902"/>
      <c r="L160" s="902"/>
      <c r="M160" s="902"/>
      <c r="N160" s="902"/>
      <c r="O160" s="902"/>
      <c r="P160" s="902"/>
      <c r="Q160" s="902"/>
      <c r="R160" s="902"/>
      <c r="S160" s="902"/>
      <c r="T160" s="902"/>
      <c r="U160" s="902"/>
      <c r="V160" s="903"/>
      <c r="W160" s="59"/>
      <c r="X160" s="898" t="s">
        <v>3</v>
      </c>
      <c r="Y160" s="899"/>
      <c r="Z160" s="899"/>
      <c r="AA160" s="899"/>
      <c r="AB160" s="899"/>
      <c r="AC160" s="899"/>
      <c r="AD160" s="899"/>
      <c r="AE160" s="899"/>
      <c r="AF160" s="899"/>
      <c r="AG160" s="899"/>
      <c r="AH160" s="899"/>
      <c r="AI160" s="899"/>
      <c r="AJ160" s="899"/>
      <c r="AK160" s="899"/>
      <c r="AL160" s="899"/>
      <c r="AM160" s="899"/>
      <c r="AN160" s="899"/>
      <c r="AO160" s="899"/>
      <c r="AP160" s="899"/>
      <c r="AQ160" s="899"/>
      <c r="AR160" s="900"/>
      <c r="AS160" s="87"/>
      <c r="AT160" s="898" t="s">
        <v>4</v>
      </c>
      <c r="AU160" s="899"/>
      <c r="AV160" s="899"/>
      <c r="AW160" s="899"/>
      <c r="AX160" s="899"/>
      <c r="AY160" s="899"/>
      <c r="AZ160" s="899"/>
      <c r="BA160" s="899"/>
      <c r="BB160" s="899"/>
      <c r="BC160" s="899"/>
      <c r="BD160" s="899"/>
      <c r="BE160" s="899"/>
      <c r="BF160" s="899"/>
      <c r="BG160" s="899"/>
      <c r="BH160" s="899"/>
      <c r="BI160" s="899"/>
      <c r="BJ160" s="899"/>
      <c r="BK160" s="899"/>
      <c r="BL160" s="899"/>
      <c r="BM160" s="899"/>
      <c r="BN160" s="900"/>
    </row>
    <row r="161" spans="2:66" ht="15" thickBot="1" x14ac:dyDescent="0.35">
      <c r="C161" s="88"/>
      <c r="D161" s="88"/>
      <c r="E161" s="88"/>
      <c r="F161" s="69"/>
      <c r="G161" s="88"/>
      <c r="H161" s="901">
        <v>44196</v>
      </c>
      <c r="I161" s="902"/>
      <c r="J161" s="902"/>
      <c r="K161" s="902"/>
      <c r="L161" s="902"/>
      <c r="M161" s="902"/>
      <c r="N161" s="902"/>
      <c r="O161" s="902"/>
      <c r="P161" s="902"/>
      <c r="Q161" s="902"/>
      <c r="R161" s="902"/>
      <c r="S161" s="902"/>
      <c r="T161" s="902"/>
      <c r="U161" s="902"/>
      <c r="V161" s="903"/>
      <c r="W161" s="87"/>
      <c r="X161" s="901">
        <v>44561</v>
      </c>
      <c r="Y161" s="902"/>
      <c r="Z161" s="902"/>
      <c r="AA161" s="902"/>
      <c r="AB161" s="902"/>
      <c r="AC161" s="902"/>
      <c r="AD161" s="903"/>
      <c r="AE161" s="901">
        <v>44926</v>
      </c>
      <c r="AF161" s="902"/>
      <c r="AG161" s="902"/>
      <c r="AH161" s="902"/>
      <c r="AI161" s="902"/>
      <c r="AJ161" s="902"/>
      <c r="AK161" s="903"/>
      <c r="AL161" s="901">
        <v>45291</v>
      </c>
      <c r="AM161" s="902"/>
      <c r="AN161" s="902"/>
      <c r="AO161" s="902"/>
      <c r="AP161" s="902"/>
      <c r="AQ161" s="902"/>
      <c r="AR161" s="903"/>
      <c r="AS161" s="87"/>
      <c r="AT161" s="901">
        <v>44561</v>
      </c>
      <c r="AU161" s="902"/>
      <c r="AV161" s="902"/>
      <c r="AW161" s="902"/>
      <c r="AX161" s="902"/>
      <c r="AY161" s="902"/>
      <c r="AZ161" s="903"/>
      <c r="BA161" s="901">
        <v>44926</v>
      </c>
      <c r="BB161" s="902">
        <v>44561</v>
      </c>
      <c r="BC161" s="902">
        <v>44561</v>
      </c>
      <c r="BD161" s="902"/>
      <c r="BE161" s="902"/>
      <c r="BF161" s="902"/>
      <c r="BG161" s="903"/>
      <c r="BH161" s="901">
        <v>45291</v>
      </c>
      <c r="BI161" s="902">
        <v>44926</v>
      </c>
      <c r="BJ161" s="902">
        <v>44926</v>
      </c>
      <c r="BK161" s="902"/>
      <c r="BL161" s="902"/>
      <c r="BM161" s="902"/>
      <c r="BN161" s="903"/>
    </row>
    <row r="162" spans="2:66" ht="15.75" customHeight="1" thickBot="1" x14ac:dyDescent="0.35">
      <c r="C162" s="88"/>
      <c r="D162" s="88"/>
      <c r="E162" s="88"/>
      <c r="F162" s="69"/>
      <c r="G162" s="88"/>
      <c r="H162" s="895" t="s">
        <v>35</v>
      </c>
      <c r="I162" s="896"/>
      <c r="J162" s="896"/>
      <c r="K162" s="897"/>
      <c r="L162" s="895" t="s">
        <v>36</v>
      </c>
      <c r="M162" s="896"/>
      <c r="N162" s="896"/>
      <c r="O162" s="897"/>
      <c r="P162" s="889" t="s">
        <v>37</v>
      </c>
      <c r="Q162" s="878" t="s">
        <v>38</v>
      </c>
      <c r="R162" s="892" t="s">
        <v>39</v>
      </c>
      <c r="S162" s="889" t="s">
        <v>44</v>
      </c>
      <c r="T162" s="878" t="s">
        <v>45</v>
      </c>
      <c r="U162" s="881" t="s">
        <v>46</v>
      </c>
      <c r="V162" s="884" t="s">
        <v>41</v>
      </c>
      <c r="W162" s="87"/>
      <c r="X162" s="889" t="s">
        <v>37</v>
      </c>
      <c r="Y162" s="878" t="s">
        <v>38</v>
      </c>
      <c r="Z162" s="892" t="s">
        <v>39</v>
      </c>
      <c r="AA162" s="889" t="s">
        <v>44</v>
      </c>
      <c r="AB162" s="878" t="s">
        <v>45</v>
      </c>
      <c r="AC162" s="881" t="s">
        <v>46</v>
      </c>
      <c r="AD162" s="884" t="s">
        <v>41</v>
      </c>
      <c r="AE162" s="889" t="s">
        <v>37</v>
      </c>
      <c r="AF162" s="878" t="s">
        <v>38</v>
      </c>
      <c r="AG162" s="892" t="s">
        <v>39</v>
      </c>
      <c r="AH162" s="889" t="s">
        <v>44</v>
      </c>
      <c r="AI162" s="878" t="s">
        <v>45</v>
      </c>
      <c r="AJ162" s="881" t="s">
        <v>46</v>
      </c>
      <c r="AK162" s="884" t="s">
        <v>41</v>
      </c>
      <c r="AL162" s="889" t="s">
        <v>37</v>
      </c>
      <c r="AM162" s="878" t="s">
        <v>38</v>
      </c>
      <c r="AN162" s="892" t="s">
        <v>39</v>
      </c>
      <c r="AO162" s="889" t="s">
        <v>44</v>
      </c>
      <c r="AP162" s="878" t="s">
        <v>45</v>
      </c>
      <c r="AQ162" s="881" t="s">
        <v>46</v>
      </c>
      <c r="AR162" s="884" t="s">
        <v>41</v>
      </c>
      <c r="AS162" s="87"/>
      <c r="AT162" s="889" t="s">
        <v>37</v>
      </c>
      <c r="AU162" s="878" t="s">
        <v>38</v>
      </c>
      <c r="AV162" s="892" t="s">
        <v>39</v>
      </c>
      <c r="AW162" s="889" t="s">
        <v>44</v>
      </c>
      <c r="AX162" s="878" t="s">
        <v>45</v>
      </c>
      <c r="AY162" s="881" t="s">
        <v>46</v>
      </c>
      <c r="AZ162" s="884" t="s">
        <v>41</v>
      </c>
      <c r="BA162" s="889" t="s">
        <v>37</v>
      </c>
      <c r="BB162" s="878" t="s">
        <v>38</v>
      </c>
      <c r="BC162" s="892" t="s">
        <v>39</v>
      </c>
      <c r="BD162" s="889" t="s">
        <v>44</v>
      </c>
      <c r="BE162" s="878" t="s">
        <v>45</v>
      </c>
      <c r="BF162" s="881" t="s">
        <v>46</v>
      </c>
      <c r="BG162" s="884" t="s">
        <v>41</v>
      </c>
      <c r="BH162" s="889" t="s">
        <v>37</v>
      </c>
      <c r="BI162" s="878" t="s">
        <v>38</v>
      </c>
      <c r="BJ162" s="892" t="s">
        <v>39</v>
      </c>
      <c r="BK162" s="889" t="s">
        <v>44</v>
      </c>
      <c r="BL162" s="878" t="s">
        <v>45</v>
      </c>
      <c r="BM162" s="881" t="s">
        <v>46</v>
      </c>
      <c r="BN162" s="884" t="s">
        <v>41</v>
      </c>
    </row>
    <row r="163" spans="2:66" ht="23.25" customHeight="1" thickBot="1" x14ac:dyDescent="0.35">
      <c r="C163" s="88"/>
      <c r="D163" s="88"/>
      <c r="E163" s="88"/>
      <c r="F163" s="89"/>
      <c r="G163" s="88"/>
      <c r="H163" s="887" t="s">
        <v>33</v>
      </c>
      <c r="I163" s="888"/>
      <c r="J163" s="887" t="s">
        <v>34</v>
      </c>
      <c r="K163" s="888"/>
      <c r="L163" s="887" t="s">
        <v>33</v>
      </c>
      <c r="M163" s="888"/>
      <c r="N163" s="887" t="s">
        <v>34</v>
      </c>
      <c r="O163" s="888"/>
      <c r="P163" s="890"/>
      <c r="Q163" s="879"/>
      <c r="R163" s="893"/>
      <c r="S163" s="890"/>
      <c r="T163" s="879"/>
      <c r="U163" s="882"/>
      <c r="V163" s="885"/>
      <c r="W163" s="87"/>
      <c r="X163" s="890"/>
      <c r="Y163" s="879"/>
      <c r="Z163" s="893"/>
      <c r="AA163" s="890"/>
      <c r="AB163" s="879"/>
      <c r="AC163" s="882"/>
      <c r="AD163" s="885"/>
      <c r="AE163" s="890"/>
      <c r="AF163" s="879"/>
      <c r="AG163" s="893"/>
      <c r="AH163" s="890"/>
      <c r="AI163" s="879"/>
      <c r="AJ163" s="882"/>
      <c r="AK163" s="885"/>
      <c r="AL163" s="890"/>
      <c r="AM163" s="879"/>
      <c r="AN163" s="893"/>
      <c r="AO163" s="890"/>
      <c r="AP163" s="879"/>
      <c r="AQ163" s="882"/>
      <c r="AR163" s="885"/>
      <c r="AS163" s="87"/>
      <c r="AT163" s="890"/>
      <c r="AU163" s="879"/>
      <c r="AV163" s="893"/>
      <c r="AW163" s="890"/>
      <c r="AX163" s="879"/>
      <c r="AY163" s="882"/>
      <c r="AZ163" s="885"/>
      <c r="BA163" s="890"/>
      <c r="BB163" s="879"/>
      <c r="BC163" s="893"/>
      <c r="BD163" s="890"/>
      <c r="BE163" s="879"/>
      <c r="BF163" s="882"/>
      <c r="BG163" s="885"/>
      <c r="BH163" s="890"/>
      <c r="BI163" s="879"/>
      <c r="BJ163" s="893"/>
      <c r="BK163" s="890"/>
      <c r="BL163" s="879"/>
      <c r="BM163" s="882"/>
      <c r="BN163" s="885"/>
    </row>
    <row r="164" spans="2:66" ht="44.25" customHeight="1" thickBot="1" x14ac:dyDescent="0.35">
      <c r="B164" s="487" t="s">
        <v>5</v>
      </c>
      <c r="C164" s="90"/>
      <c r="D164" s="90"/>
      <c r="E164" s="90"/>
      <c r="F164" s="89"/>
      <c r="G164" s="91" t="s">
        <v>48</v>
      </c>
      <c r="H164" s="115" t="s">
        <v>42</v>
      </c>
      <c r="I164" s="94" t="s">
        <v>43</v>
      </c>
      <c r="J164" s="93" t="s">
        <v>42</v>
      </c>
      <c r="K164" s="94" t="s">
        <v>43</v>
      </c>
      <c r="L164" s="93" t="s">
        <v>42</v>
      </c>
      <c r="M164" s="94" t="s">
        <v>43</v>
      </c>
      <c r="N164" s="93" t="s">
        <v>42</v>
      </c>
      <c r="O164" s="94" t="s">
        <v>43</v>
      </c>
      <c r="P164" s="891"/>
      <c r="Q164" s="880"/>
      <c r="R164" s="894"/>
      <c r="S164" s="891"/>
      <c r="T164" s="880"/>
      <c r="U164" s="883"/>
      <c r="V164" s="886"/>
      <c r="W164" s="87"/>
      <c r="X164" s="891"/>
      <c r="Y164" s="880"/>
      <c r="Z164" s="894"/>
      <c r="AA164" s="891"/>
      <c r="AB164" s="880"/>
      <c r="AC164" s="883"/>
      <c r="AD164" s="886"/>
      <c r="AE164" s="891"/>
      <c r="AF164" s="880"/>
      <c r="AG164" s="894"/>
      <c r="AH164" s="891"/>
      <c r="AI164" s="880"/>
      <c r="AJ164" s="883"/>
      <c r="AK164" s="886"/>
      <c r="AL164" s="891"/>
      <c r="AM164" s="880"/>
      <c r="AN164" s="894"/>
      <c r="AO164" s="891"/>
      <c r="AP164" s="880"/>
      <c r="AQ164" s="883"/>
      <c r="AR164" s="886"/>
      <c r="AS164" s="95"/>
      <c r="AT164" s="891"/>
      <c r="AU164" s="880"/>
      <c r="AV164" s="894"/>
      <c r="AW164" s="891"/>
      <c r="AX164" s="880"/>
      <c r="AY164" s="883"/>
      <c r="AZ164" s="886"/>
      <c r="BA164" s="891"/>
      <c r="BB164" s="880"/>
      <c r="BC164" s="894"/>
      <c r="BD164" s="891"/>
      <c r="BE164" s="880"/>
      <c r="BF164" s="883"/>
      <c r="BG164" s="886"/>
      <c r="BH164" s="891"/>
      <c r="BI164" s="880"/>
      <c r="BJ164" s="894"/>
      <c r="BK164" s="891"/>
      <c r="BL164" s="880"/>
      <c r="BM164" s="883"/>
      <c r="BN164" s="886"/>
    </row>
    <row r="165" spans="2:66" ht="15" customHeight="1" x14ac:dyDescent="0.3">
      <c r="B165" s="13">
        <v>109</v>
      </c>
      <c r="C165" s="116" t="s">
        <v>49</v>
      </c>
      <c r="D165" s="96"/>
      <c r="E165" s="96"/>
      <c r="F165" s="875" t="s">
        <v>391</v>
      </c>
      <c r="G165" s="97" t="s">
        <v>49</v>
      </c>
      <c r="H165" s="546">
        <v>0</v>
      </c>
      <c r="I165" s="398">
        <v>0</v>
      </c>
      <c r="J165" s="399">
        <v>0</v>
      </c>
      <c r="K165" s="398">
        <v>0</v>
      </c>
      <c r="L165" s="399">
        <v>0</v>
      </c>
      <c r="M165" s="398">
        <v>0</v>
      </c>
      <c r="N165" s="399">
        <v>0</v>
      </c>
      <c r="O165" s="398">
        <v>0</v>
      </c>
      <c r="P165" s="550">
        <v>0</v>
      </c>
      <c r="Q165" s="551">
        <v>0</v>
      </c>
      <c r="R165" s="552">
        <v>0</v>
      </c>
      <c r="S165" s="550">
        <v>0</v>
      </c>
      <c r="T165" s="551">
        <v>0</v>
      </c>
      <c r="U165" s="552">
        <v>0</v>
      </c>
      <c r="V165" s="553" t="s">
        <v>385</v>
      </c>
      <c r="W165" s="87"/>
      <c r="X165" s="550">
        <v>0</v>
      </c>
      <c r="Y165" s="551">
        <v>0</v>
      </c>
      <c r="Z165" s="552">
        <v>0</v>
      </c>
      <c r="AA165" s="550">
        <v>0</v>
      </c>
      <c r="AB165" s="551">
        <v>0</v>
      </c>
      <c r="AC165" s="552">
        <v>0</v>
      </c>
      <c r="AD165" s="553" t="s">
        <v>385</v>
      </c>
      <c r="AE165" s="550">
        <v>0</v>
      </c>
      <c r="AF165" s="551">
        <v>0</v>
      </c>
      <c r="AG165" s="552">
        <v>0</v>
      </c>
      <c r="AH165" s="550">
        <v>0</v>
      </c>
      <c r="AI165" s="551">
        <v>0</v>
      </c>
      <c r="AJ165" s="552">
        <v>0</v>
      </c>
      <c r="AK165" s="553" t="s">
        <v>385</v>
      </c>
      <c r="AL165" s="550">
        <v>0</v>
      </c>
      <c r="AM165" s="551">
        <v>0</v>
      </c>
      <c r="AN165" s="552">
        <v>0</v>
      </c>
      <c r="AO165" s="550">
        <v>0</v>
      </c>
      <c r="AP165" s="551">
        <v>0</v>
      </c>
      <c r="AQ165" s="552">
        <v>0</v>
      </c>
      <c r="AR165" s="553" t="s">
        <v>385</v>
      </c>
      <c r="AS165" s="512"/>
      <c r="AT165" s="550">
        <v>0</v>
      </c>
      <c r="AU165" s="551">
        <v>0</v>
      </c>
      <c r="AV165" s="552">
        <v>0</v>
      </c>
      <c r="AW165" s="550">
        <v>0</v>
      </c>
      <c r="AX165" s="551">
        <v>0</v>
      </c>
      <c r="AY165" s="552">
        <v>0</v>
      </c>
      <c r="AZ165" s="553" t="s">
        <v>385</v>
      </c>
      <c r="BA165" s="550">
        <v>0</v>
      </c>
      <c r="BB165" s="551">
        <v>0</v>
      </c>
      <c r="BC165" s="552">
        <v>0</v>
      </c>
      <c r="BD165" s="550">
        <v>0</v>
      </c>
      <c r="BE165" s="551">
        <v>0</v>
      </c>
      <c r="BF165" s="552">
        <v>0</v>
      </c>
      <c r="BG165" s="553" t="s">
        <v>385</v>
      </c>
      <c r="BH165" s="550">
        <v>0</v>
      </c>
      <c r="BI165" s="551">
        <v>0</v>
      </c>
      <c r="BJ165" s="552">
        <v>0</v>
      </c>
      <c r="BK165" s="550">
        <v>0</v>
      </c>
      <c r="BL165" s="551">
        <v>0</v>
      </c>
      <c r="BM165" s="552">
        <v>0</v>
      </c>
      <c r="BN165" s="553" t="s">
        <v>385</v>
      </c>
    </row>
    <row r="166" spans="2:66" ht="15" customHeight="1" x14ac:dyDescent="0.3">
      <c r="B166" s="16">
        <v>110</v>
      </c>
      <c r="C166" s="117" t="s">
        <v>50</v>
      </c>
      <c r="D166" s="98"/>
      <c r="E166" s="98"/>
      <c r="F166" s="876"/>
      <c r="G166" s="99" t="s">
        <v>50</v>
      </c>
      <c r="H166" s="507">
        <v>0</v>
      </c>
      <c r="I166" s="391">
        <v>0</v>
      </c>
      <c r="J166" s="400">
        <v>0</v>
      </c>
      <c r="K166" s="391">
        <v>0</v>
      </c>
      <c r="L166" s="400">
        <v>0</v>
      </c>
      <c r="M166" s="391">
        <v>0</v>
      </c>
      <c r="N166" s="400">
        <v>0</v>
      </c>
      <c r="O166" s="391">
        <v>0</v>
      </c>
      <c r="P166" s="557">
        <v>0</v>
      </c>
      <c r="Q166" s="558">
        <v>0</v>
      </c>
      <c r="R166" s="559">
        <v>0</v>
      </c>
      <c r="S166" s="557">
        <v>0</v>
      </c>
      <c r="T166" s="558">
        <v>0</v>
      </c>
      <c r="U166" s="559">
        <v>0</v>
      </c>
      <c r="V166" s="560" t="s">
        <v>385</v>
      </c>
      <c r="W166" s="87"/>
      <c r="X166" s="557">
        <v>0</v>
      </c>
      <c r="Y166" s="558">
        <v>0</v>
      </c>
      <c r="Z166" s="559">
        <v>0</v>
      </c>
      <c r="AA166" s="557">
        <v>0</v>
      </c>
      <c r="AB166" s="558">
        <v>0</v>
      </c>
      <c r="AC166" s="559">
        <v>0</v>
      </c>
      <c r="AD166" s="560" t="s">
        <v>385</v>
      </c>
      <c r="AE166" s="557">
        <v>0</v>
      </c>
      <c r="AF166" s="558">
        <v>0</v>
      </c>
      <c r="AG166" s="559">
        <v>0</v>
      </c>
      <c r="AH166" s="557">
        <v>0</v>
      </c>
      <c r="AI166" s="558">
        <v>0</v>
      </c>
      <c r="AJ166" s="559">
        <v>0</v>
      </c>
      <c r="AK166" s="560" t="s">
        <v>385</v>
      </c>
      <c r="AL166" s="557">
        <v>0</v>
      </c>
      <c r="AM166" s="558">
        <v>0</v>
      </c>
      <c r="AN166" s="559">
        <v>0</v>
      </c>
      <c r="AO166" s="557">
        <v>0</v>
      </c>
      <c r="AP166" s="558">
        <v>0</v>
      </c>
      <c r="AQ166" s="559">
        <v>0</v>
      </c>
      <c r="AR166" s="560" t="s">
        <v>385</v>
      </c>
      <c r="AS166" s="512"/>
      <c r="AT166" s="557">
        <v>0</v>
      </c>
      <c r="AU166" s="558">
        <v>0</v>
      </c>
      <c r="AV166" s="559">
        <v>0</v>
      </c>
      <c r="AW166" s="557">
        <v>0</v>
      </c>
      <c r="AX166" s="558">
        <v>0</v>
      </c>
      <c r="AY166" s="559">
        <v>0</v>
      </c>
      <c r="AZ166" s="560" t="s">
        <v>385</v>
      </c>
      <c r="BA166" s="557">
        <v>0</v>
      </c>
      <c r="BB166" s="558">
        <v>0</v>
      </c>
      <c r="BC166" s="559">
        <v>0</v>
      </c>
      <c r="BD166" s="557">
        <v>0</v>
      </c>
      <c r="BE166" s="558">
        <v>0</v>
      </c>
      <c r="BF166" s="559">
        <v>0</v>
      </c>
      <c r="BG166" s="560" t="s">
        <v>385</v>
      </c>
      <c r="BH166" s="557">
        <v>0</v>
      </c>
      <c r="BI166" s="558">
        <v>0</v>
      </c>
      <c r="BJ166" s="559">
        <v>0</v>
      </c>
      <c r="BK166" s="557">
        <v>0</v>
      </c>
      <c r="BL166" s="558">
        <v>0</v>
      </c>
      <c r="BM166" s="559">
        <v>0</v>
      </c>
      <c r="BN166" s="560" t="s">
        <v>385</v>
      </c>
    </row>
    <row r="167" spans="2:66" ht="15" customHeight="1" x14ac:dyDescent="0.3">
      <c r="B167" s="16">
        <v>111</v>
      </c>
      <c r="C167" s="118" t="s">
        <v>51</v>
      </c>
      <c r="D167" s="100"/>
      <c r="E167" s="100"/>
      <c r="F167" s="876"/>
      <c r="G167" s="101" t="s">
        <v>51</v>
      </c>
      <c r="H167" s="394">
        <v>0.20774999999999999</v>
      </c>
      <c r="I167" s="395">
        <v>1E-3</v>
      </c>
      <c r="J167" s="394">
        <v>0</v>
      </c>
      <c r="K167" s="395">
        <v>0</v>
      </c>
      <c r="L167" s="394">
        <v>0.13692099999999999</v>
      </c>
      <c r="M167" s="395">
        <v>2.5000000000000001E-4</v>
      </c>
      <c r="N167" s="394">
        <v>0</v>
      </c>
      <c r="O167" s="395">
        <v>0</v>
      </c>
      <c r="P167" s="520">
        <v>0.20774999999999999</v>
      </c>
      <c r="Q167" s="521">
        <v>0</v>
      </c>
      <c r="R167" s="522">
        <v>1E-3</v>
      </c>
      <c r="S167" s="520">
        <v>9.8999999999999994E-5</v>
      </c>
      <c r="T167" s="521">
        <v>0</v>
      </c>
      <c r="U167" s="522">
        <v>9.990000000000001E-4</v>
      </c>
      <c r="V167" s="519">
        <v>0.99900000000000011</v>
      </c>
      <c r="W167" s="87"/>
      <c r="X167" s="520">
        <v>0.19793111174999997</v>
      </c>
      <c r="Y167" s="521">
        <v>8.9220314999999984E-3</v>
      </c>
      <c r="Z167" s="522">
        <v>1.8968567499999998E-3</v>
      </c>
      <c r="AA167" s="520">
        <v>1.5412767016749859E-4</v>
      </c>
      <c r="AB167" s="521">
        <v>4.7206468666499986E-5</v>
      </c>
      <c r="AC167" s="522">
        <v>1.1783848075749999E-3</v>
      </c>
      <c r="AD167" s="519">
        <v>0.62123025767496676</v>
      </c>
      <c r="AE167" s="520">
        <v>0.1918972274746597</v>
      </c>
      <c r="AF167" s="521">
        <v>1.4049754545410995E-2</v>
      </c>
      <c r="AG167" s="522">
        <v>2.8030179799292498E-3</v>
      </c>
      <c r="AH167" s="520">
        <v>1.068714039251875E-4</v>
      </c>
      <c r="AI167" s="521">
        <v>7.6561344046401517E-5</v>
      </c>
      <c r="AJ167" s="522">
        <v>1.3586202762079277E-3</v>
      </c>
      <c r="AK167" s="519">
        <v>0.48469909431056174</v>
      </c>
      <c r="AL167" s="520">
        <v>0.18778875306704784</v>
      </c>
      <c r="AM167" s="521">
        <v>1.7439618683439809E-2</v>
      </c>
      <c r="AN167" s="522">
        <v>3.5216282495122804E-3</v>
      </c>
      <c r="AO167" s="520">
        <v>1.0458331235810029E-4</v>
      </c>
      <c r="AP167" s="521">
        <v>9.5421214321613482E-5</v>
      </c>
      <c r="AQ167" s="522">
        <v>1.5015518588279925E-3</v>
      </c>
      <c r="AR167" s="519">
        <v>0.42638000164723416</v>
      </c>
      <c r="AS167" s="512"/>
      <c r="AT167" s="520">
        <v>0.17247404999999999</v>
      </c>
      <c r="AU167" s="521">
        <v>3.4191702749999997E-2</v>
      </c>
      <c r="AV167" s="522">
        <v>2.0842472499999999E-3</v>
      </c>
      <c r="AW167" s="520">
        <v>2.33446127548725E-4</v>
      </c>
      <c r="AX167" s="521">
        <v>3.382927070085E-4</v>
      </c>
      <c r="AY167" s="522">
        <v>1.215656778025E-3</v>
      </c>
      <c r="AZ167" s="519">
        <v>0.58325938922313558</v>
      </c>
      <c r="BA167" s="520">
        <v>0.12739026713841151</v>
      </c>
      <c r="BB167" s="521">
        <v>7.7704389540275254E-2</v>
      </c>
      <c r="BC167" s="522">
        <v>3.6553433213132496E-3</v>
      </c>
      <c r="BD167" s="520">
        <v>1.8651245954912299E-4</v>
      </c>
      <c r="BE167" s="521">
        <v>6.4429184656787067E-4</v>
      </c>
      <c r="BF167" s="522">
        <v>1.5281477866092054E-3</v>
      </c>
      <c r="BG167" s="519">
        <v>0.41805862056759968</v>
      </c>
      <c r="BH167" s="520">
        <v>0.11930083861795097</v>
      </c>
      <c r="BI167" s="521">
        <v>8.3289266993639838E-2</v>
      </c>
      <c r="BJ167" s="522">
        <v>6.1598943884092075E-3</v>
      </c>
      <c r="BK167" s="520">
        <v>1.5663075700132989E-4</v>
      </c>
      <c r="BL167" s="521">
        <v>8.3105060887850714E-4</v>
      </c>
      <c r="BM167" s="522">
        <v>2.0263029938545913E-3</v>
      </c>
      <c r="BN167" s="519">
        <v>0.32895093098793921</v>
      </c>
    </row>
    <row r="168" spans="2:66" ht="15" customHeight="1" x14ac:dyDescent="0.3">
      <c r="B168" s="16">
        <v>112</v>
      </c>
      <c r="C168" s="118" t="s">
        <v>52</v>
      </c>
      <c r="D168" s="100"/>
      <c r="E168" s="100"/>
      <c r="F168" s="876"/>
      <c r="G168" s="101" t="s">
        <v>52</v>
      </c>
      <c r="H168" s="394">
        <v>178.64602200000002</v>
      </c>
      <c r="I168" s="395">
        <v>7.2099999999999996E-4</v>
      </c>
      <c r="J168" s="394">
        <v>9.8239999999999994E-3</v>
      </c>
      <c r="K168" s="395">
        <v>0</v>
      </c>
      <c r="L168" s="394">
        <v>114.62324099999999</v>
      </c>
      <c r="M168" s="395">
        <v>1.73E-4</v>
      </c>
      <c r="N168" s="394">
        <v>6.8329999999999997E-3</v>
      </c>
      <c r="O168" s="395">
        <v>0</v>
      </c>
      <c r="P168" s="520">
        <v>120.68764299999999</v>
      </c>
      <c r="Q168" s="521">
        <v>48.622582000000001</v>
      </c>
      <c r="R168" s="522">
        <v>0</v>
      </c>
      <c r="S168" s="520">
        <v>2.3572850000000001</v>
      </c>
      <c r="T168" s="521">
        <v>4.4132980000000002</v>
      </c>
      <c r="U168" s="522">
        <v>0</v>
      </c>
      <c r="V168" s="519" t="s">
        <v>385</v>
      </c>
      <c r="W168" s="87"/>
      <c r="X168" s="520">
        <v>120.878998968093</v>
      </c>
      <c r="Y168" s="521">
        <v>43.869754532870004</v>
      </c>
      <c r="Z168" s="522">
        <v>4.5614714990369993</v>
      </c>
      <c r="AA168" s="520">
        <v>0.24480375172256091</v>
      </c>
      <c r="AB168" s="521">
        <v>1.8994361984047572</v>
      </c>
      <c r="AC168" s="522">
        <v>1.5251677044595926</v>
      </c>
      <c r="AD168" s="519">
        <v>0.33435870525149181</v>
      </c>
      <c r="AE168" s="520">
        <v>117.87346913054201</v>
      </c>
      <c r="AF168" s="521">
        <v>43.370866304816587</v>
      </c>
      <c r="AG168" s="522">
        <v>8.065889564641413</v>
      </c>
      <c r="AH168" s="520">
        <v>0.26932180827976959</v>
      </c>
      <c r="AI168" s="521">
        <v>1.2129198271292863</v>
      </c>
      <c r="AJ168" s="522">
        <v>2.713921810348582</v>
      </c>
      <c r="AK168" s="519">
        <v>0.33646900178817851</v>
      </c>
      <c r="AL168" s="520">
        <v>112.40868761174667</v>
      </c>
      <c r="AM168" s="521">
        <v>46.13012069345141</v>
      </c>
      <c r="AN168" s="522">
        <v>10.771416694801925</v>
      </c>
      <c r="AO168" s="520">
        <v>0.28712332758557985</v>
      </c>
      <c r="AP168" s="521">
        <v>0.92491697021497776</v>
      </c>
      <c r="AQ168" s="522">
        <v>3.6713195093095847</v>
      </c>
      <c r="AR168" s="519">
        <v>0.34083905704634859</v>
      </c>
      <c r="AS168" s="512"/>
      <c r="AT168" s="520">
        <v>118.881691977614</v>
      </c>
      <c r="AU168" s="521">
        <v>45.251508731076001</v>
      </c>
      <c r="AV168" s="522">
        <v>5.1770242913100004</v>
      </c>
      <c r="AW168" s="520">
        <v>0.3577770074469917</v>
      </c>
      <c r="AX168" s="521">
        <v>2.6140904361974462</v>
      </c>
      <c r="AY168" s="522">
        <v>1.9928845830626671</v>
      </c>
      <c r="AZ168" s="519">
        <v>0.38494789109022803</v>
      </c>
      <c r="BA168" s="520">
        <v>112.83655009576873</v>
      </c>
      <c r="BB168" s="521">
        <v>47.019397484223404</v>
      </c>
      <c r="BC168" s="522">
        <v>9.4542774200078501</v>
      </c>
      <c r="BD168" s="520">
        <v>0.40758031251479998</v>
      </c>
      <c r="BE168" s="521">
        <v>1.5992449423943864</v>
      </c>
      <c r="BF168" s="522">
        <v>3.6544767494074977</v>
      </c>
      <c r="BG168" s="519">
        <v>0.38654215304425277</v>
      </c>
      <c r="BH168" s="520">
        <v>104.44996298907475</v>
      </c>
      <c r="BI168" s="521">
        <v>51.848675024618444</v>
      </c>
      <c r="BJ168" s="522">
        <v>13.011586986306803</v>
      </c>
      <c r="BK168" s="520">
        <v>0.39159210081261631</v>
      </c>
      <c r="BL168" s="521">
        <v>1.1628877259848593</v>
      </c>
      <c r="BM168" s="522">
        <v>5.0638717598547238</v>
      </c>
      <c r="BN168" s="519">
        <v>0.38918171666406765</v>
      </c>
    </row>
    <row r="169" spans="2:66" ht="15" customHeight="1" x14ac:dyDescent="0.3">
      <c r="B169" s="16">
        <v>113</v>
      </c>
      <c r="C169" s="118" t="s">
        <v>52</v>
      </c>
      <c r="D169" s="102" t="s">
        <v>53</v>
      </c>
      <c r="E169" s="102"/>
      <c r="F169" s="876"/>
      <c r="G169" s="103" t="s">
        <v>54</v>
      </c>
      <c r="H169" s="394">
        <v>74.875657000000004</v>
      </c>
      <c r="I169" s="395">
        <v>0</v>
      </c>
      <c r="J169" s="394">
        <v>0</v>
      </c>
      <c r="K169" s="395">
        <v>0</v>
      </c>
      <c r="L169" s="394">
        <v>46.626542999999998</v>
      </c>
      <c r="M169" s="395">
        <v>0</v>
      </c>
      <c r="N169" s="394">
        <v>0</v>
      </c>
      <c r="O169" s="395">
        <v>0</v>
      </c>
      <c r="P169" s="520">
        <v>16.917276999999999</v>
      </c>
      <c r="Q169" s="521">
        <v>48.622582000000001</v>
      </c>
      <c r="R169" s="522">
        <v>0</v>
      </c>
      <c r="S169" s="520">
        <v>2.2060170000000001</v>
      </c>
      <c r="T169" s="521">
        <v>4.4132980000000002</v>
      </c>
      <c r="U169" s="522">
        <v>0</v>
      </c>
      <c r="V169" s="519" t="s">
        <v>385</v>
      </c>
      <c r="W169" s="87"/>
      <c r="X169" s="520">
        <v>27.810263272941</v>
      </c>
      <c r="Y169" s="521">
        <v>33.331251243374005</v>
      </c>
      <c r="Z169" s="522">
        <v>4.3983444836849994</v>
      </c>
      <c r="AA169" s="520">
        <v>0.21665864745521263</v>
      </c>
      <c r="AB169" s="521">
        <v>1.8980240389639647</v>
      </c>
      <c r="AC169" s="522">
        <v>1.4882704942381697</v>
      </c>
      <c r="AD169" s="519">
        <v>0.33837060734071339</v>
      </c>
      <c r="AE169" s="520">
        <v>34.017111502637462</v>
      </c>
      <c r="AF169" s="521">
        <v>23.758507826595604</v>
      </c>
      <c r="AG169" s="522">
        <v>7.7642396707669379</v>
      </c>
      <c r="AH169" s="520">
        <v>0.2439626378635289</v>
      </c>
      <c r="AI169" s="521">
        <v>1.2108801418475512</v>
      </c>
      <c r="AJ169" s="522">
        <v>2.6456925258027963</v>
      </c>
      <c r="AK169" s="519">
        <v>0.34075358798673711</v>
      </c>
      <c r="AL169" s="520">
        <v>36.84913114345845</v>
      </c>
      <c r="AM169" s="521">
        <v>18.359298729047996</v>
      </c>
      <c r="AN169" s="522">
        <v>10.331429127493561</v>
      </c>
      <c r="AO169" s="520">
        <v>0.26427320955926031</v>
      </c>
      <c r="AP169" s="521">
        <v>0.92202880473067983</v>
      </c>
      <c r="AQ169" s="522">
        <v>3.5718000414228079</v>
      </c>
      <c r="AR169" s="519">
        <v>0.34572177743712973</v>
      </c>
      <c r="AS169" s="512"/>
      <c r="AT169" s="520">
        <v>27.265533865729999</v>
      </c>
      <c r="AU169" s="521">
        <v>33.366066090899999</v>
      </c>
      <c r="AV169" s="522">
        <v>4.9082590433700002</v>
      </c>
      <c r="AW169" s="520">
        <v>0.26007809053100284</v>
      </c>
      <c r="AX169" s="521">
        <v>2.6068165453016583</v>
      </c>
      <c r="AY169" s="522">
        <v>1.911829822058426</v>
      </c>
      <c r="AZ169" s="519">
        <v>0.38951282015990901</v>
      </c>
      <c r="BA169" s="520">
        <v>32.861748154559443</v>
      </c>
      <c r="BB169" s="521">
        <v>23.858580333631988</v>
      </c>
      <c r="BC169" s="522">
        <v>8.8195305118085656</v>
      </c>
      <c r="BD169" s="520">
        <v>0.30177043184039876</v>
      </c>
      <c r="BE169" s="521">
        <v>1.5895292400990246</v>
      </c>
      <c r="BF169" s="522">
        <v>3.4630485073389412</v>
      </c>
      <c r="BG169" s="519">
        <v>0.39265678628836626</v>
      </c>
      <c r="BH169" s="520">
        <v>35.240043201690014</v>
      </c>
      <c r="BI169" s="521">
        <v>18.375431681158197</v>
      </c>
      <c r="BJ169" s="522">
        <v>11.924384117151789</v>
      </c>
      <c r="BK169" s="520">
        <v>0.3117975251574755</v>
      </c>
      <c r="BL169" s="521">
        <v>1.150626100603704</v>
      </c>
      <c r="BM169" s="522">
        <v>4.7359909441692167</v>
      </c>
      <c r="BN169" s="519">
        <v>0.39716859987402325</v>
      </c>
    </row>
    <row r="170" spans="2:66" ht="15" customHeight="1" x14ac:dyDescent="0.3">
      <c r="B170" s="16">
        <v>114</v>
      </c>
      <c r="C170" s="118" t="s">
        <v>52</v>
      </c>
      <c r="D170" s="102" t="s">
        <v>55</v>
      </c>
      <c r="E170" s="102"/>
      <c r="F170" s="876"/>
      <c r="G170" s="103" t="s">
        <v>56</v>
      </c>
      <c r="H170" s="394">
        <v>0</v>
      </c>
      <c r="I170" s="395">
        <v>0</v>
      </c>
      <c r="J170" s="394">
        <v>0</v>
      </c>
      <c r="K170" s="395">
        <v>0</v>
      </c>
      <c r="L170" s="394">
        <v>0</v>
      </c>
      <c r="M170" s="395">
        <v>0</v>
      </c>
      <c r="N170" s="394">
        <v>0</v>
      </c>
      <c r="O170" s="395">
        <v>0</v>
      </c>
      <c r="P170" s="520">
        <v>0</v>
      </c>
      <c r="Q170" s="521">
        <v>0</v>
      </c>
      <c r="R170" s="522">
        <v>0</v>
      </c>
      <c r="S170" s="520">
        <v>0</v>
      </c>
      <c r="T170" s="521">
        <v>0</v>
      </c>
      <c r="U170" s="522">
        <v>0</v>
      </c>
      <c r="V170" s="519" t="s">
        <v>385</v>
      </c>
      <c r="W170" s="87"/>
      <c r="X170" s="520">
        <v>0</v>
      </c>
      <c r="Y170" s="521">
        <v>0</v>
      </c>
      <c r="Z170" s="522">
        <v>0</v>
      </c>
      <c r="AA170" s="520">
        <v>0</v>
      </c>
      <c r="AB170" s="521">
        <v>0</v>
      </c>
      <c r="AC170" s="522">
        <v>0</v>
      </c>
      <c r="AD170" s="519" t="s">
        <v>385</v>
      </c>
      <c r="AE170" s="520">
        <v>0</v>
      </c>
      <c r="AF170" s="521">
        <v>0</v>
      </c>
      <c r="AG170" s="522">
        <v>0</v>
      </c>
      <c r="AH170" s="520">
        <v>0</v>
      </c>
      <c r="AI170" s="521">
        <v>0</v>
      </c>
      <c r="AJ170" s="522">
        <v>0</v>
      </c>
      <c r="AK170" s="519" t="s">
        <v>385</v>
      </c>
      <c r="AL170" s="520">
        <v>0</v>
      </c>
      <c r="AM170" s="521">
        <v>0</v>
      </c>
      <c r="AN170" s="522">
        <v>0</v>
      </c>
      <c r="AO170" s="520">
        <v>0</v>
      </c>
      <c r="AP170" s="521">
        <v>0</v>
      </c>
      <c r="AQ170" s="522">
        <v>0</v>
      </c>
      <c r="AR170" s="519" t="s">
        <v>385</v>
      </c>
      <c r="AS170" s="512"/>
      <c r="AT170" s="520">
        <v>0</v>
      </c>
      <c r="AU170" s="521">
        <v>0</v>
      </c>
      <c r="AV170" s="522">
        <v>0</v>
      </c>
      <c r="AW170" s="520">
        <v>0</v>
      </c>
      <c r="AX170" s="521">
        <v>0</v>
      </c>
      <c r="AY170" s="522">
        <v>0</v>
      </c>
      <c r="AZ170" s="519" t="s">
        <v>385</v>
      </c>
      <c r="BA170" s="520">
        <v>0</v>
      </c>
      <c r="BB170" s="521">
        <v>0</v>
      </c>
      <c r="BC170" s="522">
        <v>0</v>
      </c>
      <c r="BD170" s="520">
        <v>0</v>
      </c>
      <c r="BE170" s="521">
        <v>0</v>
      </c>
      <c r="BF170" s="522">
        <v>0</v>
      </c>
      <c r="BG170" s="519" t="s">
        <v>385</v>
      </c>
      <c r="BH170" s="520">
        <v>0</v>
      </c>
      <c r="BI170" s="521">
        <v>0</v>
      </c>
      <c r="BJ170" s="522">
        <v>0</v>
      </c>
      <c r="BK170" s="520">
        <v>0</v>
      </c>
      <c r="BL170" s="521">
        <v>0</v>
      </c>
      <c r="BM170" s="522">
        <v>0</v>
      </c>
      <c r="BN170" s="519" t="s">
        <v>385</v>
      </c>
    </row>
    <row r="171" spans="2:66" ht="15" customHeight="1" x14ac:dyDescent="0.3">
      <c r="B171" s="16">
        <v>115</v>
      </c>
      <c r="C171" s="118" t="s">
        <v>57</v>
      </c>
      <c r="D171" s="100"/>
      <c r="E171" s="100"/>
      <c r="F171" s="876"/>
      <c r="G171" s="101" t="s">
        <v>57</v>
      </c>
      <c r="H171" s="394">
        <v>24.566922000000002</v>
      </c>
      <c r="I171" s="395">
        <v>8.3599999999999994E-4</v>
      </c>
      <c r="J171" s="394">
        <v>0</v>
      </c>
      <c r="K171" s="395">
        <v>0</v>
      </c>
      <c r="L171" s="394">
        <v>4.4773620000000003</v>
      </c>
      <c r="M171" s="395">
        <v>7.5000000000000007E-5</v>
      </c>
      <c r="N171" s="394">
        <v>0</v>
      </c>
      <c r="O171" s="395">
        <v>0</v>
      </c>
      <c r="P171" s="520">
        <v>23.439964</v>
      </c>
      <c r="Q171" s="521">
        <v>1.091777</v>
      </c>
      <c r="R171" s="522">
        <v>8.3599999999999994E-4</v>
      </c>
      <c r="S171" s="520">
        <v>5.5514000000000001E-2</v>
      </c>
      <c r="T171" s="521">
        <v>4.4046000000000002E-2</v>
      </c>
      <c r="U171" s="522">
        <v>6.0999999999999997E-4</v>
      </c>
      <c r="V171" s="519">
        <v>0.72966507177033491</v>
      </c>
      <c r="W171" s="87"/>
      <c r="X171" s="520">
        <v>23.430060097627013</v>
      </c>
      <c r="Y171" s="521">
        <v>0.97403548158109055</v>
      </c>
      <c r="Z171" s="522">
        <v>0.12848142079189703</v>
      </c>
      <c r="AA171" s="520">
        <v>4.2560517904910332E-3</v>
      </c>
      <c r="AB171" s="521">
        <v>1.5052361807250938E-2</v>
      </c>
      <c r="AC171" s="522">
        <v>1.3933470566619281E-2</v>
      </c>
      <c r="AD171" s="519">
        <v>0.10844735745246387</v>
      </c>
      <c r="AE171" s="520">
        <v>23.385710045128604</v>
      </c>
      <c r="AF171" s="521">
        <v>0.90754213808506612</v>
      </c>
      <c r="AG171" s="522">
        <v>0.23932481678632853</v>
      </c>
      <c r="AH171" s="520">
        <v>3.840403525495981E-3</v>
      </c>
      <c r="AI171" s="521">
        <v>1.3390431669254906E-2</v>
      </c>
      <c r="AJ171" s="522">
        <v>2.5868898195452471E-2</v>
      </c>
      <c r="AK171" s="519">
        <v>0.10809116473093749</v>
      </c>
      <c r="AL171" s="520">
        <v>23.331254624620787</v>
      </c>
      <c r="AM171" s="521">
        <v>0.86349593121282298</v>
      </c>
      <c r="AN171" s="522">
        <v>0.33782644416639612</v>
      </c>
      <c r="AO171" s="520">
        <v>3.8329769313525334E-3</v>
      </c>
      <c r="AP171" s="521">
        <v>1.27204515747599E-2</v>
      </c>
      <c r="AQ171" s="522">
        <v>3.6604489732128556E-2</v>
      </c>
      <c r="AR171" s="519">
        <v>0.10835294383911238</v>
      </c>
      <c r="AS171" s="512"/>
      <c r="AT171" s="520">
        <v>23.30478223682357</v>
      </c>
      <c r="AU171" s="521">
        <v>1.0485103657236612</v>
      </c>
      <c r="AV171" s="522">
        <v>0.17928439745276703</v>
      </c>
      <c r="AW171" s="520">
        <v>2.3281687487061092E-2</v>
      </c>
      <c r="AX171" s="521">
        <v>6.4715811574569404E-2</v>
      </c>
      <c r="AY171" s="522">
        <v>4.4197370993194693E-2</v>
      </c>
      <c r="AZ171" s="519">
        <v>0.24652101142732519</v>
      </c>
      <c r="BA171" s="520">
        <v>23.05304263684917</v>
      </c>
      <c r="BB171" s="521">
        <v>1.0793770280643638</v>
      </c>
      <c r="BC171" s="522">
        <v>0.40015733508646711</v>
      </c>
      <c r="BD171" s="520">
        <v>2.965252674645473E-2</v>
      </c>
      <c r="BE171" s="521">
        <v>5.7846317146085256E-2</v>
      </c>
      <c r="BF171" s="522">
        <v>9.9303501394434335E-2</v>
      </c>
      <c r="BG171" s="519">
        <v>0.24816114234911266</v>
      </c>
      <c r="BH171" s="520">
        <v>22.734262802806995</v>
      </c>
      <c r="BI171" s="521">
        <v>1.1282454888749804</v>
      </c>
      <c r="BJ171" s="522">
        <v>0.67006870831802456</v>
      </c>
      <c r="BK171" s="520">
        <v>2.4991149894519352E-2</v>
      </c>
      <c r="BL171" s="521">
        <v>5.3194893715376446E-2</v>
      </c>
      <c r="BM171" s="522">
        <v>0.16722658935027065</v>
      </c>
      <c r="BN171" s="519">
        <v>0.24956633144388296</v>
      </c>
    </row>
    <row r="172" spans="2:66" ht="15" customHeight="1" x14ac:dyDescent="0.3">
      <c r="B172" s="16">
        <v>116</v>
      </c>
      <c r="C172" s="118" t="s">
        <v>57</v>
      </c>
      <c r="D172" s="104" t="s">
        <v>58</v>
      </c>
      <c r="E172" s="104"/>
      <c r="F172" s="876"/>
      <c r="G172" s="105" t="s">
        <v>59</v>
      </c>
      <c r="H172" s="394">
        <v>24.493148000000001</v>
      </c>
      <c r="I172" s="395">
        <v>0</v>
      </c>
      <c r="J172" s="394">
        <v>0</v>
      </c>
      <c r="K172" s="395">
        <v>0</v>
      </c>
      <c r="L172" s="394">
        <v>4.4564870000000001</v>
      </c>
      <c r="M172" s="395">
        <v>0</v>
      </c>
      <c r="N172" s="394">
        <v>0</v>
      </c>
      <c r="O172" s="395">
        <v>0</v>
      </c>
      <c r="P172" s="520">
        <v>23.385401000000002</v>
      </c>
      <c r="Q172" s="521">
        <v>1.0725960000000001</v>
      </c>
      <c r="R172" s="522">
        <v>0</v>
      </c>
      <c r="S172" s="520">
        <v>5.5458E-2</v>
      </c>
      <c r="T172" s="521">
        <v>4.2994999999999998E-2</v>
      </c>
      <c r="U172" s="522">
        <v>0</v>
      </c>
      <c r="V172" s="519" t="s">
        <v>385</v>
      </c>
      <c r="W172" s="87"/>
      <c r="X172" s="520">
        <v>23.372564519575015</v>
      </c>
      <c r="Y172" s="521">
        <v>0.95919339454509056</v>
      </c>
      <c r="Z172" s="522">
        <v>0.12623908587989704</v>
      </c>
      <c r="AA172" s="520">
        <v>4.144405110593375E-3</v>
      </c>
      <c r="AB172" s="521">
        <v>1.4530408526129695E-2</v>
      </c>
      <c r="AC172" s="522">
        <v>1.2861409346072062E-2</v>
      </c>
      <c r="AD172" s="519">
        <v>0.10188135676384978</v>
      </c>
      <c r="AE172" s="520">
        <v>23.3256732744963</v>
      </c>
      <c r="AF172" s="521">
        <v>0.8962850117397495</v>
      </c>
      <c r="AG172" s="522">
        <v>0.23603871376395305</v>
      </c>
      <c r="AH172" s="520">
        <v>3.7454069939558787E-3</v>
      </c>
      <c r="AI172" s="521">
        <v>1.3087963658068552E-2</v>
      </c>
      <c r="AJ172" s="522">
        <v>2.4456239641783194E-2</v>
      </c>
      <c r="AK172" s="519">
        <v>0.10361113756212163</v>
      </c>
      <c r="AL172" s="520">
        <v>23.270152298907838</v>
      </c>
      <c r="AM172" s="521">
        <v>0.85405696018224009</v>
      </c>
      <c r="AN172" s="522">
        <v>0.33378774090992624</v>
      </c>
      <c r="AO172" s="520">
        <v>3.7364919822504014E-3</v>
      </c>
      <c r="AP172" s="521">
        <v>1.2483155501907869E-2</v>
      </c>
      <c r="AQ172" s="522">
        <v>3.4947060505084081E-2</v>
      </c>
      <c r="AR172" s="519">
        <v>0.10469845420271041</v>
      </c>
      <c r="AS172" s="512"/>
      <c r="AT172" s="520">
        <v>23.25011779553957</v>
      </c>
      <c r="AU172" s="521">
        <v>1.0310052299906611</v>
      </c>
      <c r="AV172" s="522">
        <v>0.17687397446976702</v>
      </c>
      <c r="AW172" s="520">
        <v>2.3153414110133934E-2</v>
      </c>
      <c r="AX172" s="521">
        <v>6.367050918329345E-2</v>
      </c>
      <c r="AY172" s="522">
        <v>4.3069661868665468E-2</v>
      </c>
      <c r="AZ172" s="519">
        <v>0.24350480050996617</v>
      </c>
      <c r="BA172" s="520">
        <v>22.998431525313741</v>
      </c>
      <c r="BB172" s="521">
        <v>1.0632923694989118</v>
      </c>
      <c r="BC172" s="522">
        <v>0.3962731051873466</v>
      </c>
      <c r="BD172" s="520">
        <v>2.9518563650173343E-2</v>
      </c>
      <c r="BE172" s="521">
        <v>5.7053237582684442E-2</v>
      </c>
      <c r="BF172" s="522">
        <v>9.7695186458549438E-2</v>
      </c>
      <c r="BG172" s="519">
        <v>0.24653499109499735</v>
      </c>
      <c r="BH172" s="520">
        <v>22.679211843562818</v>
      </c>
      <c r="BI172" s="521">
        <v>1.114033817211592</v>
      </c>
      <c r="BJ172" s="522">
        <v>0.6647513392255886</v>
      </c>
      <c r="BK172" s="520">
        <v>2.486430419922854E-2</v>
      </c>
      <c r="BL172" s="521">
        <v>5.2552734923370106E-2</v>
      </c>
      <c r="BM172" s="522">
        <v>0.16515335595670227</v>
      </c>
      <c r="BN172" s="519">
        <v>0.24844381080766229</v>
      </c>
    </row>
    <row r="173" spans="2:66" ht="15" customHeight="1" x14ac:dyDescent="0.3">
      <c r="B173" s="16">
        <v>117</v>
      </c>
      <c r="C173" s="118" t="s">
        <v>57</v>
      </c>
      <c r="D173" s="104" t="s">
        <v>58</v>
      </c>
      <c r="E173" s="106" t="s">
        <v>55</v>
      </c>
      <c r="F173" s="876"/>
      <c r="G173" s="107" t="s">
        <v>60</v>
      </c>
      <c r="H173" s="394">
        <v>0</v>
      </c>
      <c r="I173" s="395">
        <v>0</v>
      </c>
      <c r="J173" s="394">
        <v>0</v>
      </c>
      <c r="K173" s="395">
        <v>0</v>
      </c>
      <c r="L173" s="394">
        <v>0</v>
      </c>
      <c r="M173" s="395">
        <v>0</v>
      </c>
      <c r="N173" s="394">
        <v>0</v>
      </c>
      <c r="O173" s="395">
        <v>0</v>
      </c>
      <c r="P173" s="520">
        <v>0</v>
      </c>
      <c r="Q173" s="521">
        <v>0</v>
      </c>
      <c r="R173" s="522">
        <v>0</v>
      </c>
      <c r="S173" s="520">
        <v>0</v>
      </c>
      <c r="T173" s="521">
        <v>0</v>
      </c>
      <c r="U173" s="522">
        <v>0</v>
      </c>
      <c r="V173" s="519" t="s">
        <v>385</v>
      </c>
      <c r="W173" s="87"/>
      <c r="X173" s="520">
        <v>0</v>
      </c>
      <c r="Y173" s="521">
        <v>0</v>
      </c>
      <c r="Z173" s="522">
        <v>0</v>
      </c>
      <c r="AA173" s="520">
        <v>0</v>
      </c>
      <c r="AB173" s="521">
        <v>0</v>
      </c>
      <c r="AC173" s="522">
        <v>0</v>
      </c>
      <c r="AD173" s="519" t="s">
        <v>385</v>
      </c>
      <c r="AE173" s="520">
        <v>0</v>
      </c>
      <c r="AF173" s="521">
        <v>0</v>
      </c>
      <c r="AG173" s="522">
        <v>0</v>
      </c>
      <c r="AH173" s="520">
        <v>0</v>
      </c>
      <c r="AI173" s="521">
        <v>0</v>
      </c>
      <c r="AJ173" s="522">
        <v>0</v>
      </c>
      <c r="AK173" s="519" t="s">
        <v>385</v>
      </c>
      <c r="AL173" s="520">
        <v>0</v>
      </c>
      <c r="AM173" s="521">
        <v>0</v>
      </c>
      <c r="AN173" s="522">
        <v>0</v>
      </c>
      <c r="AO173" s="520">
        <v>0</v>
      </c>
      <c r="AP173" s="521">
        <v>0</v>
      </c>
      <c r="AQ173" s="522">
        <v>0</v>
      </c>
      <c r="AR173" s="519" t="s">
        <v>385</v>
      </c>
      <c r="AS173" s="512"/>
      <c r="AT173" s="520">
        <v>0</v>
      </c>
      <c r="AU173" s="521">
        <v>0</v>
      </c>
      <c r="AV173" s="522">
        <v>0</v>
      </c>
      <c r="AW173" s="520">
        <v>0</v>
      </c>
      <c r="AX173" s="521">
        <v>0</v>
      </c>
      <c r="AY173" s="522">
        <v>0</v>
      </c>
      <c r="AZ173" s="519" t="s">
        <v>385</v>
      </c>
      <c r="BA173" s="520">
        <v>0</v>
      </c>
      <c r="BB173" s="521">
        <v>0</v>
      </c>
      <c r="BC173" s="522">
        <v>0</v>
      </c>
      <c r="BD173" s="520">
        <v>0</v>
      </c>
      <c r="BE173" s="521">
        <v>0</v>
      </c>
      <c r="BF173" s="522">
        <v>0</v>
      </c>
      <c r="BG173" s="519" t="s">
        <v>385</v>
      </c>
      <c r="BH173" s="520">
        <v>0</v>
      </c>
      <c r="BI173" s="521">
        <v>0</v>
      </c>
      <c r="BJ173" s="522">
        <v>0</v>
      </c>
      <c r="BK173" s="520">
        <v>0</v>
      </c>
      <c r="BL173" s="521">
        <v>0</v>
      </c>
      <c r="BM173" s="522">
        <v>0</v>
      </c>
      <c r="BN173" s="519" t="s">
        <v>385</v>
      </c>
    </row>
    <row r="174" spans="2:66" ht="15" customHeight="1" x14ac:dyDescent="0.3">
      <c r="B174" s="16">
        <v>118</v>
      </c>
      <c r="C174" s="118" t="s">
        <v>57</v>
      </c>
      <c r="D174" s="104" t="s">
        <v>58</v>
      </c>
      <c r="E174" s="106" t="s">
        <v>61</v>
      </c>
      <c r="F174" s="876"/>
      <c r="G174" s="107" t="s">
        <v>62</v>
      </c>
      <c r="H174" s="394">
        <v>24.493148000000001</v>
      </c>
      <c r="I174" s="395">
        <v>0</v>
      </c>
      <c r="J174" s="394">
        <v>0</v>
      </c>
      <c r="K174" s="395">
        <v>0</v>
      </c>
      <c r="L174" s="394">
        <v>4.4564870000000001</v>
      </c>
      <c r="M174" s="395">
        <v>0</v>
      </c>
      <c r="N174" s="394">
        <v>0</v>
      </c>
      <c r="O174" s="395">
        <v>0</v>
      </c>
      <c r="P174" s="520">
        <v>23.385401000000002</v>
      </c>
      <c r="Q174" s="521">
        <v>1.0725960000000001</v>
      </c>
      <c r="R174" s="522">
        <v>0</v>
      </c>
      <c r="S174" s="520">
        <v>5.5458E-2</v>
      </c>
      <c r="T174" s="521">
        <v>4.2994999999999998E-2</v>
      </c>
      <c r="U174" s="522">
        <v>0</v>
      </c>
      <c r="V174" s="519" t="s">
        <v>385</v>
      </c>
      <c r="W174" s="87"/>
      <c r="X174" s="520">
        <v>23.372564519575015</v>
      </c>
      <c r="Y174" s="521">
        <v>0.95919339454509056</v>
      </c>
      <c r="Z174" s="522">
        <v>0.12623908587989704</v>
      </c>
      <c r="AA174" s="520">
        <v>4.144405110593375E-3</v>
      </c>
      <c r="AB174" s="521">
        <v>1.4530408526129695E-2</v>
      </c>
      <c r="AC174" s="522">
        <v>1.2861409346072062E-2</v>
      </c>
      <c r="AD174" s="519">
        <v>0.10188135676384978</v>
      </c>
      <c r="AE174" s="520">
        <v>23.3256732744963</v>
      </c>
      <c r="AF174" s="521">
        <v>0.8962850117397495</v>
      </c>
      <c r="AG174" s="522">
        <v>0.23603871376395305</v>
      </c>
      <c r="AH174" s="520">
        <v>3.7454069939558787E-3</v>
      </c>
      <c r="AI174" s="521">
        <v>1.3087963658068552E-2</v>
      </c>
      <c r="AJ174" s="522">
        <v>2.4456239641783194E-2</v>
      </c>
      <c r="AK174" s="519">
        <v>0.10361113756212163</v>
      </c>
      <c r="AL174" s="520">
        <v>23.270152298907838</v>
      </c>
      <c r="AM174" s="521">
        <v>0.85405696018224009</v>
      </c>
      <c r="AN174" s="522">
        <v>0.33378774090992624</v>
      </c>
      <c r="AO174" s="520">
        <v>3.7364919822504014E-3</v>
      </c>
      <c r="AP174" s="521">
        <v>1.2483155501907869E-2</v>
      </c>
      <c r="AQ174" s="522">
        <v>3.4947060505084081E-2</v>
      </c>
      <c r="AR174" s="519">
        <v>0.10469845420271041</v>
      </c>
      <c r="AS174" s="512"/>
      <c r="AT174" s="520">
        <v>23.25011779553957</v>
      </c>
      <c r="AU174" s="521">
        <v>1.0310052299906611</v>
      </c>
      <c r="AV174" s="522">
        <v>0.17687397446976702</v>
      </c>
      <c r="AW174" s="520">
        <v>2.3153414110133934E-2</v>
      </c>
      <c r="AX174" s="521">
        <v>6.367050918329345E-2</v>
      </c>
      <c r="AY174" s="522">
        <v>4.3069661868665468E-2</v>
      </c>
      <c r="AZ174" s="519">
        <v>0.24350480050996617</v>
      </c>
      <c r="BA174" s="520">
        <v>22.998431525313741</v>
      </c>
      <c r="BB174" s="521">
        <v>1.0632923694989118</v>
      </c>
      <c r="BC174" s="522">
        <v>0.3962731051873466</v>
      </c>
      <c r="BD174" s="520">
        <v>2.9518563650173343E-2</v>
      </c>
      <c r="BE174" s="521">
        <v>5.7053237582684442E-2</v>
      </c>
      <c r="BF174" s="522">
        <v>9.7695186458549438E-2</v>
      </c>
      <c r="BG174" s="519">
        <v>0.24653499109499735</v>
      </c>
      <c r="BH174" s="520">
        <v>22.679211843562818</v>
      </c>
      <c r="BI174" s="521">
        <v>1.114033817211592</v>
      </c>
      <c r="BJ174" s="522">
        <v>0.6647513392255886</v>
      </c>
      <c r="BK174" s="520">
        <v>2.486430419922854E-2</v>
      </c>
      <c r="BL174" s="521">
        <v>5.2552734923370106E-2</v>
      </c>
      <c r="BM174" s="522">
        <v>0.16515335595670227</v>
      </c>
      <c r="BN174" s="519">
        <v>0.24844381080766229</v>
      </c>
    </row>
    <row r="175" spans="2:66" ht="15" customHeight="1" x14ac:dyDescent="0.3">
      <c r="B175" s="16">
        <v>119</v>
      </c>
      <c r="C175" s="118" t="s">
        <v>57</v>
      </c>
      <c r="D175" s="104" t="s">
        <v>63</v>
      </c>
      <c r="E175" s="104"/>
      <c r="F175" s="876"/>
      <c r="G175" s="105" t="s">
        <v>64</v>
      </c>
      <c r="H175" s="394">
        <v>8.7259999999999994E-3</v>
      </c>
      <c r="I175" s="395">
        <v>0</v>
      </c>
      <c r="J175" s="394">
        <v>0</v>
      </c>
      <c r="K175" s="395">
        <v>0</v>
      </c>
      <c r="L175" s="394">
        <v>2.03E-4</v>
      </c>
      <c r="M175" s="395">
        <v>0</v>
      </c>
      <c r="N175" s="394">
        <v>0</v>
      </c>
      <c r="O175" s="395">
        <v>0</v>
      </c>
      <c r="P175" s="520">
        <v>8.7259999999999994E-3</v>
      </c>
      <c r="Q175" s="521">
        <v>0</v>
      </c>
      <c r="R175" s="522">
        <v>0</v>
      </c>
      <c r="S175" s="520">
        <v>3.0000000000000001E-6</v>
      </c>
      <c r="T175" s="521">
        <v>0</v>
      </c>
      <c r="U175" s="522">
        <v>0</v>
      </c>
      <c r="V175" s="519" t="s">
        <v>385</v>
      </c>
      <c r="W175" s="87"/>
      <c r="X175" s="520">
        <v>8.0820910079999995E-3</v>
      </c>
      <c r="Y175" s="521">
        <v>5.61596634E-4</v>
      </c>
      <c r="Z175" s="522">
        <v>8.2312358E-5</v>
      </c>
      <c r="AA175" s="520">
        <v>2.0919073156974721E-5</v>
      </c>
      <c r="AB175" s="521">
        <v>1.1537441248895999E-5</v>
      </c>
      <c r="AC175" s="522">
        <v>2.6221671701553999E-5</v>
      </c>
      <c r="AD175" s="519">
        <v>0.31856299999999999</v>
      </c>
      <c r="AE175" s="520">
        <v>7.8100991973726833E-3</v>
      </c>
      <c r="AF175" s="521">
        <v>7.4178867901739413E-4</v>
      </c>
      <c r="AG175" s="522">
        <v>1.74112123609922E-4</v>
      </c>
      <c r="AH175" s="520">
        <v>1.6184496142135184E-5</v>
      </c>
      <c r="AI175" s="521">
        <v>1.2887554783489663E-5</v>
      </c>
      <c r="AJ175" s="522">
        <v>5.5465680433547585E-5</v>
      </c>
      <c r="AK175" s="519">
        <v>0.31856300000000004</v>
      </c>
      <c r="AL175" s="520">
        <v>7.6245565170185185E-3</v>
      </c>
      <c r="AM175" s="521">
        <v>8.4648941511319845E-4</v>
      </c>
      <c r="AN175" s="522">
        <v>2.5495406786828266E-4</v>
      </c>
      <c r="AO175" s="520">
        <v>1.5800004893239962E-5</v>
      </c>
      <c r="AP175" s="521">
        <v>1.4645957715613731E-5</v>
      </c>
      <c r="AQ175" s="522">
        <v>8.1218932722323727E-5</v>
      </c>
      <c r="AR175" s="519">
        <v>0.31856299999999999</v>
      </c>
      <c r="AS175" s="512"/>
      <c r="AT175" s="520">
        <v>7.739202837999999E-3</v>
      </c>
      <c r="AU175" s="521">
        <v>9.0729457599999998E-4</v>
      </c>
      <c r="AV175" s="522">
        <v>7.9502585999999988E-5</v>
      </c>
      <c r="AW175" s="520">
        <v>2.2457544243567465E-5</v>
      </c>
      <c r="AX175" s="521">
        <v>2.2051794669680001E-5</v>
      </c>
      <c r="AY175" s="522">
        <v>2.5326582303917996E-5</v>
      </c>
      <c r="AZ175" s="519">
        <v>0.31856299999999999</v>
      </c>
      <c r="BA175" s="520">
        <v>7.1191726462303253E-3</v>
      </c>
      <c r="BB175" s="521">
        <v>1.406306577948348E-3</v>
      </c>
      <c r="BC175" s="522">
        <v>2.00520775821326E-4</v>
      </c>
      <c r="BD175" s="520">
        <v>2.0531343926081794E-5</v>
      </c>
      <c r="BE175" s="521">
        <v>3.2529973256020812E-5</v>
      </c>
      <c r="BF175" s="522">
        <v>6.3878499907969066E-5</v>
      </c>
      <c r="BG175" s="519">
        <v>0.31856299999999993</v>
      </c>
      <c r="BH175" s="520">
        <v>6.8167452073086355E-3</v>
      </c>
      <c r="BI175" s="521">
        <v>1.566471797639255E-3</v>
      </c>
      <c r="BJ175" s="522">
        <v>3.427829950521092E-4</v>
      </c>
      <c r="BK175" s="520">
        <v>1.8736967722657553E-5</v>
      </c>
      <c r="BL175" s="521">
        <v>3.6172971560499294E-5</v>
      </c>
      <c r="BM175" s="522">
        <v>1.0919797925278504E-4</v>
      </c>
      <c r="BN175" s="519">
        <v>0.31856299999999993</v>
      </c>
    </row>
    <row r="176" spans="2:66" ht="15" customHeight="1" x14ac:dyDescent="0.3">
      <c r="B176" s="16">
        <v>120</v>
      </c>
      <c r="C176" s="118" t="s">
        <v>57</v>
      </c>
      <c r="D176" s="104" t="s">
        <v>65</v>
      </c>
      <c r="E176" s="104"/>
      <c r="F176" s="876"/>
      <c r="G176" s="105" t="s">
        <v>66</v>
      </c>
      <c r="H176" s="394">
        <v>6.5048000000000009E-2</v>
      </c>
      <c r="I176" s="395">
        <v>8.3599999999999994E-4</v>
      </c>
      <c r="J176" s="394">
        <v>0</v>
      </c>
      <c r="K176" s="395">
        <v>0</v>
      </c>
      <c r="L176" s="394">
        <v>2.0671999999999999E-2</v>
      </c>
      <c r="M176" s="395">
        <v>7.5000000000000007E-5</v>
      </c>
      <c r="N176" s="394">
        <v>0</v>
      </c>
      <c r="O176" s="395">
        <v>0</v>
      </c>
      <c r="P176" s="520">
        <v>4.5836999999999996E-2</v>
      </c>
      <c r="Q176" s="521">
        <v>1.9181E-2</v>
      </c>
      <c r="R176" s="522">
        <v>8.3599999999999994E-4</v>
      </c>
      <c r="S176" s="520">
        <v>5.3000000000000001E-5</v>
      </c>
      <c r="T176" s="521">
        <v>1.0510000000000001E-3</v>
      </c>
      <c r="U176" s="522">
        <v>6.0999999999999997E-4</v>
      </c>
      <c r="V176" s="519">
        <v>0.72966507177033491</v>
      </c>
      <c r="W176" s="87"/>
      <c r="X176" s="520">
        <v>4.9413487044000004E-2</v>
      </c>
      <c r="Y176" s="521">
        <v>1.4280490402000001E-2</v>
      </c>
      <c r="Z176" s="522">
        <v>2.1600225539999997E-3</v>
      </c>
      <c r="AA176" s="520">
        <v>9.0727606740683304E-5</v>
      </c>
      <c r="AB176" s="521">
        <v>5.1041583987234795E-4</v>
      </c>
      <c r="AC176" s="522">
        <v>1.0458395488456649E-3</v>
      </c>
      <c r="AD176" s="519">
        <v>0.4841799206720992</v>
      </c>
      <c r="AE176" s="520">
        <v>5.2226671434935201E-2</v>
      </c>
      <c r="AF176" s="521">
        <v>1.0515337666299246E-2</v>
      </c>
      <c r="AG176" s="522">
        <v>3.1119908987655436E-3</v>
      </c>
      <c r="AH176" s="520">
        <v>7.8812035397967086E-5</v>
      </c>
      <c r="AI176" s="521">
        <v>2.895804564028644E-4</v>
      </c>
      <c r="AJ176" s="522">
        <v>1.3571928732357308E-3</v>
      </c>
      <c r="AK176" s="519">
        <v>0.43611723728822555</v>
      </c>
      <c r="AL176" s="520">
        <v>5.3477769195928768E-2</v>
      </c>
      <c r="AM176" s="521">
        <v>8.5924816154696378E-3</v>
      </c>
      <c r="AN176" s="522">
        <v>3.78374918860159E-3</v>
      </c>
      <c r="AO176" s="520">
        <v>8.068494420889197E-5</v>
      </c>
      <c r="AP176" s="521">
        <v>2.2265011513641797E-4</v>
      </c>
      <c r="AQ176" s="522">
        <v>1.5762102943221491E-3</v>
      </c>
      <c r="AR176" s="519">
        <v>0.41657367223769132</v>
      </c>
      <c r="AS176" s="512"/>
      <c r="AT176" s="520">
        <v>4.6925238445999995E-2</v>
      </c>
      <c r="AU176" s="521">
        <v>1.6597841157000002E-2</v>
      </c>
      <c r="AV176" s="522">
        <v>2.3309203969999999E-3</v>
      </c>
      <c r="AW176" s="520">
        <v>1.0581583268359004E-4</v>
      </c>
      <c r="AX176" s="521">
        <v>1.0232505966062731E-3</v>
      </c>
      <c r="AY176" s="522">
        <v>1.1023825422253029E-3</v>
      </c>
      <c r="AZ176" s="519">
        <v>0.47293873426313449</v>
      </c>
      <c r="BA176" s="520">
        <v>4.749193888919713E-2</v>
      </c>
      <c r="BB176" s="521">
        <v>1.4678351987503665E-2</v>
      </c>
      <c r="BC176" s="522">
        <v>3.6837091232992053E-3</v>
      </c>
      <c r="BD176" s="520">
        <v>1.1343175235530342E-4</v>
      </c>
      <c r="BE176" s="521">
        <v>7.6054959014479524E-4</v>
      </c>
      <c r="BF176" s="522">
        <v>1.544436435976932E-3</v>
      </c>
      <c r="BG176" s="519">
        <v>0.41926123488102751</v>
      </c>
      <c r="BH176" s="520">
        <v>4.8234214036867014E-2</v>
      </c>
      <c r="BI176" s="521">
        <v>1.2645199865749066E-2</v>
      </c>
      <c r="BJ176" s="522">
        <v>4.9745860973839156E-3</v>
      </c>
      <c r="BK176" s="520">
        <v>1.0810872756815564E-4</v>
      </c>
      <c r="BL176" s="521">
        <v>6.0598582044584209E-4</v>
      </c>
      <c r="BM176" s="522">
        <v>1.9640354143155929E-3</v>
      </c>
      <c r="BN176" s="519">
        <v>0.39481383493361571</v>
      </c>
    </row>
    <row r="177" spans="1:66" ht="15" customHeight="1" x14ac:dyDescent="0.3">
      <c r="B177" s="16">
        <v>121</v>
      </c>
      <c r="C177" s="118" t="s">
        <v>57</v>
      </c>
      <c r="D177" s="104" t="s">
        <v>65</v>
      </c>
      <c r="E177" s="106" t="s">
        <v>55</v>
      </c>
      <c r="F177" s="876"/>
      <c r="G177" s="107" t="s">
        <v>67</v>
      </c>
      <c r="H177" s="394">
        <v>4.0499999999999998E-4</v>
      </c>
      <c r="I177" s="395">
        <v>1.2999999999999999E-5</v>
      </c>
      <c r="J177" s="394">
        <v>0</v>
      </c>
      <c r="K177" s="395">
        <v>0</v>
      </c>
      <c r="L177" s="394">
        <v>1.66E-4</v>
      </c>
      <c r="M177" s="395">
        <v>1.7E-5</v>
      </c>
      <c r="N177" s="394">
        <v>0</v>
      </c>
      <c r="O177" s="395">
        <v>0</v>
      </c>
      <c r="P177" s="520">
        <v>4.06E-4</v>
      </c>
      <c r="Q177" s="521">
        <v>0</v>
      </c>
      <c r="R177" s="522">
        <v>1.2999999999999999E-5</v>
      </c>
      <c r="S177" s="520">
        <v>1.8E-5</v>
      </c>
      <c r="T177" s="521">
        <v>0</v>
      </c>
      <c r="U177" s="522">
        <v>1.0000000000000001E-5</v>
      </c>
      <c r="V177" s="519">
        <v>0.76923076923076938</v>
      </c>
      <c r="W177" s="87"/>
      <c r="X177" s="520">
        <v>3.7584069599999999E-4</v>
      </c>
      <c r="Y177" s="521">
        <v>2.6331535999999999E-5</v>
      </c>
      <c r="Z177" s="522">
        <v>1.6827768000000001E-5</v>
      </c>
      <c r="AA177" s="520">
        <v>1.1070133226461551E-6</v>
      </c>
      <c r="AB177" s="521">
        <v>7.3243800537600002E-7</v>
      </c>
      <c r="AC177" s="522">
        <v>1.1387856810368001E-5</v>
      </c>
      <c r="AD177" s="519">
        <v>0.67673008151574232</v>
      </c>
      <c r="AE177" s="520">
        <v>3.62924197772136E-4</v>
      </c>
      <c r="AF177" s="521">
        <v>3.4988516611663995E-5</v>
      </c>
      <c r="AG177" s="522">
        <v>2.1087285616199999E-5</v>
      </c>
      <c r="AH177" s="520">
        <v>8.564524313488357E-7</v>
      </c>
      <c r="AI177" s="521">
        <v>1.076383429543603E-6</v>
      </c>
      <c r="AJ177" s="522">
        <v>1.2933302783513739E-5</v>
      </c>
      <c r="AK177" s="519">
        <v>0.61332231273891025</v>
      </c>
      <c r="AL177" s="520">
        <v>3.5405780600102012E-4</v>
      </c>
      <c r="AM177" s="521">
        <v>4.0106122882225708E-5</v>
      </c>
      <c r="AN177" s="522">
        <v>2.48360711167542E-5</v>
      </c>
      <c r="AO177" s="520">
        <v>8.3552893592946664E-7</v>
      </c>
      <c r="AP177" s="521">
        <v>1.1104352724128227E-6</v>
      </c>
      <c r="AQ177" s="522">
        <v>1.4293703918734002E-5</v>
      </c>
      <c r="AR177" s="519">
        <v>0.57552194352880526</v>
      </c>
      <c r="AS177" s="512"/>
      <c r="AT177" s="520">
        <v>3.5969366999999999E-4</v>
      </c>
      <c r="AU177" s="521">
        <v>4.2303576E-5</v>
      </c>
      <c r="AV177" s="522">
        <v>1.7002754E-5</v>
      </c>
      <c r="AW177" s="520">
        <v>1.3125241797854914E-6</v>
      </c>
      <c r="AX177" s="521">
        <v>1.9343733161760001E-6</v>
      </c>
      <c r="AY177" s="522">
        <v>1.1453403980154002E-5</v>
      </c>
      <c r="AZ177" s="519">
        <v>0.67362051936727441</v>
      </c>
      <c r="BA177" s="520">
        <v>3.3029885913855601E-4</v>
      </c>
      <c r="BB177" s="521">
        <v>6.5523062579057986E-5</v>
      </c>
      <c r="BC177" s="522">
        <v>2.3178078282386E-5</v>
      </c>
      <c r="BD177" s="520">
        <v>1.2502641687671952E-6</v>
      </c>
      <c r="BE177" s="521">
        <v>3.4173282815365584E-6</v>
      </c>
      <c r="BF177" s="522">
        <v>1.3696191539764471E-5</v>
      </c>
      <c r="BG177" s="519">
        <v>0.59091143678519653</v>
      </c>
      <c r="BH177" s="520">
        <v>3.1539613740212956E-4</v>
      </c>
      <c r="BI177" s="521">
        <v>7.2885583854116886E-5</v>
      </c>
      <c r="BJ177" s="522">
        <v>3.0718278743753529E-5</v>
      </c>
      <c r="BK177" s="520">
        <v>1.1189267828196718E-6</v>
      </c>
      <c r="BL177" s="521">
        <v>3.5700809430027147E-6</v>
      </c>
      <c r="BM177" s="522">
        <v>1.6434907125390468E-5</v>
      </c>
      <c r="BN177" s="519">
        <v>0.53502044377185221</v>
      </c>
    </row>
    <row r="178" spans="1:66" ht="15" customHeight="1" x14ac:dyDescent="0.3">
      <c r="B178" s="16">
        <v>122</v>
      </c>
      <c r="C178" s="118" t="s">
        <v>57</v>
      </c>
      <c r="D178" s="104" t="s">
        <v>65</v>
      </c>
      <c r="E178" s="106" t="s">
        <v>61</v>
      </c>
      <c r="F178" s="876"/>
      <c r="G178" s="107" t="s">
        <v>68</v>
      </c>
      <c r="H178" s="394">
        <v>6.4643000000000006E-2</v>
      </c>
      <c r="I178" s="395">
        <v>8.2299999999999995E-4</v>
      </c>
      <c r="J178" s="394">
        <v>0</v>
      </c>
      <c r="K178" s="395">
        <v>0</v>
      </c>
      <c r="L178" s="394">
        <v>2.0506E-2</v>
      </c>
      <c r="M178" s="395">
        <v>5.8E-5</v>
      </c>
      <c r="N178" s="394">
        <v>0</v>
      </c>
      <c r="O178" s="395">
        <v>0</v>
      </c>
      <c r="P178" s="520">
        <v>4.5430999999999999E-2</v>
      </c>
      <c r="Q178" s="521">
        <v>1.9181E-2</v>
      </c>
      <c r="R178" s="522">
        <v>8.2299999999999995E-4</v>
      </c>
      <c r="S178" s="520">
        <v>3.4999999999999997E-5</v>
      </c>
      <c r="T178" s="521">
        <v>1.0510000000000001E-3</v>
      </c>
      <c r="U178" s="522">
        <v>5.9999999999999995E-4</v>
      </c>
      <c r="V178" s="519">
        <v>0.72904009720534624</v>
      </c>
      <c r="W178" s="87"/>
      <c r="X178" s="520">
        <v>4.9037646348000001E-2</v>
      </c>
      <c r="Y178" s="521">
        <v>1.4254158866E-2</v>
      </c>
      <c r="Z178" s="522">
        <v>2.1431947859999996E-3</v>
      </c>
      <c r="AA178" s="520">
        <v>8.9620593418037148E-5</v>
      </c>
      <c r="AB178" s="521">
        <v>5.0968340186697192E-4</v>
      </c>
      <c r="AC178" s="522">
        <v>1.0344516920352969E-3</v>
      </c>
      <c r="AD178" s="519">
        <v>0.48266807048647659</v>
      </c>
      <c r="AE178" s="520">
        <v>5.1863747237163069E-2</v>
      </c>
      <c r="AF178" s="521">
        <v>1.0480349149687582E-2</v>
      </c>
      <c r="AG178" s="522">
        <v>3.0909036131493437E-3</v>
      </c>
      <c r="AH178" s="520">
        <v>7.7955582966618252E-5</v>
      </c>
      <c r="AI178" s="521">
        <v>2.8850407297332077E-4</v>
      </c>
      <c r="AJ178" s="522">
        <v>1.3442595704522171E-3</v>
      </c>
      <c r="AK178" s="519">
        <v>0.43490827883906141</v>
      </c>
      <c r="AL178" s="520">
        <v>5.3123711389927747E-2</v>
      </c>
      <c r="AM178" s="521">
        <v>8.5523754925874128E-3</v>
      </c>
      <c r="AN178" s="522">
        <v>3.7589131174848357E-3</v>
      </c>
      <c r="AO178" s="520">
        <v>7.9849415272962502E-5</v>
      </c>
      <c r="AP178" s="521">
        <v>2.2153967986400513E-4</v>
      </c>
      <c r="AQ178" s="522">
        <v>1.5619165904034152E-3</v>
      </c>
      <c r="AR178" s="519">
        <v>0.41552346159267572</v>
      </c>
      <c r="AS178" s="512"/>
      <c r="AT178" s="520">
        <v>4.6565544775999994E-2</v>
      </c>
      <c r="AU178" s="521">
        <v>1.6555537581E-2</v>
      </c>
      <c r="AV178" s="522">
        <v>2.313917643E-3</v>
      </c>
      <c r="AW178" s="520">
        <v>1.0450330850380455E-4</v>
      </c>
      <c r="AX178" s="521">
        <v>1.0213162232900971E-3</v>
      </c>
      <c r="AY178" s="522">
        <v>1.0909291382451489E-3</v>
      </c>
      <c r="AZ178" s="519">
        <v>0.47146411694703039</v>
      </c>
      <c r="BA178" s="520">
        <v>4.7161640030058571E-2</v>
      </c>
      <c r="BB178" s="521">
        <v>1.4612828924924607E-2</v>
      </c>
      <c r="BC178" s="522">
        <v>3.6605310450168191E-3</v>
      </c>
      <c r="BD178" s="520">
        <v>1.1218148818653622E-4</v>
      </c>
      <c r="BE178" s="521">
        <v>7.5713226186325871E-4</v>
      </c>
      <c r="BF178" s="522">
        <v>1.5307402444371676E-3</v>
      </c>
      <c r="BG178" s="519">
        <v>0.41817436476081965</v>
      </c>
      <c r="BH178" s="520">
        <v>4.7918817899464887E-2</v>
      </c>
      <c r="BI178" s="521">
        <v>1.2572314281894949E-2</v>
      </c>
      <c r="BJ178" s="522">
        <v>4.943867818640162E-3</v>
      </c>
      <c r="BK178" s="520">
        <v>1.0698980078533597E-4</v>
      </c>
      <c r="BL178" s="521">
        <v>6.0241573950283941E-4</v>
      </c>
      <c r="BM178" s="522">
        <v>1.9476005071902024E-3</v>
      </c>
      <c r="BN178" s="519">
        <v>0.39394267375981357</v>
      </c>
    </row>
    <row r="179" spans="1:66" ht="15" customHeight="1" x14ac:dyDescent="0.3">
      <c r="B179" s="16">
        <v>123</v>
      </c>
      <c r="C179" s="118" t="s">
        <v>69</v>
      </c>
      <c r="D179" s="100"/>
      <c r="E179" s="100"/>
      <c r="F179" s="876"/>
      <c r="G179" s="101" t="s">
        <v>69</v>
      </c>
      <c r="H179" s="394">
        <v>0</v>
      </c>
      <c r="I179" s="395">
        <v>0</v>
      </c>
      <c r="J179" s="108"/>
      <c r="K179" s="109"/>
      <c r="L179" s="394">
        <v>0</v>
      </c>
      <c r="M179" s="395">
        <v>0</v>
      </c>
      <c r="N179" s="108"/>
      <c r="O179" s="109"/>
      <c r="P179" s="520">
        <v>0</v>
      </c>
      <c r="Q179" s="521">
        <v>0</v>
      </c>
      <c r="R179" s="522">
        <v>0</v>
      </c>
      <c r="S179" s="520">
        <v>0</v>
      </c>
      <c r="T179" s="521">
        <v>0</v>
      </c>
      <c r="U179" s="522">
        <v>0</v>
      </c>
      <c r="V179" s="519" t="s">
        <v>385</v>
      </c>
      <c r="W179" s="87"/>
      <c r="X179" s="520">
        <v>0</v>
      </c>
      <c r="Y179" s="521">
        <v>0</v>
      </c>
      <c r="Z179" s="522">
        <v>0</v>
      </c>
      <c r="AA179" s="520">
        <v>0</v>
      </c>
      <c r="AB179" s="521">
        <v>0</v>
      </c>
      <c r="AC179" s="522">
        <v>0</v>
      </c>
      <c r="AD179" s="519" t="s">
        <v>385</v>
      </c>
      <c r="AE179" s="520">
        <v>0</v>
      </c>
      <c r="AF179" s="521">
        <v>0</v>
      </c>
      <c r="AG179" s="522">
        <v>0</v>
      </c>
      <c r="AH179" s="520">
        <v>0</v>
      </c>
      <c r="AI179" s="521">
        <v>0</v>
      </c>
      <c r="AJ179" s="522">
        <v>0</v>
      </c>
      <c r="AK179" s="519" t="s">
        <v>385</v>
      </c>
      <c r="AL179" s="520">
        <v>0</v>
      </c>
      <c r="AM179" s="521">
        <v>0</v>
      </c>
      <c r="AN179" s="522">
        <v>0</v>
      </c>
      <c r="AO179" s="520">
        <v>0</v>
      </c>
      <c r="AP179" s="521">
        <v>0</v>
      </c>
      <c r="AQ179" s="522">
        <v>0</v>
      </c>
      <c r="AR179" s="519" t="s">
        <v>385</v>
      </c>
      <c r="AS179" s="512"/>
      <c r="AT179" s="520">
        <v>0</v>
      </c>
      <c r="AU179" s="521">
        <v>0</v>
      </c>
      <c r="AV179" s="522">
        <v>0</v>
      </c>
      <c r="AW179" s="520">
        <v>0</v>
      </c>
      <c r="AX179" s="521">
        <v>0</v>
      </c>
      <c r="AY179" s="522">
        <v>0</v>
      </c>
      <c r="AZ179" s="519" t="s">
        <v>385</v>
      </c>
      <c r="BA179" s="520">
        <v>0</v>
      </c>
      <c r="BB179" s="521">
        <v>0</v>
      </c>
      <c r="BC179" s="522">
        <v>0</v>
      </c>
      <c r="BD179" s="520">
        <v>0</v>
      </c>
      <c r="BE179" s="521">
        <v>0</v>
      </c>
      <c r="BF179" s="522">
        <v>0</v>
      </c>
      <c r="BG179" s="519" t="s">
        <v>385</v>
      </c>
      <c r="BH179" s="520">
        <v>0</v>
      </c>
      <c r="BI179" s="521">
        <v>0</v>
      </c>
      <c r="BJ179" s="522">
        <v>0</v>
      </c>
      <c r="BK179" s="520">
        <v>0</v>
      </c>
      <c r="BL179" s="521">
        <v>0</v>
      </c>
      <c r="BM179" s="522">
        <v>0</v>
      </c>
      <c r="BN179" s="519" t="s">
        <v>385</v>
      </c>
    </row>
    <row r="180" spans="1:66" ht="15" customHeight="1" x14ac:dyDescent="0.3">
      <c r="B180" s="16">
        <v>124</v>
      </c>
      <c r="C180" s="118" t="s">
        <v>70</v>
      </c>
      <c r="D180" s="100"/>
      <c r="E180" s="100"/>
      <c r="F180" s="876"/>
      <c r="G180" s="101" t="s">
        <v>70</v>
      </c>
      <c r="H180" s="108"/>
      <c r="I180" s="109"/>
      <c r="J180" s="108"/>
      <c r="K180" s="109"/>
      <c r="L180" s="108"/>
      <c r="M180" s="109"/>
      <c r="N180" s="108"/>
      <c r="O180" s="109"/>
      <c r="P180" s="527"/>
      <c r="Q180" s="528"/>
      <c r="R180" s="529"/>
      <c r="S180" s="527"/>
      <c r="T180" s="528"/>
      <c r="U180" s="529"/>
      <c r="V180" s="526"/>
      <c r="W180" s="87"/>
      <c r="X180" s="527"/>
      <c r="Y180" s="528"/>
      <c r="Z180" s="529"/>
      <c r="AA180" s="527"/>
      <c r="AB180" s="528"/>
      <c r="AC180" s="529"/>
      <c r="AD180" s="526"/>
      <c r="AE180" s="527"/>
      <c r="AF180" s="528"/>
      <c r="AG180" s="529"/>
      <c r="AH180" s="527"/>
      <c r="AI180" s="528"/>
      <c r="AJ180" s="529"/>
      <c r="AK180" s="526"/>
      <c r="AL180" s="527"/>
      <c r="AM180" s="528"/>
      <c r="AN180" s="529"/>
      <c r="AO180" s="527"/>
      <c r="AP180" s="528"/>
      <c r="AQ180" s="529"/>
      <c r="AR180" s="526"/>
      <c r="AS180" s="512"/>
      <c r="AT180" s="527"/>
      <c r="AU180" s="528"/>
      <c r="AV180" s="529"/>
      <c r="AW180" s="527"/>
      <c r="AX180" s="528"/>
      <c r="AY180" s="529"/>
      <c r="AZ180" s="526"/>
      <c r="BA180" s="527"/>
      <c r="BB180" s="528"/>
      <c r="BC180" s="529"/>
      <c r="BD180" s="527"/>
      <c r="BE180" s="528"/>
      <c r="BF180" s="529"/>
      <c r="BG180" s="526"/>
      <c r="BH180" s="527"/>
      <c r="BI180" s="528"/>
      <c r="BJ180" s="529"/>
      <c r="BK180" s="527"/>
      <c r="BL180" s="528"/>
      <c r="BM180" s="529"/>
      <c r="BN180" s="526"/>
    </row>
    <row r="181" spans="1:66" ht="15" customHeight="1" x14ac:dyDescent="0.3">
      <c r="B181" s="16">
        <v>125</v>
      </c>
      <c r="C181" s="118" t="s">
        <v>71</v>
      </c>
      <c r="D181" s="100"/>
      <c r="E181" s="100"/>
      <c r="F181" s="876"/>
      <c r="G181" s="101" t="s">
        <v>71</v>
      </c>
      <c r="H181" s="394">
        <v>0</v>
      </c>
      <c r="I181" s="395">
        <v>0</v>
      </c>
      <c r="J181" s="108"/>
      <c r="K181" s="109"/>
      <c r="L181" s="394">
        <v>0</v>
      </c>
      <c r="M181" s="395">
        <v>0</v>
      </c>
      <c r="N181" s="108"/>
      <c r="O181" s="109"/>
      <c r="P181" s="520">
        <v>0</v>
      </c>
      <c r="Q181" s="521">
        <v>0</v>
      </c>
      <c r="R181" s="522">
        <v>0</v>
      </c>
      <c r="S181" s="520">
        <v>0</v>
      </c>
      <c r="T181" s="521">
        <v>0</v>
      </c>
      <c r="U181" s="522">
        <v>0</v>
      </c>
      <c r="V181" s="519" t="s">
        <v>385</v>
      </c>
      <c r="W181" s="110"/>
      <c r="X181" s="520">
        <v>0</v>
      </c>
      <c r="Y181" s="521">
        <v>0</v>
      </c>
      <c r="Z181" s="522">
        <v>0</v>
      </c>
      <c r="AA181" s="520">
        <v>0</v>
      </c>
      <c r="AB181" s="521">
        <v>0</v>
      </c>
      <c r="AC181" s="522">
        <v>0</v>
      </c>
      <c r="AD181" s="519" t="s">
        <v>385</v>
      </c>
      <c r="AE181" s="520">
        <v>0</v>
      </c>
      <c r="AF181" s="521">
        <v>0</v>
      </c>
      <c r="AG181" s="522">
        <v>0</v>
      </c>
      <c r="AH181" s="520">
        <v>0</v>
      </c>
      <c r="AI181" s="521">
        <v>0</v>
      </c>
      <c r="AJ181" s="522">
        <v>0</v>
      </c>
      <c r="AK181" s="519" t="s">
        <v>385</v>
      </c>
      <c r="AL181" s="520">
        <v>0</v>
      </c>
      <c r="AM181" s="521">
        <v>0</v>
      </c>
      <c r="AN181" s="522">
        <v>0</v>
      </c>
      <c r="AO181" s="520">
        <v>0</v>
      </c>
      <c r="AP181" s="521">
        <v>0</v>
      </c>
      <c r="AQ181" s="522">
        <v>0</v>
      </c>
      <c r="AR181" s="519" t="s">
        <v>385</v>
      </c>
      <c r="AS181" s="512"/>
      <c r="AT181" s="520">
        <v>0</v>
      </c>
      <c r="AU181" s="521">
        <v>0</v>
      </c>
      <c r="AV181" s="522">
        <v>0</v>
      </c>
      <c r="AW181" s="520">
        <v>0</v>
      </c>
      <c r="AX181" s="521">
        <v>0</v>
      </c>
      <c r="AY181" s="522">
        <v>0</v>
      </c>
      <c r="AZ181" s="519" t="s">
        <v>385</v>
      </c>
      <c r="BA181" s="520">
        <v>0</v>
      </c>
      <c r="BB181" s="521">
        <v>0</v>
      </c>
      <c r="BC181" s="522">
        <v>0</v>
      </c>
      <c r="BD181" s="520">
        <v>0</v>
      </c>
      <c r="BE181" s="521">
        <v>0</v>
      </c>
      <c r="BF181" s="522">
        <v>0</v>
      </c>
      <c r="BG181" s="519" t="s">
        <v>385</v>
      </c>
      <c r="BH181" s="520">
        <v>0</v>
      </c>
      <c r="BI181" s="521">
        <v>0</v>
      </c>
      <c r="BJ181" s="522">
        <v>0</v>
      </c>
      <c r="BK181" s="520">
        <v>0</v>
      </c>
      <c r="BL181" s="521">
        <v>0</v>
      </c>
      <c r="BM181" s="522">
        <v>0</v>
      </c>
      <c r="BN181" s="519" t="s">
        <v>385</v>
      </c>
    </row>
    <row r="182" spans="1:66" s="538" customFormat="1" ht="13.5" customHeight="1" thickBot="1" x14ac:dyDescent="0.35">
      <c r="A182" s="488"/>
      <c r="B182" s="38">
        <v>126</v>
      </c>
      <c r="C182" s="119" t="s">
        <v>72</v>
      </c>
      <c r="D182" s="111"/>
      <c r="E182" s="111"/>
      <c r="F182" s="877"/>
      <c r="G182" s="112" t="s">
        <v>72</v>
      </c>
      <c r="H182" s="396">
        <v>203.42069400000003</v>
      </c>
      <c r="I182" s="397">
        <v>2.5569999999999998E-3</v>
      </c>
      <c r="J182" s="396">
        <v>9.8239999999999994E-3</v>
      </c>
      <c r="K182" s="397">
        <v>0</v>
      </c>
      <c r="L182" s="396">
        <v>119.23752399999999</v>
      </c>
      <c r="M182" s="397">
        <v>4.9799999999999996E-4</v>
      </c>
      <c r="N182" s="396">
        <v>6.8329999999999997E-3</v>
      </c>
      <c r="O182" s="397">
        <v>0</v>
      </c>
      <c r="P182" s="535">
        <v>144.33535699999999</v>
      </c>
      <c r="Q182" s="536">
        <v>49.714359000000002</v>
      </c>
      <c r="R182" s="537">
        <v>1.836E-3</v>
      </c>
      <c r="S182" s="535">
        <v>2.4128980000000002</v>
      </c>
      <c r="T182" s="536">
        <v>4.457344</v>
      </c>
      <c r="U182" s="537">
        <v>1.6090000000000002E-3</v>
      </c>
      <c r="V182" s="533">
        <v>0.87636165577342062</v>
      </c>
      <c r="W182" s="113"/>
      <c r="X182" s="535">
        <v>144.50699017747002</v>
      </c>
      <c r="Y182" s="536">
        <v>44.852712045951094</v>
      </c>
      <c r="Z182" s="537">
        <v>4.6918497765788967</v>
      </c>
      <c r="AA182" s="535">
        <v>0.24921393118321947</v>
      </c>
      <c r="AB182" s="536">
        <v>1.9145357666806746</v>
      </c>
      <c r="AC182" s="537">
        <v>1.5402795598337868</v>
      </c>
      <c r="AD182" s="533">
        <v>0.32828833683522052</v>
      </c>
      <c r="AE182" s="535">
        <v>141.45107640314529</v>
      </c>
      <c r="AF182" s="536">
        <v>44.292458197447061</v>
      </c>
      <c r="AG182" s="537">
        <v>8.3080173994076709</v>
      </c>
      <c r="AH182" s="535">
        <v>0.27326908320919074</v>
      </c>
      <c r="AI182" s="536">
        <v>1.2263868201425874</v>
      </c>
      <c r="AJ182" s="537">
        <v>2.7411493288202426</v>
      </c>
      <c r="AK182" s="533">
        <v>0.32994024892336837</v>
      </c>
      <c r="AL182" s="535">
        <v>135.92773098943451</v>
      </c>
      <c r="AM182" s="536">
        <v>47.011056243347674</v>
      </c>
      <c r="AN182" s="537">
        <v>11.112764767217833</v>
      </c>
      <c r="AO182" s="535">
        <v>0.29106088782929046</v>
      </c>
      <c r="AP182" s="536">
        <v>0.93773284300405924</v>
      </c>
      <c r="AQ182" s="537">
        <v>3.7094255509005416</v>
      </c>
      <c r="AR182" s="533">
        <v>0.33379862064957805</v>
      </c>
      <c r="AS182" s="534"/>
      <c r="AT182" s="535">
        <v>142.35894826443757</v>
      </c>
      <c r="AU182" s="536">
        <v>46.334210799549659</v>
      </c>
      <c r="AV182" s="537">
        <v>5.3583929360127671</v>
      </c>
      <c r="AW182" s="535">
        <v>0.38129214106160153</v>
      </c>
      <c r="AX182" s="536">
        <v>2.6791445404790242</v>
      </c>
      <c r="AY182" s="537">
        <v>2.0382976108338871</v>
      </c>
      <c r="AZ182" s="533">
        <v>0.38039345661548374</v>
      </c>
      <c r="BA182" s="535">
        <v>136.01698299975632</v>
      </c>
      <c r="BB182" s="536">
        <v>48.176478901828041</v>
      </c>
      <c r="BC182" s="537">
        <v>9.8580900984156301</v>
      </c>
      <c r="BD182" s="535">
        <v>0.43741935172080387</v>
      </c>
      <c r="BE182" s="536">
        <v>1.6577355513870395</v>
      </c>
      <c r="BF182" s="537">
        <v>3.7553083985885412</v>
      </c>
      <c r="BG182" s="533">
        <v>0.38093670894650128</v>
      </c>
      <c r="BH182" s="535">
        <v>127.30352663049969</v>
      </c>
      <c r="BI182" s="536">
        <v>53.060209780487064</v>
      </c>
      <c r="BJ182" s="537">
        <v>13.687815589013237</v>
      </c>
      <c r="BK182" s="535">
        <v>0.41673988146413699</v>
      </c>
      <c r="BL182" s="536">
        <v>1.2169136703091141</v>
      </c>
      <c r="BM182" s="537">
        <v>5.2331246521988488</v>
      </c>
      <c r="BN182" s="533">
        <v>0.38231992666523851</v>
      </c>
    </row>
    <row r="183" spans="1:66" ht="14.25" customHeight="1" x14ac:dyDescent="0.3">
      <c r="C183" s="539"/>
      <c r="D183" s="539"/>
      <c r="E183" s="539"/>
      <c r="F183" s="114"/>
      <c r="G183" s="539"/>
      <c r="H183" s="540"/>
      <c r="I183" s="540"/>
      <c r="J183" s="541"/>
      <c r="K183" s="541"/>
      <c r="L183" s="541"/>
      <c r="M183" s="541"/>
      <c r="N183" s="541"/>
      <c r="O183" s="541"/>
      <c r="P183" s="541"/>
      <c r="Q183" s="541"/>
      <c r="R183" s="541"/>
      <c r="S183" s="541"/>
      <c r="T183" s="541"/>
      <c r="U183" s="541"/>
      <c r="V183" s="541"/>
      <c r="W183" s="541"/>
      <c r="X183" s="542"/>
      <c r="Y183" s="542"/>
      <c r="Z183" s="543"/>
      <c r="AA183" s="543"/>
      <c r="AB183" s="543"/>
      <c r="AC183" s="543"/>
      <c r="AD183" s="542"/>
      <c r="AE183" s="542"/>
      <c r="AF183" s="542"/>
      <c r="AG183" s="543"/>
      <c r="AH183" s="543"/>
      <c r="AI183" s="543"/>
      <c r="AJ183" s="543"/>
      <c r="AK183" s="542"/>
      <c r="AL183" s="542"/>
      <c r="AM183" s="542"/>
      <c r="AN183" s="543"/>
      <c r="AO183" s="543"/>
      <c r="AP183" s="543"/>
      <c r="AQ183" s="543"/>
      <c r="AR183" s="542"/>
      <c r="AS183" s="544"/>
      <c r="AT183" s="542"/>
      <c r="AU183" s="542"/>
      <c r="AV183" s="543"/>
      <c r="AW183" s="543"/>
      <c r="AX183" s="543"/>
      <c r="AY183" s="543"/>
      <c r="AZ183" s="542"/>
      <c r="BA183" s="542"/>
      <c r="BB183" s="542"/>
      <c r="BC183" s="543"/>
      <c r="BD183" s="543"/>
      <c r="BE183" s="543"/>
      <c r="BF183" s="543"/>
      <c r="BG183" s="542"/>
      <c r="BH183" s="542"/>
      <c r="BI183" s="542"/>
      <c r="BJ183" s="543"/>
      <c r="BK183" s="543"/>
      <c r="BL183" s="543"/>
      <c r="BM183" s="543"/>
      <c r="BN183" s="542"/>
    </row>
    <row r="184" spans="1:66" ht="14.25" customHeight="1" thickBot="1" x14ac:dyDescent="0.35">
      <c r="C184" s="541"/>
      <c r="D184" s="541"/>
      <c r="E184" s="541"/>
      <c r="F184" s="545"/>
      <c r="G184" s="541"/>
      <c r="H184" s="541"/>
      <c r="I184" s="541"/>
      <c r="J184" s="541"/>
      <c r="K184" s="541"/>
      <c r="L184" s="541"/>
      <c r="M184" s="541"/>
      <c r="N184" s="541"/>
      <c r="O184" s="541"/>
      <c r="P184" s="541"/>
      <c r="Q184" s="541"/>
      <c r="R184" s="541"/>
      <c r="S184" s="541"/>
      <c r="T184" s="541"/>
      <c r="U184" s="541"/>
      <c r="V184" s="541"/>
      <c r="W184" s="541"/>
      <c r="X184" s="542"/>
      <c r="Y184" s="542"/>
      <c r="Z184" s="543"/>
      <c r="AA184" s="543"/>
      <c r="AB184" s="543"/>
      <c r="AC184" s="543"/>
      <c r="AD184" s="542"/>
      <c r="AE184" s="542"/>
      <c r="AF184" s="542"/>
      <c r="AG184" s="543"/>
      <c r="AH184" s="543"/>
      <c r="AI184" s="543"/>
      <c r="AJ184" s="543"/>
      <c r="AK184" s="542"/>
      <c r="AL184" s="542"/>
      <c r="AM184" s="542"/>
      <c r="AN184" s="543"/>
      <c r="AO184" s="543"/>
      <c r="AP184" s="543"/>
      <c r="AQ184" s="543"/>
      <c r="AR184" s="542"/>
      <c r="AS184" s="543"/>
      <c r="AT184" s="542"/>
      <c r="AU184" s="542"/>
      <c r="AV184" s="543"/>
      <c r="AW184" s="543"/>
      <c r="AX184" s="543"/>
      <c r="AY184" s="543"/>
      <c r="AZ184" s="542"/>
      <c r="BA184" s="542"/>
      <c r="BB184" s="542"/>
      <c r="BC184" s="543"/>
      <c r="BD184" s="543"/>
      <c r="BE184" s="543"/>
      <c r="BF184" s="543"/>
      <c r="BG184" s="542"/>
      <c r="BH184" s="542"/>
      <c r="BI184" s="542"/>
      <c r="BJ184" s="543"/>
      <c r="BK184" s="543"/>
      <c r="BL184" s="543"/>
      <c r="BM184" s="543"/>
      <c r="BN184" s="542"/>
    </row>
    <row r="185" spans="1:66" ht="15" thickBot="1" x14ac:dyDescent="0.35">
      <c r="C185" s="541"/>
      <c r="D185" s="541"/>
      <c r="E185" s="541"/>
      <c r="F185" s="545"/>
      <c r="G185" s="541"/>
      <c r="H185" s="901" t="s">
        <v>2</v>
      </c>
      <c r="I185" s="902"/>
      <c r="J185" s="902"/>
      <c r="K185" s="902"/>
      <c r="L185" s="902"/>
      <c r="M185" s="902"/>
      <c r="N185" s="902"/>
      <c r="O185" s="902"/>
      <c r="P185" s="902"/>
      <c r="Q185" s="902"/>
      <c r="R185" s="902"/>
      <c r="S185" s="902"/>
      <c r="T185" s="902"/>
      <c r="U185" s="902"/>
      <c r="V185" s="903"/>
      <c r="W185" s="59"/>
      <c r="X185" s="898" t="s">
        <v>3</v>
      </c>
      <c r="Y185" s="899"/>
      <c r="Z185" s="899"/>
      <c r="AA185" s="899"/>
      <c r="AB185" s="899"/>
      <c r="AC185" s="899"/>
      <c r="AD185" s="899"/>
      <c r="AE185" s="899"/>
      <c r="AF185" s="899"/>
      <c r="AG185" s="899"/>
      <c r="AH185" s="899"/>
      <c r="AI185" s="899"/>
      <c r="AJ185" s="899"/>
      <c r="AK185" s="899"/>
      <c r="AL185" s="899"/>
      <c r="AM185" s="899"/>
      <c r="AN185" s="899"/>
      <c r="AO185" s="899"/>
      <c r="AP185" s="899"/>
      <c r="AQ185" s="899"/>
      <c r="AR185" s="900"/>
      <c r="AS185" s="87"/>
      <c r="AT185" s="898" t="s">
        <v>4</v>
      </c>
      <c r="AU185" s="899"/>
      <c r="AV185" s="899"/>
      <c r="AW185" s="899"/>
      <c r="AX185" s="899"/>
      <c r="AY185" s="899"/>
      <c r="AZ185" s="899"/>
      <c r="BA185" s="899"/>
      <c r="BB185" s="899"/>
      <c r="BC185" s="899"/>
      <c r="BD185" s="899"/>
      <c r="BE185" s="899"/>
      <c r="BF185" s="899"/>
      <c r="BG185" s="899"/>
      <c r="BH185" s="899"/>
      <c r="BI185" s="899"/>
      <c r="BJ185" s="899"/>
      <c r="BK185" s="899"/>
      <c r="BL185" s="899"/>
      <c r="BM185" s="899"/>
      <c r="BN185" s="900"/>
    </row>
    <row r="186" spans="1:66" ht="15" thickBot="1" x14ac:dyDescent="0.35">
      <c r="C186" s="88"/>
      <c r="D186" s="88"/>
      <c r="E186" s="88"/>
      <c r="F186" s="69"/>
      <c r="G186" s="88"/>
      <c r="H186" s="901">
        <v>44196</v>
      </c>
      <c r="I186" s="902"/>
      <c r="J186" s="902"/>
      <c r="K186" s="902"/>
      <c r="L186" s="902"/>
      <c r="M186" s="902"/>
      <c r="N186" s="902"/>
      <c r="O186" s="902"/>
      <c r="P186" s="902"/>
      <c r="Q186" s="902"/>
      <c r="R186" s="902"/>
      <c r="S186" s="902"/>
      <c r="T186" s="902"/>
      <c r="U186" s="902"/>
      <c r="V186" s="903"/>
      <c r="W186" s="87"/>
      <c r="X186" s="901">
        <v>44561</v>
      </c>
      <c r="Y186" s="902"/>
      <c r="Z186" s="902"/>
      <c r="AA186" s="902"/>
      <c r="AB186" s="902"/>
      <c r="AC186" s="902"/>
      <c r="AD186" s="903"/>
      <c r="AE186" s="901">
        <v>44926</v>
      </c>
      <c r="AF186" s="902"/>
      <c r="AG186" s="902"/>
      <c r="AH186" s="902"/>
      <c r="AI186" s="902"/>
      <c r="AJ186" s="902"/>
      <c r="AK186" s="903"/>
      <c r="AL186" s="901">
        <v>45291</v>
      </c>
      <c r="AM186" s="902"/>
      <c r="AN186" s="902"/>
      <c r="AO186" s="902"/>
      <c r="AP186" s="902"/>
      <c r="AQ186" s="902"/>
      <c r="AR186" s="903"/>
      <c r="AS186" s="87"/>
      <c r="AT186" s="901">
        <v>44561</v>
      </c>
      <c r="AU186" s="902"/>
      <c r="AV186" s="902"/>
      <c r="AW186" s="902"/>
      <c r="AX186" s="902"/>
      <c r="AY186" s="902"/>
      <c r="AZ186" s="903"/>
      <c r="BA186" s="901">
        <v>44926</v>
      </c>
      <c r="BB186" s="902">
        <v>44561</v>
      </c>
      <c r="BC186" s="902">
        <v>44561</v>
      </c>
      <c r="BD186" s="902"/>
      <c r="BE186" s="902"/>
      <c r="BF186" s="902"/>
      <c r="BG186" s="903"/>
      <c r="BH186" s="901">
        <v>45291</v>
      </c>
      <c r="BI186" s="902">
        <v>44926</v>
      </c>
      <c r="BJ186" s="902">
        <v>44926</v>
      </c>
      <c r="BK186" s="902"/>
      <c r="BL186" s="902"/>
      <c r="BM186" s="902"/>
      <c r="BN186" s="903"/>
    </row>
    <row r="187" spans="1:66" ht="15.75" customHeight="1" thickBot="1" x14ac:dyDescent="0.35">
      <c r="C187" s="88"/>
      <c r="D187" s="88"/>
      <c r="E187" s="88"/>
      <c r="F187" s="69"/>
      <c r="G187" s="88"/>
      <c r="H187" s="895" t="s">
        <v>35</v>
      </c>
      <c r="I187" s="896"/>
      <c r="J187" s="896"/>
      <c r="K187" s="897"/>
      <c r="L187" s="895" t="s">
        <v>36</v>
      </c>
      <c r="M187" s="896"/>
      <c r="N187" s="896"/>
      <c r="O187" s="897"/>
      <c r="P187" s="889" t="s">
        <v>37</v>
      </c>
      <c r="Q187" s="878" t="s">
        <v>38</v>
      </c>
      <c r="R187" s="892" t="s">
        <v>39</v>
      </c>
      <c r="S187" s="889" t="s">
        <v>44</v>
      </c>
      <c r="T187" s="878" t="s">
        <v>45</v>
      </c>
      <c r="U187" s="881" t="s">
        <v>46</v>
      </c>
      <c r="V187" s="884" t="s">
        <v>41</v>
      </c>
      <c r="W187" s="87"/>
      <c r="X187" s="889" t="s">
        <v>37</v>
      </c>
      <c r="Y187" s="878" t="s">
        <v>38</v>
      </c>
      <c r="Z187" s="892" t="s">
        <v>39</v>
      </c>
      <c r="AA187" s="889" t="s">
        <v>44</v>
      </c>
      <c r="AB187" s="878" t="s">
        <v>45</v>
      </c>
      <c r="AC187" s="881" t="s">
        <v>46</v>
      </c>
      <c r="AD187" s="884" t="s">
        <v>41</v>
      </c>
      <c r="AE187" s="889" t="s">
        <v>37</v>
      </c>
      <c r="AF187" s="878" t="s">
        <v>38</v>
      </c>
      <c r="AG187" s="892" t="s">
        <v>39</v>
      </c>
      <c r="AH187" s="889" t="s">
        <v>44</v>
      </c>
      <c r="AI187" s="878" t="s">
        <v>45</v>
      </c>
      <c r="AJ187" s="881" t="s">
        <v>46</v>
      </c>
      <c r="AK187" s="884" t="s">
        <v>41</v>
      </c>
      <c r="AL187" s="889" t="s">
        <v>37</v>
      </c>
      <c r="AM187" s="878" t="s">
        <v>38</v>
      </c>
      <c r="AN187" s="892" t="s">
        <v>39</v>
      </c>
      <c r="AO187" s="889" t="s">
        <v>44</v>
      </c>
      <c r="AP187" s="878" t="s">
        <v>45</v>
      </c>
      <c r="AQ187" s="881" t="s">
        <v>46</v>
      </c>
      <c r="AR187" s="884" t="s">
        <v>41</v>
      </c>
      <c r="AS187" s="87"/>
      <c r="AT187" s="889" t="s">
        <v>37</v>
      </c>
      <c r="AU187" s="878" t="s">
        <v>38</v>
      </c>
      <c r="AV187" s="892" t="s">
        <v>39</v>
      </c>
      <c r="AW187" s="889" t="s">
        <v>44</v>
      </c>
      <c r="AX187" s="878" t="s">
        <v>45</v>
      </c>
      <c r="AY187" s="881" t="s">
        <v>46</v>
      </c>
      <c r="AZ187" s="884" t="s">
        <v>41</v>
      </c>
      <c r="BA187" s="889" t="s">
        <v>37</v>
      </c>
      <c r="BB187" s="878" t="s">
        <v>38</v>
      </c>
      <c r="BC187" s="892" t="s">
        <v>39</v>
      </c>
      <c r="BD187" s="889" t="s">
        <v>44</v>
      </c>
      <c r="BE187" s="878" t="s">
        <v>45</v>
      </c>
      <c r="BF187" s="881" t="s">
        <v>46</v>
      </c>
      <c r="BG187" s="884" t="s">
        <v>41</v>
      </c>
      <c r="BH187" s="889" t="s">
        <v>37</v>
      </c>
      <c r="BI187" s="878" t="s">
        <v>38</v>
      </c>
      <c r="BJ187" s="892" t="s">
        <v>39</v>
      </c>
      <c r="BK187" s="889" t="s">
        <v>44</v>
      </c>
      <c r="BL187" s="878" t="s">
        <v>45</v>
      </c>
      <c r="BM187" s="881" t="s">
        <v>46</v>
      </c>
      <c r="BN187" s="884" t="s">
        <v>41</v>
      </c>
    </row>
    <row r="188" spans="1:66" ht="23.25" customHeight="1" thickBot="1" x14ac:dyDescent="0.35">
      <c r="C188" s="88"/>
      <c r="D188" s="88"/>
      <c r="E188" s="88"/>
      <c r="F188" s="89"/>
      <c r="G188" s="88"/>
      <c r="H188" s="887" t="s">
        <v>33</v>
      </c>
      <c r="I188" s="888"/>
      <c r="J188" s="887" t="s">
        <v>34</v>
      </c>
      <c r="K188" s="888"/>
      <c r="L188" s="887" t="s">
        <v>33</v>
      </c>
      <c r="M188" s="888"/>
      <c r="N188" s="887" t="s">
        <v>34</v>
      </c>
      <c r="O188" s="888"/>
      <c r="P188" s="890"/>
      <c r="Q188" s="879"/>
      <c r="R188" s="893"/>
      <c r="S188" s="890"/>
      <c r="T188" s="879"/>
      <c r="U188" s="882"/>
      <c r="V188" s="885"/>
      <c r="W188" s="87"/>
      <c r="X188" s="890"/>
      <c r="Y188" s="879"/>
      <c r="Z188" s="893"/>
      <c r="AA188" s="890"/>
      <c r="AB188" s="879"/>
      <c r="AC188" s="882"/>
      <c r="AD188" s="885"/>
      <c r="AE188" s="890"/>
      <c r="AF188" s="879"/>
      <c r="AG188" s="893"/>
      <c r="AH188" s="890"/>
      <c r="AI188" s="879"/>
      <c r="AJ188" s="882"/>
      <c r="AK188" s="885"/>
      <c r="AL188" s="890"/>
      <c r="AM188" s="879"/>
      <c r="AN188" s="893"/>
      <c r="AO188" s="890"/>
      <c r="AP188" s="879"/>
      <c r="AQ188" s="882"/>
      <c r="AR188" s="885"/>
      <c r="AS188" s="87"/>
      <c r="AT188" s="890"/>
      <c r="AU188" s="879"/>
      <c r="AV188" s="893"/>
      <c r="AW188" s="890"/>
      <c r="AX188" s="879"/>
      <c r="AY188" s="882"/>
      <c r="AZ188" s="885"/>
      <c r="BA188" s="890"/>
      <c r="BB188" s="879"/>
      <c r="BC188" s="893"/>
      <c r="BD188" s="890"/>
      <c r="BE188" s="879"/>
      <c r="BF188" s="882"/>
      <c r="BG188" s="885"/>
      <c r="BH188" s="890"/>
      <c r="BI188" s="879"/>
      <c r="BJ188" s="893"/>
      <c r="BK188" s="890"/>
      <c r="BL188" s="879"/>
      <c r="BM188" s="882"/>
      <c r="BN188" s="885"/>
    </row>
    <row r="189" spans="1:66" ht="44.25" customHeight="1" thickBot="1" x14ac:dyDescent="0.35">
      <c r="B189" s="487" t="s">
        <v>5</v>
      </c>
      <c r="C189" s="90"/>
      <c r="D189" s="90"/>
      <c r="E189" s="90"/>
      <c r="F189" s="89"/>
      <c r="G189" s="91" t="s">
        <v>48</v>
      </c>
      <c r="H189" s="115" t="s">
        <v>42</v>
      </c>
      <c r="I189" s="94" t="s">
        <v>43</v>
      </c>
      <c r="J189" s="93" t="s">
        <v>42</v>
      </c>
      <c r="K189" s="94" t="s">
        <v>43</v>
      </c>
      <c r="L189" s="93" t="s">
        <v>42</v>
      </c>
      <c r="M189" s="94" t="s">
        <v>43</v>
      </c>
      <c r="N189" s="93" t="s">
        <v>42</v>
      </c>
      <c r="O189" s="94" t="s">
        <v>43</v>
      </c>
      <c r="P189" s="891"/>
      <c r="Q189" s="880"/>
      <c r="R189" s="894"/>
      <c r="S189" s="891"/>
      <c r="T189" s="880"/>
      <c r="U189" s="883"/>
      <c r="V189" s="886"/>
      <c r="W189" s="87"/>
      <c r="X189" s="891"/>
      <c r="Y189" s="880"/>
      <c r="Z189" s="894"/>
      <c r="AA189" s="891"/>
      <c r="AB189" s="880"/>
      <c r="AC189" s="883"/>
      <c r="AD189" s="886"/>
      <c r="AE189" s="891"/>
      <c r="AF189" s="880"/>
      <c r="AG189" s="894"/>
      <c r="AH189" s="891"/>
      <c r="AI189" s="880"/>
      <c r="AJ189" s="883"/>
      <c r="AK189" s="886"/>
      <c r="AL189" s="891"/>
      <c r="AM189" s="880"/>
      <c r="AN189" s="894"/>
      <c r="AO189" s="891"/>
      <c r="AP189" s="880"/>
      <c r="AQ189" s="883"/>
      <c r="AR189" s="886"/>
      <c r="AS189" s="95"/>
      <c r="AT189" s="891"/>
      <c r="AU189" s="880"/>
      <c r="AV189" s="894"/>
      <c r="AW189" s="891"/>
      <c r="AX189" s="880"/>
      <c r="AY189" s="883"/>
      <c r="AZ189" s="886"/>
      <c r="BA189" s="891"/>
      <c r="BB189" s="880"/>
      <c r="BC189" s="894"/>
      <c r="BD189" s="891"/>
      <c r="BE189" s="880"/>
      <c r="BF189" s="883"/>
      <c r="BG189" s="886"/>
      <c r="BH189" s="891"/>
      <c r="BI189" s="880"/>
      <c r="BJ189" s="894"/>
      <c r="BK189" s="891"/>
      <c r="BL189" s="880"/>
      <c r="BM189" s="883"/>
      <c r="BN189" s="886"/>
    </row>
    <row r="190" spans="1:66" ht="15" customHeight="1" x14ac:dyDescent="0.3">
      <c r="B190" s="13">
        <v>127</v>
      </c>
      <c r="C190" s="116" t="s">
        <v>49</v>
      </c>
      <c r="D190" s="96"/>
      <c r="E190" s="96"/>
      <c r="F190" s="875" t="s">
        <v>392</v>
      </c>
      <c r="G190" s="97" t="s">
        <v>49</v>
      </c>
      <c r="H190" s="546">
        <v>0</v>
      </c>
      <c r="I190" s="398">
        <v>0</v>
      </c>
      <c r="J190" s="401">
        <v>0</v>
      </c>
      <c r="K190" s="398">
        <v>0</v>
      </c>
      <c r="L190" s="399">
        <v>0</v>
      </c>
      <c r="M190" s="398">
        <v>0</v>
      </c>
      <c r="N190" s="399">
        <v>0</v>
      </c>
      <c r="O190" s="398">
        <v>0</v>
      </c>
      <c r="P190" s="550">
        <v>0</v>
      </c>
      <c r="Q190" s="551">
        <v>0</v>
      </c>
      <c r="R190" s="552">
        <v>0</v>
      </c>
      <c r="S190" s="550">
        <v>0</v>
      </c>
      <c r="T190" s="551">
        <v>0</v>
      </c>
      <c r="U190" s="552">
        <v>0</v>
      </c>
      <c r="V190" s="553" t="s">
        <v>385</v>
      </c>
      <c r="W190" s="87"/>
      <c r="X190" s="550">
        <v>0</v>
      </c>
      <c r="Y190" s="551">
        <v>0</v>
      </c>
      <c r="Z190" s="552">
        <v>0</v>
      </c>
      <c r="AA190" s="550">
        <v>0</v>
      </c>
      <c r="AB190" s="551">
        <v>0</v>
      </c>
      <c r="AC190" s="552">
        <v>0</v>
      </c>
      <c r="AD190" s="553" t="s">
        <v>385</v>
      </c>
      <c r="AE190" s="550">
        <v>0</v>
      </c>
      <c r="AF190" s="550">
        <v>0</v>
      </c>
      <c r="AG190" s="550">
        <v>0</v>
      </c>
      <c r="AH190" s="550">
        <v>0</v>
      </c>
      <c r="AI190" s="550">
        <v>0</v>
      </c>
      <c r="AJ190" s="550">
        <v>0</v>
      </c>
      <c r="AK190" s="553" t="s">
        <v>385</v>
      </c>
      <c r="AL190" s="550">
        <v>0</v>
      </c>
      <c r="AM190" s="551">
        <v>0</v>
      </c>
      <c r="AN190" s="552">
        <v>0</v>
      </c>
      <c r="AO190" s="550">
        <v>0</v>
      </c>
      <c r="AP190" s="551">
        <v>0</v>
      </c>
      <c r="AQ190" s="552">
        <v>0</v>
      </c>
      <c r="AR190" s="553" t="s">
        <v>385</v>
      </c>
      <c r="AS190" s="512"/>
      <c r="AT190" s="550">
        <v>0</v>
      </c>
      <c r="AU190" s="551">
        <v>0</v>
      </c>
      <c r="AV190" s="552">
        <v>0</v>
      </c>
      <c r="AW190" s="550">
        <v>0</v>
      </c>
      <c r="AX190" s="551">
        <v>0</v>
      </c>
      <c r="AY190" s="552">
        <v>0</v>
      </c>
      <c r="AZ190" s="553" t="s">
        <v>385</v>
      </c>
      <c r="BA190" s="550">
        <v>0</v>
      </c>
      <c r="BB190" s="551">
        <v>0</v>
      </c>
      <c r="BC190" s="552">
        <v>0</v>
      </c>
      <c r="BD190" s="550">
        <v>0</v>
      </c>
      <c r="BE190" s="551">
        <v>0</v>
      </c>
      <c r="BF190" s="552">
        <v>0</v>
      </c>
      <c r="BG190" s="553" t="s">
        <v>385</v>
      </c>
      <c r="BH190" s="550">
        <v>0</v>
      </c>
      <c r="BI190" s="551">
        <v>0</v>
      </c>
      <c r="BJ190" s="552">
        <v>0</v>
      </c>
      <c r="BK190" s="550">
        <v>0</v>
      </c>
      <c r="BL190" s="551">
        <v>0</v>
      </c>
      <c r="BM190" s="552">
        <v>0</v>
      </c>
      <c r="BN190" s="553" t="s">
        <v>385</v>
      </c>
    </row>
    <row r="191" spans="1:66" ht="15" customHeight="1" x14ac:dyDescent="0.3">
      <c r="B191" s="16">
        <v>128</v>
      </c>
      <c r="C191" s="117" t="s">
        <v>50</v>
      </c>
      <c r="D191" s="98"/>
      <c r="E191" s="98"/>
      <c r="F191" s="876"/>
      <c r="G191" s="99" t="s">
        <v>50</v>
      </c>
      <c r="H191" s="507">
        <v>0</v>
      </c>
      <c r="I191" s="391">
        <v>0</v>
      </c>
      <c r="J191" s="402">
        <v>0</v>
      </c>
      <c r="K191" s="403">
        <v>0</v>
      </c>
      <c r="L191" s="400">
        <v>0</v>
      </c>
      <c r="M191" s="391">
        <v>0</v>
      </c>
      <c r="N191" s="400">
        <v>0</v>
      </c>
      <c r="O191" s="391">
        <v>0</v>
      </c>
      <c r="P191" s="557">
        <v>0</v>
      </c>
      <c r="Q191" s="558">
        <v>0</v>
      </c>
      <c r="R191" s="559">
        <v>0</v>
      </c>
      <c r="S191" s="557">
        <v>0</v>
      </c>
      <c r="T191" s="558">
        <v>0</v>
      </c>
      <c r="U191" s="559">
        <v>0</v>
      </c>
      <c r="V191" s="560" t="s">
        <v>385</v>
      </c>
      <c r="W191" s="87"/>
      <c r="X191" s="557">
        <v>0</v>
      </c>
      <c r="Y191" s="558">
        <v>0</v>
      </c>
      <c r="Z191" s="559">
        <v>0</v>
      </c>
      <c r="AA191" s="557">
        <v>0</v>
      </c>
      <c r="AB191" s="558">
        <v>0</v>
      </c>
      <c r="AC191" s="559">
        <v>0</v>
      </c>
      <c r="AD191" s="560" t="s">
        <v>385</v>
      </c>
      <c r="AE191" s="557">
        <v>0</v>
      </c>
      <c r="AF191" s="557">
        <v>0</v>
      </c>
      <c r="AG191" s="557">
        <v>0</v>
      </c>
      <c r="AH191" s="557">
        <v>0</v>
      </c>
      <c r="AI191" s="557">
        <v>0</v>
      </c>
      <c r="AJ191" s="557">
        <v>0</v>
      </c>
      <c r="AK191" s="560" t="s">
        <v>385</v>
      </c>
      <c r="AL191" s="557">
        <v>0</v>
      </c>
      <c r="AM191" s="558">
        <v>0</v>
      </c>
      <c r="AN191" s="559">
        <v>0</v>
      </c>
      <c r="AO191" s="557">
        <v>0</v>
      </c>
      <c r="AP191" s="558">
        <v>0</v>
      </c>
      <c r="AQ191" s="559">
        <v>0</v>
      </c>
      <c r="AR191" s="560" t="s">
        <v>385</v>
      </c>
      <c r="AS191" s="512"/>
      <c r="AT191" s="557">
        <v>0</v>
      </c>
      <c r="AU191" s="558">
        <v>0</v>
      </c>
      <c r="AV191" s="559">
        <v>0</v>
      </c>
      <c r="AW191" s="557">
        <v>0</v>
      </c>
      <c r="AX191" s="558">
        <v>0</v>
      </c>
      <c r="AY191" s="559">
        <v>0</v>
      </c>
      <c r="AZ191" s="560" t="s">
        <v>385</v>
      </c>
      <c r="BA191" s="557">
        <v>0</v>
      </c>
      <c r="BB191" s="558">
        <v>0</v>
      </c>
      <c r="BC191" s="559">
        <v>0</v>
      </c>
      <c r="BD191" s="557">
        <v>0</v>
      </c>
      <c r="BE191" s="558">
        <v>0</v>
      </c>
      <c r="BF191" s="559">
        <v>0</v>
      </c>
      <c r="BG191" s="560" t="s">
        <v>385</v>
      </c>
      <c r="BH191" s="557">
        <v>0</v>
      </c>
      <c r="BI191" s="558">
        <v>0</v>
      </c>
      <c r="BJ191" s="559">
        <v>0</v>
      </c>
      <c r="BK191" s="557">
        <v>0</v>
      </c>
      <c r="BL191" s="558">
        <v>0</v>
      </c>
      <c r="BM191" s="559">
        <v>0</v>
      </c>
      <c r="BN191" s="560" t="s">
        <v>385</v>
      </c>
    </row>
    <row r="192" spans="1:66" ht="15" customHeight="1" x14ac:dyDescent="0.3">
      <c r="B192" s="16">
        <v>129</v>
      </c>
      <c r="C192" s="118" t="s">
        <v>51</v>
      </c>
      <c r="D192" s="100"/>
      <c r="E192" s="100"/>
      <c r="F192" s="876"/>
      <c r="G192" s="101" t="s">
        <v>51</v>
      </c>
      <c r="H192" s="394">
        <v>3021.0959760000001</v>
      </c>
      <c r="I192" s="395">
        <v>0</v>
      </c>
      <c r="J192" s="394">
        <v>0</v>
      </c>
      <c r="K192" s="395">
        <v>0</v>
      </c>
      <c r="L192" s="394">
        <v>556.45274199999994</v>
      </c>
      <c r="M192" s="395">
        <v>0</v>
      </c>
      <c r="N192" s="394">
        <v>0</v>
      </c>
      <c r="O192" s="395">
        <v>0</v>
      </c>
      <c r="P192" s="520">
        <v>703.36494600000003</v>
      </c>
      <c r="Q192" s="521">
        <v>55.412565999999998</v>
      </c>
      <c r="R192" s="522">
        <v>3.2393999999999999E-2</v>
      </c>
      <c r="S192" s="520">
        <v>0.35071799999999997</v>
      </c>
      <c r="T192" s="521">
        <v>0.49623299999999998</v>
      </c>
      <c r="U192" s="522">
        <v>1.2110000000000001E-3</v>
      </c>
      <c r="V192" s="519">
        <v>3.7383466073964318E-2</v>
      </c>
      <c r="W192" s="87"/>
      <c r="X192" s="520">
        <v>687.04106775729201</v>
      </c>
      <c r="Y192" s="521">
        <v>68.155156910046003</v>
      </c>
      <c r="Z192" s="522">
        <v>3.6136813326619999</v>
      </c>
      <c r="AA192" s="520">
        <v>0.66055777541521565</v>
      </c>
      <c r="AB192" s="521">
        <v>0.36842575094739355</v>
      </c>
      <c r="AC192" s="522">
        <v>1.0405427380015522</v>
      </c>
      <c r="AD192" s="519">
        <v>0.28794535052016934</v>
      </c>
      <c r="AE192" s="520">
        <v>676.44731720172319</v>
      </c>
      <c r="AF192" s="520">
        <v>75.354605580120705</v>
      </c>
      <c r="AG192" s="520">
        <v>7.0079832181560722</v>
      </c>
      <c r="AH192" s="520">
        <v>0.4687315594769414</v>
      </c>
      <c r="AI192" s="520">
        <v>0.40070348285089652</v>
      </c>
      <c r="AJ192" s="520">
        <v>2.0055743936347858</v>
      </c>
      <c r="AK192" s="519">
        <v>0.28618424605224568</v>
      </c>
      <c r="AL192" s="520">
        <v>668.79046822520513</v>
      </c>
      <c r="AM192" s="521">
        <v>80.334086465136764</v>
      </c>
      <c r="AN192" s="522">
        <v>9.6853513096580972</v>
      </c>
      <c r="AO192" s="520">
        <v>0.46342588870232804</v>
      </c>
      <c r="AP192" s="521">
        <v>0.43868570546409613</v>
      </c>
      <c r="AQ192" s="522">
        <v>2.7654873660584824</v>
      </c>
      <c r="AR192" s="519">
        <v>0.2855329948951647</v>
      </c>
      <c r="AS192" s="512"/>
      <c r="AT192" s="520">
        <v>583.50986101861008</v>
      </c>
      <c r="AU192" s="521">
        <v>171.62476540068604</v>
      </c>
      <c r="AV192" s="522">
        <v>3.6752795807040002</v>
      </c>
      <c r="AW192" s="520">
        <v>0.95234763452858973</v>
      </c>
      <c r="AX192" s="521">
        <v>1.8225762162599985</v>
      </c>
      <c r="AY192" s="522">
        <v>1.0377627719911779</v>
      </c>
      <c r="AZ192" s="519">
        <v>0.28236294660130168</v>
      </c>
      <c r="BA192" s="520">
        <v>452.62503071471519</v>
      </c>
      <c r="BB192" s="521">
        <v>296.95882096139474</v>
      </c>
      <c r="BC192" s="522">
        <v>9.2260543238901143</v>
      </c>
      <c r="BD192" s="520">
        <v>0.80264822284696469</v>
      </c>
      <c r="BE192" s="521">
        <v>2.7287387505227283</v>
      </c>
      <c r="BF192" s="522">
        <v>2.6043946576328434</v>
      </c>
      <c r="BG192" s="519">
        <v>0.28228694154650447</v>
      </c>
      <c r="BH192" s="520">
        <v>438.10540031637311</v>
      </c>
      <c r="BI192" s="521">
        <v>302.65423810798484</v>
      </c>
      <c r="BJ192" s="522">
        <v>18.050267575642092</v>
      </c>
      <c r="BK192" s="520">
        <v>0.6980130763303668</v>
      </c>
      <c r="BL192" s="521">
        <v>3.054453473188405</v>
      </c>
      <c r="BM192" s="522">
        <v>5.0907217679194465</v>
      </c>
      <c r="BN192" s="519">
        <v>0.28203026612132409</v>
      </c>
    </row>
    <row r="193" spans="1:66" ht="15" customHeight="1" x14ac:dyDescent="0.3">
      <c r="B193" s="16">
        <v>130</v>
      </c>
      <c r="C193" s="118" t="s">
        <v>52</v>
      </c>
      <c r="D193" s="100"/>
      <c r="E193" s="100"/>
      <c r="F193" s="876"/>
      <c r="G193" s="101" t="s">
        <v>52</v>
      </c>
      <c r="H193" s="394">
        <v>3067.6899970000004</v>
      </c>
      <c r="I193" s="395">
        <v>60.319786999999998</v>
      </c>
      <c r="J193" s="394">
        <v>0</v>
      </c>
      <c r="K193" s="395">
        <v>0</v>
      </c>
      <c r="L193" s="394">
        <v>1567.23658</v>
      </c>
      <c r="M193" s="395">
        <v>14.476748000000001</v>
      </c>
      <c r="N193" s="394">
        <v>0</v>
      </c>
      <c r="O193" s="395">
        <v>0</v>
      </c>
      <c r="P193" s="520">
        <v>2009.962417</v>
      </c>
      <c r="Q193" s="521">
        <v>322.09207000000004</v>
      </c>
      <c r="R193" s="522">
        <v>60.316212999999998</v>
      </c>
      <c r="S193" s="520">
        <v>2.0889709999999999</v>
      </c>
      <c r="T193" s="521">
        <v>1.664828</v>
      </c>
      <c r="U193" s="522">
        <v>5.1987189999999996</v>
      </c>
      <c r="V193" s="519">
        <v>8.6191071047514209E-2</v>
      </c>
      <c r="W193" s="87"/>
      <c r="X193" s="520">
        <v>2009.7577479501431</v>
      </c>
      <c r="Y193" s="521">
        <v>304.954844195752</v>
      </c>
      <c r="Z193" s="522">
        <v>77.658107854104998</v>
      </c>
      <c r="AA193" s="520">
        <v>3.2917594916350672</v>
      </c>
      <c r="AB193" s="521">
        <v>2.6361712112099225</v>
      </c>
      <c r="AC193" s="522">
        <v>30.696793157838574</v>
      </c>
      <c r="AD193" s="519">
        <v>0.39528123986111185</v>
      </c>
      <c r="AE193" s="520">
        <v>2018.7556685213465</v>
      </c>
      <c r="AF193" s="520">
        <v>279.89595702457655</v>
      </c>
      <c r="AG193" s="520">
        <v>93.719074454077131</v>
      </c>
      <c r="AH193" s="520">
        <v>2.6414836249453826</v>
      </c>
      <c r="AI193" s="520">
        <v>3.0333452722704997</v>
      </c>
      <c r="AJ193" s="520">
        <v>35.954240440084725</v>
      </c>
      <c r="AK193" s="519">
        <v>0.38363844979820522</v>
      </c>
      <c r="AL193" s="520">
        <v>2007.3723074420752</v>
      </c>
      <c r="AM193" s="521">
        <v>277.6439961751795</v>
      </c>
      <c r="AN193" s="522">
        <v>107.35439638274549</v>
      </c>
      <c r="AO193" s="520">
        <v>2.5968958681296219</v>
      </c>
      <c r="AP193" s="521">
        <v>3.2142220597281641</v>
      </c>
      <c r="AQ193" s="522">
        <v>40.495665619929589</v>
      </c>
      <c r="AR193" s="519">
        <v>0.37721478564838956</v>
      </c>
      <c r="AS193" s="512"/>
      <c r="AT193" s="520">
        <v>1640.5800644247772</v>
      </c>
      <c r="AU193" s="521">
        <v>675.08780495697397</v>
      </c>
      <c r="AV193" s="522">
        <v>76.702830618248996</v>
      </c>
      <c r="AW193" s="520">
        <v>4.2815190596526271</v>
      </c>
      <c r="AX193" s="521">
        <v>8.1809325763128093</v>
      </c>
      <c r="AY193" s="522">
        <v>33.077258235819798</v>
      </c>
      <c r="AZ193" s="519">
        <v>0.43123908165065966</v>
      </c>
      <c r="BA193" s="520">
        <v>1401.3711243495111</v>
      </c>
      <c r="BB193" s="521">
        <v>890.00544148947461</v>
      </c>
      <c r="BC193" s="522">
        <v>100.99413416101433</v>
      </c>
      <c r="BD193" s="520">
        <v>4.7196826694230447</v>
      </c>
      <c r="BE193" s="521">
        <v>10.330599984401143</v>
      </c>
      <c r="BF193" s="522">
        <v>41.14022660637135</v>
      </c>
      <c r="BG193" s="519">
        <v>0.40735263436965297</v>
      </c>
      <c r="BH193" s="520">
        <v>1401.7305054741896</v>
      </c>
      <c r="BI193" s="521">
        <v>855.3392782401686</v>
      </c>
      <c r="BJ193" s="522">
        <v>135.30091628564131</v>
      </c>
      <c r="BK193" s="520">
        <v>4.2315868772729388</v>
      </c>
      <c r="BL193" s="521">
        <v>11.082415076453627</v>
      </c>
      <c r="BM193" s="522">
        <v>52.542283265126862</v>
      </c>
      <c r="BN193" s="519">
        <v>0.38833649252013874</v>
      </c>
    </row>
    <row r="194" spans="1:66" ht="15" customHeight="1" x14ac:dyDescent="0.3">
      <c r="B194" s="16">
        <v>131</v>
      </c>
      <c r="C194" s="118" t="s">
        <v>52</v>
      </c>
      <c r="D194" s="102" t="s">
        <v>53</v>
      </c>
      <c r="E194" s="102"/>
      <c r="F194" s="876"/>
      <c r="G194" s="103" t="s">
        <v>54</v>
      </c>
      <c r="H194" s="394">
        <v>60.145546000000003</v>
      </c>
      <c r="I194" s="395">
        <v>0</v>
      </c>
      <c r="J194" s="394">
        <v>0</v>
      </c>
      <c r="K194" s="395">
        <v>0</v>
      </c>
      <c r="L194" s="394">
        <v>18.919578999999999</v>
      </c>
      <c r="M194" s="395">
        <v>0</v>
      </c>
      <c r="N194" s="394">
        <v>0</v>
      </c>
      <c r="O194" s="395">
        <v>0</v>
      </c>
      <c r="P194" s="520">
        <v>57.802596999999999</v>
      </c>
      <c r="Q194" s="521">
        <v>0</v>
      </c>
      <c r="R194" s="522">
        <v>0</v>
      </c>
      <c r="S194" s="520">
        <v>0.21682699999999999</v>
      </c>
      <c r="T194" s="521">
        <v>0</v>
      </c>
      <c r="U194" s="522">
        <v>0</v>
      </c>
      <c r="V194" s="519" t="s">
        <v>385</v>
      </c>
      <c r="W194" s="87"/>
      <c r="X194" s="520">
        <v>51.150385124254996</v>
      </c>
      <c r="Y194" s="521">
        <v>4.9829306769819999</v>
      </c>
      <c r="Z194" s="522">
        <v>1.6692811987629999</v>
      </c>
      <c r="AA194" s="520">
        <v>0.49567025888785732</v>
      </c>
      <c r="AB194" s="521">
        <v>0.24411377386534816</v>
      </c>
      <c r="AC194" s="522">
        <v>0.54822199273534689</v>
      </c>
      <c r="AD194" s="519">
        <v>0.32841799999999999</v>
      </c>
      <c r="AE194" s="520">
        <v>46.388780369513036</v>
      </c>
      <c r="AF194" s="520">
        <v>7.7492398146108048</v>
      </c>
      <c r="AG194" s="520">
        <v>3.6645768158761536</v>
      </c>
      <c r="AH194" s="520">
        <v>0.45402314233864632</v>
      </c>
      <c r="AI194" s="520">
        <v>0.4224320608815601</v>
      </c>
      <c r="AJ194" s="520">
        <v>1.2212930679605098</v>
      </c>
      <c r="AK194" s="519">
        <v>0.33326987789407664</v>
      </c>
      <c r="AL194" s="520">
        <v>42.696384344867752</v>
      </c>
      <c r="AM194" s="521">
        <v>9.4107456958606726</v>
      </c>
      <c r="AN194" s="522">
        <v>5.6954669592715694</v>
      </c>
      <c r="AO194" s="520">
        <v>0.41788437704853881</v>
      </c>
      <c r="AP194" s="521">
        <v>0.5099115105507338</v>
      </c>
      <c r="AQ194" s="522">
        <v>1.9451469946497908</v>
      </c>
      <c r="AR194" s="519">
        <v>0.34152546376962362</v>
      </c>
      <c r="AS194" s="512"/>
      <c r="AT194" s="520">
        <v>51.150385124254996</v>
      </c>
      <c r="AU194" s="521">
        <v>4.9829306769819999</v>
      </c>
      <c r="AV194" s="522">
        <v>1.6692811987629999</v>
      </c>
      <c r="AW194" s="520">
        <v>0.54224426979622731</v>
      </c>
      <c r="AX194" s="521">
        <v>0.24411377386534816</v>
      </c>
      <c r="AY194" s="522">
        <v>0.60254374150549239</v>
      </c>
      <c r="AZ194" s="519">
        <v>0.36096</v>
      </c>
      <c r="BA194" s="520">
        <v>46.388780369513036</v>
      </c>
      <c r="BB194" s="521">
        <v>7.7492398146108048</v>
      </c>
      <c r="BC194" s="522">
        <v>3.6645768158761536</v>
      </c>
      <c r="BD194" s="520">
        <v>0.49138474954805678</v>
      </c>
      <c r="BE194" s="521">
        <v>0.42243644856159607</v>
      </c>
      <c r="BF194" s="522">
        <v>1.3388577066106739</v>
      </c>
      <c r="BG194" s="519">
        <v>0.36535124623675547</v>
      </c>
      <c r="BH194" s="520">
        <v>42.696384344867752</v>
      </c>
      <c r="BI194" s="521">
        <v>9.4107456958606726</v>
      </c>
      <c r="BJ194" s="522">
        <v>5.6954669592715694</v>
      </c>
      <c r="BK194" s="520">
        <v>0.44654083105257902</v>
      </c>
      <c r="BL194" s="521">
        <v>0.50992323044415033</v>
      </c>
      <c r="BM194" s="522">
        <v>2.1222776412057422</v>
      </c>
      <c r="BN194" s="519">
        <v>0.37262574893019385</v>
      </c>
    </row>
    <row r="195" spans="1:66" ht="15" customHeight="1" x14ac:dyDescent="0.3">
      <c r="B195" s="16">
        <v>132</v>
      </c>
      <c r="C195" s="118" t="s">
        <v>52</v>
      </c>
      <c r="D195" s="102" t="s">
        <v>55</v>
      </c>
      <c r="E195" s="102"/>
      <c r="F195" s="876"/>
      <c r="G195" s="103" t="s">
        <v>56</v>
      </c>
      <c r="H195" s="394">
        <v>3.6107290000000001</v>
      </c>
      <c r="I195" s="395">
        <v>0</v>
      </c>
      <c r="J195" s="394">
        <v>0</v>
      </c>
      <c r="K195" s="395">
        <v>0</v>
      </c>
      <c r="L195" s="394">
        <v>3.2203940000000002</v>
      </c>
      <c r="M195" s="395">
        <v>0</v>
      </c>
      <c r="N195" s="394">
        <v>0</v>
      </c>
      <c r="O195" s="395">
        <v>0</v>
      </c>
      <c r="P195" s="520">
        <v>2.6747019999999999</v>
      </c>
      <c r="Q195" s="521">
        <v>0.93602600000000002</v>
      </c>
      <c r="R195" s="522">
        <v>0</v>
      </c>
      <c r="S195" s="520">
        <v>1.0054E-2</v>
      </c>
      <c r="T195" s="521">
        <v>9.8530000000000006E-3</v>
      </c>
      <c r="U195" s="522">
        <v>0</v>
      </c>
      <c r="V195" s="519" t="s">
        <v>385</v>
      </c>
      <c r="W195" s="87"/>
      <c r="X195" s="520">
        <v>2.7819403164699996</v>
      </c>
      <c r="Y195" s="521">
        <v>0.72659872881199994</v>
      </c>
      <c r="Z195" s="522">
        <v>0.10218895471799999</v>
      </c>
      <c r="AA195" s="520">
        <v>1.2996095635140547E-2</v>
      </c>
      <c r="AB195" s="521">
        <v>2.1319423667246335E-2</v>
      </c>
      <c r="AC195" s="522">
        <v>4.6975626530549125E-2</v>
      </c>
      <c r="AD195" s="519">
        <v>0.45969377669223427</v>
      </c>
      <c r="AE195" s="520">
        <v>2.8664536785204522</v>
      </c>
      <c r="AF195" s="520">
        <v>0.56110832758629581</v>
      </c>
      <c r="AG195" s="520">
        <v>0.18316599389325161</v>
      </c>
      <c r="AH195" s="520">
        <v>1.0629185430075818E-2</v>
      </c>
      <c r="AI195" s="520">
        <v>1.4298202743442165E-2</v>
      </c>
      <c r="AJ195" s="520">
        <v>8.3476545358063495E-2</v>
      </c>
      <c r="AK195" s="519">
        <v>0.45574259492028463</v>
      </c>
      <c r="AL195" s="520">
        <v>2.886280898859233</v>
      </c>
      <c r="AM195" s="521">
        <v>0.48039661295441499</v>
      </c>
      <c r="AN195" s="522">
        <v>0.24405048818635183</v>
      </c>
      <c r="AO195" s="520">
        <v>1.0702707358276886E-2</v>
      </c>
      <c r="AP195" s="521">
        <v>1.1209108675590617E-2</v>
      </c>
      <c r="AQ195" s="522">
        <v>0.11061384139751644</v>
      </c>
      <c r="AR195" s="519">
        <v>0.45324163135069834</v>
      </c>
      <c r="AS195" s="512"/>
      <c r="AT195" s="520">
        <v>2.2734716943959996</v>
      </c>
      <c r="AU195" s="521">
        <v>1.2486616658579999</v>
      </c>
      <c r="AV195" s="522">
        <v>8.8594639746000001E-2</v>
      </c>
      <c r="AW195" s="520">
        <v>1.3750000881229274E-2</v>
      </c>
      <c r="AX195" s="521">
        <v>5.0005820462219588E-2</v>
      </c>
      <c r="AY195" s="522">
        <v>4.0643419111322174E-2</v>
      </c>
      <c r="AZ195" s="519">
        <v>0.4587570899079953</v>
      </c>
      <c r="BA195" s="520">
        <v>1.9055817856466017</v>
      </c>
      <c r="BB195" s="521">
        <v>1.5019141468889432</v>
      </c>
      <c r="BC195" s="522">
        <v>0.20323206746445444</v>
      </c>
      <c r="BD195" s="520">
        <v>1.4012813829689977E-2</v>
      </c>
      <c r="BE195" s="521">
        <v>5.6457355354058061E-2</v>
      </c>
      <c r="BF195" s="522">
        <v>9.1747587717599305E-2</v>
      </c>
      <c r="BG195" s="519">
        <v>0.45144247589591679</v>
      </c>
      <c r="BH195" s="520">
        <v>1.8479204152246069</v>
      </c>
      <c r="BI195" s="521">
        <v>1.4070299916207278</v>
      </c>
      <c r="BJ195" s="522">
        <v>0.35577759315466473</v>
      </c>
      <c r="BK195" s="520">
        <v>1.2466052934488443E-2</v>
      </c>
      <c r="BL195" s="521">
        <v>5.0554103981502313E-2</v>
      </c>
      <c r="BM195" s="522">
        <v>0.15878521897489303</v>
      </c>
      <c r="BN195" s="519">
        <v>0.4463047196619418</v>
      </c>
    </row>
    <row r="196" spans="1:66" ht="15" customHeight="1" x14ac:dyDescent="0.3">
      <c r="B196" s="16">
        <v>133</v>
      </c>
      <c r="C196" s="118" t="s">
        <v>57</v>
      </c>
      <c r="D196" s="100"/>
      <c r="E196" s="100"/>
      <c r="F196" s="876"/>
      <c r="G196" s="101" t="s">
        <v>57</v>
      </c>
      <c r="H196" s="394">
        <v>27.067358000000002</v>
      </c>
      <c r="I196" s="395">
        <v>1.454061</v>
      </c>
      <c r="J196" s="394">
        <v>0</v>
      </c>
      <c r="K196" s="395">
        <v>0</v>
      </c>
      <c r="L196" s="394">
        <v>5.6822160000000004</v>
      </c>
      <c r="M196" s="395">
        <v>0.39331500000000003</v>
      </c>
      <c r="N196" s="394">
        <v>0</v>
      </c>
      <c r="O196" s="395">
        <v>0</v>
      </c>
      <c r="P196" s="520">
        <v>23.783518000000001</v>
      </c>
      <c r="Q196" s="521">
        <v>1.9032920000000002</v>
      </c>
      <c r="R196" s="522">
        <v>0.69475900000000002</v>
      </c>
      <c r="S196" s="520">
        <v>2.1888000000000001E-2</v>
      </c>
      <c r="T196" s="521">
        <v>6.2032999999999998E-2</v>
      </c>
      <c r="U196" s="522">
        <v>0.358962</v>
      </c>
      <c r="V196" s="519">
        <v>0.51667124859123814</v>
      </c>
      <c r="W196" s="87"/>
      <c r="X196" s="520">
        <v>23.893628346319208</v>
      </c>
      <c r="Y196" s="521">
        <v>1.5782261094445005</v>
      </c>
      <c r="Z196" s="522">
        <v>0.90971454423629572</v>
      </c>
      <c r="AA196" s="520">
        <v>1.6588534402133079E-2</v>
      </c>
      <c r="AB196" s="521">
        <v>3.1302675757347499E-2</v>
      </c>
      <c r="AC196" s="522">
        <v>0.39986924250593708</v>
      </c>
      <c r="AD196" s="519">
        <v>0.4395546328674198</v>
      </c>
      <c r="AE196" s="520">
        <v>23.998067589971257</v>
      </c>
      <c r="AF196" s="520">
        <v>1.3064557195945623</v>
      </c>
      <c r="AG196" s="520">
        <v>1.0770456904341827</v>
      </c>
      <c r="AH196" s="520">
        <v>1.2851170618354583E-2</v>
      </c>
      <c r="AI196" s="520">
        <v>2.3232555611960224E-2</v>
      </c>
      <c r="AJ196" s="520">
        <v>0.43162964150115446</v>
      </c>
      <c r="AK196" s="519">
        <v>0.40075332489112347</v>
      </c>
      <c r="AL196" s="520">
        <v>24.066505499103897</v>
      </c>
      <c r="AM196" s="521">
        <v>1.1169462866709963</v>
      </c>
      <c r="AN196" s="522">
        <v>1.1981172142251157</v>
      </c>
      <c r="AO196" s="520">
        <v>1.276328767739706E-2</v>
      </c>
      <c r="AP196" s="521">
        <v>1.976339079567644E-2</v>
      </c>
      <c r="AQ196" s="522">
        <v>0.45489680009319844</v>
      </c>
      <c r="AR196" s="519">
        <v>0.37967637447509983</v>
      </c>
      <c r="AS196" s="512"/>
      <c r="AT196" s="520">
        <v>23.343108591011326</v>
      </c>
      <c r="AU196" s="521">
        <v>2.1249922303461477</v>
      </c>
      <c r="AV196" s="522">
        <v>0.91346817864252761</v>
      </c>
      <c r="AW196" s="520">
        <v>1.9897465163470136E-2</v>
      </c>
      <c r="AX196" s="521">
        <v>9.2383778008188339E-2</v>
      </c>
      <c r="AY196" s="522">
        <v>0.40072796225469565</v>
      </c>
      <c r="AZ196" s="519">
        <v>0.43868847500544916</v>
      </c>
      <c r="BA196" s="520">
        <v>23.018739299998995</v>
      </c>
      <c r="BB196" s="521">
        <v>2.2099987713963429</v>
      </c>
      <c r="BC196" s="522">
        <v>1.1528309286046587</v>
      </c>
      <c r="BD196" s="520">
        <v>1.9361295617321115E-2</v>
      </c>
      <c r="BE196" s="521">
        <v>0.11116937083596763</v>
      </c>
      <c r="BF196" s="522">
        <v>0.44780264031336903</v>
      </c>
      <c r="BG196" s="519">
        <v>0.38843739285809392</v>
      </c>
      <c r="BH196" s="520">
        <v>22.870843669638926</v>
      </c>
      <c r="BI196" s="521">
        <v>2.0896555338480258</v>
      </c>
      <c r="BJ196" s="522">
        <v>1.4210697965130397</v>
      </c>
      <c r="BK196" s="520">
        <v>1.6929735898366296E-2</v>
      </c>
      <c r="BL196" s="521">
        <v>0.10208523526144994</v>
      </c>
      <c r="BM196" s="522">
        <v>0.50409718747420007</v>
      </c>
      <c r="BN196" s="519">
        <v>0.35473077304938311</v>
      </c>
    </row>
    <row r="197" spans="1:66" ht="15" customHeight="1" x14ac:dyDescent="0.3">
      <c r="B197" s="16">
        <v>134</v>
      </c>
      <c r="C197" s="118" t="s">
        <v>57</v>
      </c>
      <c r="D197" s="104" t="s">
        <v>58</v>
      </c>
      <c r="E197" s="104"/>
      <c r="F197" s="876"/>
      <c r="G197" s="105" t="s">
        <v>59</v>
      </c>
      <c r="H197" s="394">
        <v>25.249275000000004</v>
      </c>
      <c r="I197" s="395">
        <v>0.92167100000000002</v>
      </c>
      <c r="J197" s="394">
        <v>0</v>
      </c>
      <c r="K197" s="395">
        <v>0</v>
      </c>
      <c r="L197" s="394">
        <v>5.2042290000000007</v>
      </c>
      <c r="M197" s="395">
        <v>0.35199600000000003</v>
      </c>
      <c r="N197" s="394">
        <v>0</v>
      </c>
      <c r="O197" s="395">
        <v>0</v>
      </c>
      <c r="P197" s="520">
        <v>22.746068000000001</v>
      </c>
      <c r="Q197" s="521">
        <v>1.6716800000000001</v>
      </c>
      <c r="R197" s="522">
        <v>0.51546000000000003</v>
      </c>
      <c r="S197" s="520">
        <v>2.0286999999999999E-2</v>
      </c>
      <c r="T197" s="521">
        <v>5.1705000000000001E-2</v>
      </c>
      <c r="U197" s="522">
        <v>0.22497</v>
      </c>
      <c r="V197" s="519">
        <v>0.43644511698288907</v>
      </c>
      <c r="W197" s="87"/>
      <c r="X197" s="520">
        <v>22.840336329239207</v>
      </c>
      <c r="Y197" s="521">
        <v>1.3828374623185007</v>
      </c>
      <c r="Z197" s="522">
        <v>0.7100342084422957</v>
      </c>
      <c r="AA197" s="520">
        <v>1.4526743553699432E-2</v>
      </c>
      <c r="AB197" s="521">
        <v>2.4807173801536582E-2</v>
      </c>
      <c r="AC197" s="522">
        <v>0.25907286935770407</v>
      </c>
      <c r="AD197" s="519">
        <v>0.36487378534348303</v>
      </c>
      <c r="AE197" s="520">
        <v>22.92302393787141</v>
      </c>
      <c r="AF197" s="520">
        <v>1.1487375079694171</v>
      </c>
      <c r="AG197" s="520">
        <v>0.86144655415917504</v>
      </c>
      <c r="AH197" s="520">
        <v>1.1183071331372233E-2</v>
      </c>
      <c r="AI197" s="520">
        <v>1.8974073489641925E-2</v>
      </c>
      <c r="AJ197" s="520">
        <v>0.28564384301931606</v>
      </c>
      <c r="AK197" s="519">
        <v>0.33158626224713622</v>
      </c>
      <c r="AL197" s="520">
        <v>22.983832293217333</v>
      </c>
      <c r="AM197" s="521">
        <v>0.97862774758367854</v>
      </c>
      <c r="AN197" s="522">
        <v>0.97074795919899537</v>
      </c>
      <c r="AO197" s="520">
        <v>1.1083939849034649E-2</v>
      </c>
      <c r="AP197" s="521">
        <v>1.6255400305074493E-2</v>
      </c>
      <c r="AQ197" s="522">
        <v>0.30511797053271494</v>
      </c>
      <c r="AR197" s="519">
        <v>0.31431224515216133</v>
      </c>
      <c r="AS197" s="512"/>
      <c r="AT197" s="520">
        <v>22.334070239145326</v>
      </c>
      <c r="AU197" s="521">
        <v>1.8859928342641474</v>
      </c>
      <c r="AV197" s="522">
        <v>0.71314492659052753</v>
      </c>
      <c r="AW197" s="520">
        <v>1.7672477154998464E-2</v>
      </c>
      <c r="AX197" s="521">
        <v>8.0672475647574987E-2</v>
      </c>
      <c r="AY197" s="522">
        <v>0.25957736798729036</v>
      </c>
      <c r="AZ197" s="519">
        <v>0.36398964405216067</v>
      </c>
      <c r="BA197" s="520">
        <v>22.028453838154956</v>
      </c>
      <c r="BB197" s="521">
        <v>1.9730235274524575</v>
      </c>
      <c r="BC197" s="522">
        <v>0.93173063439258308</v>
      </c>
      <c r="BD197" s="520">
        <v>1.7228027886473381E-2</v>
      </c>
      <c r="BE197" s="521">
        <v>0.10090992281349037</v>
      </c>
      <c r="BF197" s="522">
        <v>0.29989494561327218</v>
      </c>
      <c r="BG197" s="519">
        <v>0.32186871885862234</v>
      </c>
      <c r="BH197" s="520">
        <v>21.883779636946382</v>
      </c>
      <c r="BI197" s="521">
        <v>1.8696977527096019</v>
      </c>
      <c r="BJ197" s="522">
        <v>1.1797306103440095</v>
      </c>
      <c r="BK197" s="520">
        <v>1.4903736705588859E-2</v>
      </c>
      <c r="BL197" s="521">
        <v>9.3222156792515984E-2</v>
      </c>
      <c r="BM197" s="522">
        <v>0.34970762473977335</v>
      </c>
      <c r="BN197" s="519">
        <v>0.29643006774046371</v>
      </c>
    </row>
    <row r="198" spans="1:66" ht="15" customHeight="1" x14ac:dyDescent="0.3">
      <c r="B198" s="16">
        <v>135</v>
      </c>
      <c r="C198" s="118" t="s">
        <v>57</v>
      </c>
      <c r="D198" s="104" t="s">
        <v>58</v>
      </c>
      <c r="E198" s="106" t="s">
        <v>55</v>
      </c>
      <c r="F198" s="876"/>
      <c r="G198" s="107" t="s">
        <v>60</v>
      </c>
      <c r="H198" s="394">
        <v>0.69383300000000003</v>
      </c>
      <c r="I198" s="395">
        <v>0</v>
      </c>
      <c r="J198" s="394">
        <v>0</v>
      </c>
      <c r="K198" s="395">
        <v>0</v>
      </c>
      <c r="L198" s="394">
        <v>7.2109999999999994E-2</v>
      </c>
      <c r="M198" s="395">
        <v>0</v>
      </c>
      <c r="N198" s="394">
        <v>0</v>
      </c>
      <c r="O198" s="395">
        <v>0</v>
      </c>
      <c r="P198" s="520">
        <v>0.69383300000000003</v>
      </c>
      <c r="Q198" s="521">
        <v>0</v>
      </c>
      <c r="R198" s="522">
        <v>0</v>
      </c>
      <c r="S198" s="520">
        <v>5.8799999999999998E-4</v>
      </c>
      <c r="T198" s="521">
        <v>0</v>
      </c>
      <c r="U198" s="522">
        <v>0</v>
      </c>
      <c r="V198" s="519" t="s">
        <v>385</v>
      </c>
      <c r="W198" s="87"/>
      <c r="X198" s="520">
        <v>0.63730087482599995</v>
      </c>
      <c r="Y198" s="521">
        <v>4.3857183930000002E-2</v>
      </c>
      <c r="Z198" s="522">
        <v>1.2674941244000001E-2</v>
      </c>
      <c r="AA198" s="520">
        <v>3.3272220069167774E-3</v>
      </c>
      <c r="AB198" s="521">
        <v>3.40906276406283E-3</v>
      </c>
      <c r="AC198" s="522">
        <v>3.7858782001703607E-3</v>
      </c>
      <c r="AD198" s="519">
        <v>0.29869000000000001</v>
      </c>
      <c r="AE198" s="520">
        <v>0.59778901878753554</v>
      </c>
      <c r="AF198" s="520">
        <v>6.8557188966634403E-2</v>
      </c>
      <c r="AG198" s="520">
        <v>2.7486792245830068E-2</v>
      </c>
      <c r="AH198" s="520">
        <v>2.7652596345092775E-3</v>
      </c>
      <c r="AI198" s="520">
        <v>5.2528717269261973E-3</v>
      </c>
      <c r="AJ198" s="520">
        <v>8.2100299759069843E-3</v>
      </c>
      <c r="AK198" s="519">
        <v>0.29869000000000007</v>
      </c>
      <c r="AL198" s="520">
        <v>0.5690607444794612</v>
      </c>
      <c r="AM198" s="521">
        <v>8.2546631711619578E-2</v>
      </c>
      <c r="AN198" s="522">
        <v>4.2225623808919185E-2</v>
      </c>
      <c r="AO198" s="520">
        <v>2.6323680376138477E-3</v>
      </c>
      <c r="AP198" s="521">
        <v>5.9907104100715668E-3</v>
      </c>
      <c r="AQ198" s="522">
        <v>1.2612371575486073E-2</v>
      </c>
      <c r="AR198" s="519">
        <v>0.29869000000000001</v>
      </c>
      <c r="AS198" s="512"/>
      <c r="AT198" s="520">
        <v>0.461611951731</v>
      </c>
      <c r="AU198" s="521">
        <v>0.22130983051100001</v>
      </c>
      <c r="AV198" s="522">
        <v>1.0911217758E-2</v>
      </c>
      <c r="AW198" s="520">
        <v>4.0699310828691757E-3</v>
      </c>
      <c r="AX198" s="521">
        <v>3.7081347341440099E-2</v>
      </c>
      <c r="AY198" s="522">
        <v>3.264287194225344E-3</v>
      </c>
      <c r="AZ198" s="519">
        <v>0.29916799999999999</v>
      </c>
      <c r="BA198" s="520">
        <v>0.2824159523968931</v>
      </c>
      <c r="BB198" s="521">
        <v>0.36600824553676009</v>
      </c>
      <c r="BC198" s="522">
        <v>4.5408802066346787E-2</v>
      </c>
      <c r="BD198" s="520">
        <v>4.2544001770726068E-3</v>
      </c>
      <c r="BE198" s="521">
        <v>6.2543526385377413E-2</v>
      </c>
      <c r="BF198" s="522">
        <v>1.3584860496584836E-2</v>
      </c>
      <c r="BG198" s="519">
        <v>0.29916799999999999</v>
      </c>
      <c r="BH198" s="520">
        <v>0.20750229742036302</v>
      </c>
      <c r="BI198" s="521">
        <v>0.36827376737828188</v>
      </c>
      <c r="BJ198" s="522">
        <v>0.1180569352013551</v>
      </c>
      <c r="BK198" s="520">
        <v>2.7648760993450811E-3</v>
      </c>
      <c r="BL198" s="521">
        <v>6.118479984015722E-2</v>
      </c>
      <c r="BM198" s="522">
        <v>3.5318857190318999E-2</v>
      </c>
      <c r="BN198" s="519">
        <v>0.29916799999999999</v>
      </c>
    </row>
    <row r="199" spans="1:66" ht="15" customHeight="1" x14ac:dyDescent="0.3">
      <c r="B199" s="16">
        <v>136</v>
      </c>
      <c r="C199" s="118" t="s">
        <v>57</v>
      </c>
      <c r="D199" s="104" t="s">
        <v>58</v>
      </c>
      <c r="E199" s="106" t="s">
        <v>61</v>
      </c>
      <c r="F199" s="876"/>
      <c r="G199" s="107" t="s">
        <v>62</v>
      </c>
      <c r="H199" s="394">
        <v>24.555442000000003</v>
      </c>
      <c r="I199" s="395">
        <v>0.92167100000000002</v>
      </c>
      <c r="J199" s="394">
        <v>0</v>
      </c>
      <c r="K199" s="395">
        <v>0</v>
      </c>
      <c r="L199" s="394">
        <v>5.1321190000000003</v>
      </c>
      <c r="M199" s="395">
        <v>0.35199600000000003</v>
      </c>
      <c r="N199" s="394">
        <v>0</v>
      </c>
      <c r="O199" s="395">
        <v>0</v>
      </c>
      <c r="P199" s="520">
        <v>22.052235</v>
      </c>
      <c r="Q199" s="521">
        <v>1.6716800000000001</v>
      </c>
      <c r="R199" s="522">
        <v>0.51546000000000003</v>
      </c>
      <c r="S199" s="520">
        <v>1.9699000000000001E-2</v>
      </c>
      <c r="T199" s="521">
        <v>5.1705000000000001E-2</v>
      </c>
      <c r="U199" s="522">
        <v>0.22497</v>
      </c>
      <c r="V199" s="519">
        <v>0.43644511698288907</v>
      </c>
      <c r="W199" s="87"/>
      <c r="X199" s="520">
        <v>22.203035454413207</v>
      </c>
      <c r="Y199" s="521">
        <v>1.3389802783885008</v>
      </c>
      <c r="Z199" s="522">
        <v>0.69735926719829566</v>
      </c>
      <c r="AA199" s="520">
        <v>1.1199521546782654E-2</v>
      </c>
      <c r="AB199" s="521">
        <v>2.1398111037473751E-2</v>
      </c>
      <c r="AC199" s="522">
        <v>0.25528699115753373</v>
      </c>
      <c r="AD199" s="519">
        <v>0.36607671707464712</v>
      </c>
      <c r="AE199" s="520">
        <v>22.325234919083876</v>
      </c>
      <c r="AF199" s="520">
        <v>1.0801803190027828</v>
      </c>
      <c r="AG199" s="520">
        <v>0.83395976191334498</v>
      </c>
      <c r="AH199" s="520">
        <v>8.4178116968629552E-3</v>
      </c>
      <c r="AI199" s="520">
        <v>1.3721201762715728E-2</v>
      </c>
      <c r="AJ199" s="520">
        <v>0.27743381304340908</v>
      </c>
      <c r="AK199" s="519">
        <v>0.33267050247951491</v>
      </c>
      <c r="AL199" s="520">
        <v>22.414771548737871</v>
      </c>
      <c r="AM199" s="521">
        <v>0.89608111587205896</v>
      </c>
      <c r="AN199" s="522">
        <v>0.92852233539007623</v>
      </c>
      <c r="AO199" s="520">
        <v>8.4515718114208018E-3</v>
      </c>
      <c r="AP199" s="521">
        <v>1.0264689895002926E-2</v>
      </c>
      <c r="AQ199" s="522">
        <v>0.29250559895722889</v>
      </c>
      <c r="AR199" s="519">
        <v>0.31502268476325451</v>
      </c>
      <c r="AS199" s="512"/>
      <c r="AT199" s="520">
        <v>21.872458287414325</v>
      </c>
      <c r="AU199" s="521">
        <v>1.6646830037531475</v>
      </c>
      <c r="AV199" s="522">
        <v>0.70223370883252756</v>
      </c>
      <c r="AW199" s="520">
        <v>1.3602546072129287E-2</v>
      </c>
      <c r="AX199" s="521">
        <v>4.3591128306134881E-2</v>
      </c>
      <c r="AY199" s="522">
        <v>0.25631308079306503</v>
      </c>
      <c r="AZ199" s="519">
        <v>0.36499683448575654</v>
      </c>
      <c r="BA199" s="520">
        <v>21.746037885758064</v>
      </c>
      <c r="BB199" s="521">
        <v>1.6070152819156973</v>
      </c>
      <c r="BC199" s="522">
        <v>0.88632183232623629</v>
      </c>
      <c r="BD199" s="520">
        <v>1.2973627709400774E-2</v>
      </c>
      <c r="BE199" s="521">
        <v>3.8366396428112959E-2</v>
      </c>
      <c r="BF199" s="522">
        <v>0.28631008511668732</v>
      </c>
      <c r="BG199" s="519">
        <v>0.32303174160252734</v>
      </c>
      <c r="BH199" s="520">
        <v>21.67627733952602</v>
      </c>
      <c r="BI199" s="521">
        <v>1.50142398533132</v>
      </c>
      <c r="BJ199" s="522">
        <v>1.0616736751426543</v>
      </c>
      <c r="BK199" s="520">
        <v>1.2138860606243779E-2</v>
      </c>
      <c r="BL199" s="521">
        <v>3.2037356952358764E-2</v>
      </c>
      <c r="BM199" s="522">
        <v>0.31438876754945433</v>
      </c>
      <c r="BN199" s="519">
        <v>0.29612561270977233</v>
      </c>
    </row>
    <row r="200" spans="1:66" ht="15" customHeight="1" x14ac:dyDescent="0.3">
      <c r="B200" s="16">
        <v>137</v>
      </c>
      <c r="C200" s="118" t="s">
        <v>57</v>
      </c>
      <c r="D200" s="104" t="s">
        <v>63</v>
      </c>
      <c r="E200" s="104"/>
      <c r="F200" s="876"/>
      <c r="G200" s="105" t="s">
        <v>64</v>
      </c>
      <c r="H200" s="394">
        <v>7.5045000000000001E-2</v>
      </c>
      <c r="I200" s="395">
        <v>0</v>
      </c>
      <c r="J200" s="394">
        <v>0</v>
      </c>
      <c r="K200" s="395">
        <v>0</v>
      </c>
      <c r="L200" s="394">
        <v>1.4703000000000001E-2</v>
      </c>
      <c r="M200" s="395">
        <v>0</v>
      </c>
      <c r="N200" s="394">
        <v>0</v>
      </c>
      <c r="O200" s="395">
        <v>0</v>
      </c>
      <c r="P200" s="520">
        <v>5.0301999999999999E-2</v>
      </c>
      <c r="Q200" s="521">
        <v>6.0020000000000004E-3</v>
      </c>
      <c r="R200" s="522">
        <v>0</v>
      </c>
      <c r="S200" s="520">
        <v>1.05E-4</v>
      </c>
      <c r="T200" s="521">
        <v>1.2400000000000001E-4</v>
      </c>
      <c r="U200" s="522">
        <v>0</v>
      </c>
      <c r="V200" s="519" t="s">
        <v>385</v>
      </c>
      <c r="W200" s="87"/>
      <c r="X200" s="520">
        <v>4.8384802845999997E-2</v>
      </c>
      <c r="Y200" s="521">
        <v>7.1237534420000017E-3</v>
      </c>
      <c r="Z200" s="522">
        <v>7.9544371200000004E-4</v>
      </c>
      <c r="AA200" s="520">
        <v>1.3277730380547719E-4</v>
      </c>
      <c r="AB200" s="521">
        <v>1.33890698033504E-4</v>
      </c>
      <c r="AC200" s="522">
        <v>2.8580426039046002E-4</v>
      </c>
      <c r="AD200" s="519">
        <v>0.35930167789227557</v>
      </c>
      <c r="AE200" s="520">
        <v>4.7991859852975979E-2</v>
      </c>
      <c r="AF200" s="520">
        <v>6.7920802929836805E-3</v>
      </c>
      <c r="AG200" s="520">
        <v>1.5200598540403361E-3</v>
      </c>
      <c r="AH200" s="520">
        <v>1.0589540773339382E-4</v>
      </c>
      <c r="AI200" s="520">
        <v>1.1943111731991972E-4</v>
      </c>
      <c r="AJ200" s="520">
        <v>5.4045736897642813E-4</v>
      </c>
      <c r="AK200" s="519">
        <v>0.35555005780850429</v>
      </c>
      <c r="AL200" s="520">
        <v>4.7501973012635146E-2</v>
      </c>
      <c r="AM200" s="521">
        <v>6.6947483776771182E-3</v>
      </c>
      <c r="AN200" s="522">
        <v>2.1072786096877332E-3</v>
      </c>
      <c r="AO200" s="520">
        <v>1.0481445844615965E-4</v>
      </c>
      <c r="AP200" s="521">
        <v>1.1578922042427439E-4</v>
      </c>
      <c r="AQ200" s="522">
        <v>7.4463755756848903E-4</v>
      </c>
      <c r="AR200" s="519">
        <v>0.35336454996752092</v>
      </c>
      <c r="AS200" s="512"/>
      <c r="AT200" s="520">
        <v>4.5999359525999997E-2</v>
      </c>
      <c r="AU200" s="521">
        <v>9.5043990099999993E-3</v>
      </c>
      <c r="AV200" s="522">
        <v>8.0024146400000003E-4</v>
      </c>
      <c r="AW200" s="520">
        <v>1.413469576677424E-4</v>
      </c>
      <c r="AX200" s="521">
        <v>1.8353089788644399E-4</v>
      </c>
      <c r="AY200" s="522">
        <v>2.8864935365501996E-4</v>
      </c>
      <c r="AZ200" s="519">
        <v>0.36070282113627139</v>
      </c>
      <c r="BA200" s="520">
        <v>4.3272693415004247E-2</v>
      </c>
      <c r="BB200" s="521">
        <v>1.1282814000600577E-2</v>
      </c>
      <c r="BC200" s="522">
        <v>1.7484925843951739E-3</v>
      </c>
      <c r="BD200" s="520">
        <v>1.3264616076206438E-4</v>
      </c>
      <c r="BE200" s="521">
        <v>2.5024641111954214E-4</v>
      </c>
      <c r="BF200" s="522">
        <v>6.2159390418692882E-4</v>
      </c>
      <c r="BG200" s="519">
        <v>0.35550273975107888</v>
      </c>
      <c r="BH200" s="520">
        <v>4.2124564452113877E-2</v>
      </c>
      <c r="BI200" s="521">
        <v>1.1414905888537686E-2</v>
      </c>
      <c r="BJ200" s="522">
        <v>2.7645296593484378E-3</v>
      </c>
      <c r="BK200" s="520">
        <v>1.2309712390596385E-4</v>
      </c>
      <c r="BL200" s="521">
        <v>2.5958666390085125E-4</v>
      </c>
      <c r="BM200" s="522">
        <v>9.7406858768752324E-4</v>
      </c>
      <c r="BN200" s="519">
        <v>0.35234513921514521</v>
      </c>
    </row>
    <row r="201" spans="1:66" ht="15" customHeight="1" x14ac:dyDescent="0.3">
      <c r="B201" s="16">
        <v>138</v>
      </c>
      <c r="C201" s="118" t="s">
        <v>57</v>
      </c>
      <c r="D201" s="104" t="s">
        <v>65</v>
      </c>
      <c r="E201" s="104"/>
      <c r="F201" s="876"/>
      <c r="G201" s="105" t="s">
        <v>66</v>
      </c>
      <c r="H201" s="394">
        <v>1.7430379999999999</v>
      </c>
      <c r="I201" s="395">
        <v>0.53239000000000003</v>
      </c>
      <c r="J201" s="394">
        <v>0</v>
      </c>
      <c r="K201" s="395">
        <v>0</v>
      </c>
      <c r="L201" s="394">
        <v>0.46328399999999997</v>
      </c>
      <c r="M201" s="395">
        <v>4.1319000000000002E-2</v>
      </c>
      <c r="N201" s="394">
        <v>0</v>
      </c>
      <c r="O201" s="395">
        <v>0</v>
      </c>
      <c r="P201" s="520">
        <v>0.98714800000000003</v>
      </c>
      <c r="Q201" s="521">
        <v>0.22561</v>
      </c>
      <c r="R201" s="522">
        <v>0.17929899999999999</v>
      </c>
      <c r="S201" s="520">
        <v>1.4959999999999999E-3</v>
      </c>
      <c r="T201" s="521">
        <v>1.0204E-2</v>
      </c>
      <c r="U201" s="522">
        <v>0.133992</v>
      </c>
      <c r="V201" s="519">
        <v>0.74731035867461615</v>
      </c>
      <c r="W201" s="87"/>
      <c r="X201" s="520">
        <v>1.0049072142339999</v>
      </c>
      <c r="Y201" s="521">
        <v>0.18826489368399998</v>
      </c>
      <c r="Z201" s="522">
        <v>0.19888489208199997</v>
      </c>
      <c r="AA201" s="520">
        <v>1.9290135446281683E-3</v>
      </c>
      <c r="AB201" s="521">
        <v>6.3616112577774128E-3</v>
      </c>
      <c r="AC201" s="522">
        <v>0.14051056888784252</v>
      </c>
      <c r="AD201" s="519">
        <v>0.70649191809858647</v>
      </c>
      <c r="AE201" s="520">
        <v>1.0270517922468712</v>
      </c>
      <c r="AF201" s="520">
        <v>0.15092613133216146</v>
      </c>
      <c r="AG201" s="520">
        <v>0.21407907642096746</v>
      </c>
      <c r="AH201" s="520">
        <v>1.5622038792489563E-3</v>
      </c>
      <c r="AI201" s="520">
        <v>4.1390510049983779E-3</v>
      </c>
      <c r="AJ201" s="520">
        <v>0.14544534111286192</v>
      </c>
      <c r="AK201" s="519">
        <v>0.67940007750620424</v>
      </c>
      <c r="AL201" s="520">
        <v>1.0351712328739269</v>
      </c>
      <c r="AM201" s="521">
        <v>0.13162379070964056</v>
      </c>
      <c r="AN201" s="522">
        <v>0.22526197641643256</v>
      </c>
      <c r="AO201" s="520">
        <v>1.5745333699162512E-3</v>
      </c>
      <c r="AP201" s="521">
        <v>3.3922012701776741E-3</v>
      </c>
      <c r="AQ201" s="522">
        <v>0.14903419200291498</v>
      </c>
      <c r="AR201" s="519">
        <v>0.66160385509271036</v>
      </c>
      <c r="AS201" s="512"/>
      <c r="AT201" s="520">
        <v>0.96303899234000001</v>
      </c>
      <c r="AU201" s="521">
        <v>0.229494997072</v>
      </c>
      <c r="AV201" s="522">
        <v>0.19952301058799998</v>
      </c>
      <c r="AW201" s="520">
        <v>2.0836410508039312E-3</v>
      </c>
      <c r="AX201" s="521">
        <v>1.1527771462726906E-2</v>
      </c>
      <c r="AY201" s="522">
        <v>0.14086194491375026</v>
      </c>
      <c r="AZ201" s="519">
        <v>0.70599348164718501</v>
      </c>
      <c r="BA201" s="520">
        <v>0.94701276842903437</v>
      </c>
      <c r="BB201" s="521">
        <v>0.22569242994328509</v>
      </c>
      <c r="BC201" s="522">
        <v>0.21935180162768064</v>
      </c>
      <c r="BD201" s="520">
        <v>2.0006215700856715E-3</v>
      </c>
      <c r="BE201" s="521">
        <v>1.0009201611357729E-2</v>
      </c>
      <c r="BF201" s="522">
        <v>0.14728610079590992</v>
      </c>
      <c r="BG201" s="519">
        <v>0.67146063858599037</v>
      </c>
      <c r="BH201" s="520">
        <v>0.94493946824043218</v>
      </c>
      <c r="BI201" s="521">
        <v>0.2085428752498861</v>
      </c>
      <c r="BJ201" s="522">
        <v>0.23857465650968188</v>
      </c>
      <c r="BK201" s="520">
        <v>1.9029020688714723E-3</v>
      </c>
      <c r="BL201" s="521">
        <v>8.603491805033097E-3</v>
      </c>
      <c r="BM201" s="522">
        <v>0.15341549414673925</v>
      </c>
      <c r="BN201" s="519">
        <v>0.64305025685120631</v>
      </c>
    </row>
    <row r="202" spans="1:66" ht="15" customHeight="1" x14ac:dyDescent="0.3">
      <c r="B202" s="16">
        <v>139</v>
      </c>
      <c r="C202" s="118" t="s">
        <v>57</v>
      </c>
      <c r="D202" s="104" t="s">
        <v>65</v>
      </c>
      <c r="E202" s="106" t="s">
        <v>55</v>
      </c>
      <c r="F202" s="876"/>
      <c r="G202" s="107" t="s">
        <v>67</v>
      </c>
      <c r="H202" s="394">
        <v>1.03E-4</v>
      </c>
      <c r="I202" s="395">
        <v>0</v>
      </c>
      <c r="J202" s="394">
        <v>0</v>
      </c>
      <c r="K202" s="395">
        <v>0</v>
      </c>
      <c r="L202" s="394">
        <v>1.95E-4</v>
      </c>
      <c r="M202" s="395">
        <v>0</v>
      </c>
      <c r="N202" s="394">
        <v>0</v>
      </c>
      <c r="O202" s="395">
        <v>0</v>
      </c>
      <c r="P202" s="520">
        <v>9.6000000000000002E-5</v>
      </c>
      <c r="Q202" s="521">
        <v>0</v>
      </c>
      <c r="R202" s="522">
        <v>0</v>
      </c>
      <c r="S202" s="520">
        <v>7.9999999999999996E-6</v>
      </c>
      <c r="T202" s="521">
        <v>0</v>
      </c>
      <c r="U202" s="522">
        <v>0</v>
      </c>
      <c r="V202" s="519" t="s">
        <v>385</v>
      </c>
      <c r="W202" s="87"/>
      <c r="X202" s="520">
        <v>8.8178112000000008E-5</v>
      </c>
      <c r="Y202" s="521">
        <v>6.0681600000000004E-6</v>
      </c>
      <c r="Z202" s="522">
        <v>1.753728E-6</v>
      </c>
      <c r="AA202" s="520">
        <v>5.9505938232779822E-7</v>
      </c>
      <c r="AB202" s="521">
        <v>3.1072620096000005E-7</v>
      </c>
      <c r="AC202" s="522">
        <v>6.7708807487999998E-7</v>
      </c>
      <c r="AD202" s="519">
        <v>0.38608500000000001</v>
      </c>
      <c r="AE202" s="520">
        <v>8.2711179496512002E-5</v>
      </c>
      <c r="AF202" s="520">
        <v>9.485697769920001E-6</v>
      </c>
      <c r="AG202" s="520">
        <v>3.8031227335680002E-6</v>
      </c>
      <c r="AH202" s="520">
        <v>4.9455482281205124E-7</v>
      </c>
      <c r="AI202" s="520">
        <v>4.7433674567636359E-7</v>
      </c>
      <c r="AJ202" s="520">
        <v>1.4683286405896013E-6</v>
      </c>
      <c r="AK202" s="519">
        <v>0.38608500000000001</v>
      </c>
      <c r="AL202" s="520">
        <v>7.8736283039331203E-5</v>
      </c>
      <c r="AM202" s="521">
        <v>1.1421302596324304E-5</v>
      </c>
      <c r="AN202" s="522">
        <v>5.8424143643445063E-6</v>
      </c>
      <c r="AO202" s="520">
        <v>4.7078773080533872E-7</v>
      </c>
      <c r="AP202" s="521">
        <v>5.5260927681630459E-7</v>
      </c>
      <c r="AQ202" s="522">
        <v>2.2556685498579482E-6</v>
      </c>
      <c r="AR202" s="519">
        <v>0.3860849999999999</v>
      </c>
      <c r="AS202" s="512"/>
      <c r="AT202" s="520">
        <v>6.3869472000000006E-5</v>
      </c>
      <c r="AU202" s="521">
        <v>3.0620831999999997E-5</v>
      </c>
      <c r="AV202" s="522">
        <v>1.509696E-6</v>
      </c>
      <c r="AW202" s="520">
        <v>7.2672671805722364E-7</v>
      </c>
      <c r="AX202" s="521">
        <v>2.3269382653439999E-6</v>
      </c>
      <c r="AY202" s="522">
        <v>5.8287098016000001E-7</v>
      </c>
      <c r="AZ202" s="519">
        <v>0.38608500000000001</v>
      </c>
      <c r="BA202" s="520">
        <v>3.907558653177601E-5</v>
      </c>
      <c r="BB202" s="521">
        <v>5.0641568751455998E-5</v>
      </c>
      <c r="BC202" s="522">
        <v>6.2828447167679999E-6</v>
      </c>
      <c r="BD202" s="520">
        <v>7.596655115364835E-7</v>
      </c>
      <c r="BE202" s="521">
        <v>4.6865093998611859E-6</v>
      </c>
      <c r="BF202" s="522">
        <v>2.4257121024733732E-6</v>
      </c>
      <c r="BG202" s="519">
        <v>0.38608500000000001</v>
      </c>
      <c r="BH202" s="520">
        <v>2.8710396525323608E-5</v>
      </c>
      <c r="BI202" s="521">
        <v>5.0955030487617425E-5</v>
      </c>
      <c r="BJ202" s="522">
        <v>1.6334572987058974E-5</v>
      </c>
      <c r="BK202" s="520">
        <v>4.9374187084612692E-7</v>
      </c>
      <c r="BL202" s="521">
        <v>5.0047636857669835E-6</v>
      </c>
      <c r="BM202" s="522">
        <v>6.3065336117086648E-6</v>
      </c>
      <c r="BN202" s="519">
        <v>0.38608500000000007</v>
      </c>
    </row>
    <row r="203" spans="1:66" ht="15" customHeight="1" x14ac:dyDescent="0.3">
      <c r="B203" s="16">
        <v>140</v>
      </c>
      <c r="C203" s="118" t="s">
        <v>57</v>
      </c>
      <c r="D203" s="104" t="s">
        <v>65</v>
      </c>
      <c r="E203" s="106" t="s">
        <v>61</v>
      </c>
      <c r="F203" s="876"/>
      <c r="G203" s="107" t="s">
        <v>68</v>
      </c>
      <c r="H203" s="394">
        <v>1.7429349999999999</v>
      </c>
      <c r="I203" s="395">
        <v>0.53239000000000003</v>
      </c>
      <c r="J203" s="394">
        <v>0</v>
      </c>
      <c r="K203" s="395">
        <v>0</v>
      </c>
      <c r="L203" s="394">
        <v>0.46308899999999997</v>
      </c>
      <c r="M203" s="395">
        <v>4.1319000000000002E-2</v>
      </c>
      <c r="N203" s="394">
        <v>0</v>
      </c>
      <c r="O203" s="395">
        <v>0</v>
      </c>
      <c r="P203" s="520">
        <v>0.98705200000000004</v>
      </c>
      <c r="Q203" s="521">
        <v>0.22561</v>
      </c>
      <c r="R203" s="522">
        <v>0.17929899999999999</v>
      </c>
      <c r="S203" s="520">
        <v>1.488E-3</v>
      </c>
      <c r="T203" s="521">
        <v>1.0204E-2</v>
      </c>
      <c r="U203" s="522">
        <v>0.133992</v>
      </c>
      <c r="V203" s="519">
        <v>0.74731035867461615</v>
      </c>
      <c r="W203" s="87"/>
      <c r="X203" s="520">
        <v>1.004819036122</v>
      </c>
      <c r="Y203" s="521">
        <v>0.18825882552399997</v>
      </c>
      <c r="Z203" s="522">
        <v>0.19888313835399998</v>
      </c>
      <c r="AA203" s="520">
        <v>1.9284184852458406E-3</v>
      </c>
      <c r="AB203" s="521">
        <v>6.3613005315764524E-3</v>
      </c>
      <c r="AC203" s="522">
        <v>0.14050989179976764</v>
      </c>
      <c r="AD203" s="519">
        <v>0.70649474340890839</v>
      </c>
      <c r="AE203" s="520">
        <v>1.0269690810673746</v>
      </c>
      <c r="AF203" s="520">
        <v>0.15091664563439153</v>
      </c>
      <c r="AG203" s="520">
        <v>0.21407527329823389</v>
      </c>
      <c r="AH203" s="520">
        <v>1.5617093244261443E-3</v>
      </c>
      <c r="AI203" s="520">
        <v>4.1385766682527012E-3</v>
      </c>
      <c r="AJ203" s="520">
        <v>0.14544387278422133</v>
      </c>
      <c r="AK203" s="519">
        <v>0.67940528835200709</v>
      </c>
      <c r="AL203" s="520">
        <v>1.0350924965908876</v>
      </c>
      <c r="AM203" s="521">
        <v>0.13161236940704424</v>
      </c>
      <c r="AN203" s="522">
        <v>0.2252561340020682</v>
      </c>
      <c r="AO203" s="520">
        <v>1.5740625821854459E-3</v>
      </c>
      <c r="AP203" s="521">
        <v>3.3916486609008576E-3</v>
      </c>
      <c r="AQ203" s="522">
        <v>0.14903193633436512</v>
      </c>
      <c r="AR203" s="519">
        <v>0.661611001159226</v>
      </c>
      <c r="AS203" s="512"/>
      <c r="AT203" s="520">
        <v>0.96297512286800002</v>
      </c>
      <c r="AU203" s="521">
        <v>0.22946437623999999</v>
      </c>
      <c r="AV203" s="522">
        <v>0.19952150089199999</v>
      </c>
      <c r="AW203" s="520">
        <v>2.082914324085874E-3</v>
      </c>
      <c r="AX203" s="521">
        <v>1.1525444524461562E-2</v>
      </c>
      <c r="AY203" s="522">
        <v>0.14086136204277011</v>
      </c>
      <c r="AZ203" s="519">
        <v>0.70599590226126896</v>
      </c>
      <c r="BA203" s="520">
        <v>0.94697369284250255</v>
      </c>
      <c r="BB203" s="521">
        <v>0.22564178837453364</v>
      </c>
      <c r="BC203" s="522">
        <v>0.21934551878296388</v>
      </c>
      <c r="BD203" s="520">
        <v>1.9998619045741351E-3</v>
      </c>
      <c r="BE203" s="521">
        <v>1.0004515101957868E-2</v>
      </c>
      <c r="BF203" s="522">
        <v>0.14728367508380746</v>
      </c>
      <c r="BG203" s="519">
        <v>0.67146881277087067</v>
      </c>
      <c r="BH203" s="520">
        <v>0.94491075784390688</v>
      </c>
      <c r="BI203" s="521">
        <v>0.2084919202193985</v>
      </c>
      <c r="BJ203" s="522">
        <v>0.23855832193669482</v>
      </c>
      <c r="BK203" s="520">
        <v>1.9024083270006262E-3</v>
      </c>
      <c r="BL203" s="521">
        <v>8.5984870413473302E-3</v>
      </c>
      <c r="BM203" s="522">
        <v>0.15340918761312752</v>
      </c>
      <c r="BN203" s="519">
        <v>0.6430678517844246</v>
      </c>
    </row>
    <row r="204" spans="1:66" ht="15" customHeight="1" x14ac:dyDescent="0.3">
      <c r="B204" s="16">
        <v>141</v>
      </c>
      <c r="C204" s="118" t="s">
        <v>69</v>
      </c>
      <c r="D204" s="100"/>
      <c r="E204" s="100"/>
      <c r="F204" s="876"/>
      <c r="G204" s="101" t="s">
        <v>69</v>
      </c>
      <c r="H204" s="394">
        <v>5.7320000000000001E-3</v>
      </c>
      <c r="I204" s="395">
        <v>0</v>
      </c>
      <c r="J204" s="108"/>
      <c r="K204" s="109"/>
      <c r="L204" s="394">
        <v>2.1208000000000001E-2</v>
      </c>
      <c r="M204" s="395">
        <v>0</v>
      </c>
      <c r="N204" s="108"/>
      <c r="O204" s="109"/>
      <c r="P204" s="520">
        <v>0</v>
      </c>
      <c r="Q204" s="521">
        <v>0</v>
      </c>
      <c r="R204" s="522">
        <v>0</v>
      </c>
      <c r="S204" s="520">
        <v>0</v>
      </c>
      <c r="T204" s="521">
        <v>0</v>
      </c>
      <c r="U204" s="522">
        <v>0</v>
      </c>
      <c r="V204" s="519" t="s">
        <v>385</v>
      </c>
      <c r="W204" s="87"/>
      <c r="X204" s="520">
        <v>0</v>
      </c>
      <c r="Y204" s="521">
        <v>0</v>
      </c>
      <c r="Z204" s="522">
        <v>0</v>
      </c>
      <c r="AA204" s="520">
        <v>0</v>
      </c>
      <c r="AB204" s="521">
        <v>0</v>
      </c>
      <c r="AC204" s="522">
        <v>0</v>
      </c>
      <c r="AD204" s="519" t="s">
        <v>385</v>
      </c>
      <c r="AE204" s="520">
        <v>0</v>
      </c>
      <c r="AF204" s="520">
        <v>0</v>
      </c>
      <c r="AG204" s="520">
        <v>0</v>
      </c>
      <c r="AH204" s="520">
        <v>0</v>
      </c>
      <c r="AI204" s="520">
        <v>0</v>
      </c>
      <c r="AJ204" s="520">
        <v>0</v>
      </c>
      <c r="AK204" s="519" t="s">
        <v>385</v>
      </c>
      <c r="AL204" s="520">
        <v>0</v>
      </c>
      <c r="AM204" s="521">
        <v>0</v>
      </c>
      <c r="AN204" s="522">
        <v>0</v>
      </c>
      <c r="AO204" s="520">
        <v>0</v>
      </c>
      <c r="AP204" s="521">
        <v>0</v>
      </c>
      <c r="AQ204" s="522">
        <v>0</v>
      </c>
      <c r="AR204" s="519" t="s">
        <v>385</v>
      </c>
      <c r="AS204" s="512"/>
      <c r="AT204" s="520">
        <v>0</v>
      </c>
      <c r="AU204" s="521">
        <v>0</v>
      </c>
      <c r="AV204" s="522">
        <v>0</v>
      </c>
      <c r="AW204" s="520">
        <v>0</v>
      </c>
      <c r="AX204" s="521">
        <v>0</v>
      </c>
      <c r="AY204" s="522">
        <v>0</v>
      </c>
      <c r="AZ204" s="519" t="s">
        <v>385</v>
      </c>
      <c r="BA204" s="520">
        <v>0</v>
      </c>
      <c r="BB204" s="521">
        <v>0</v>
      </c>
      <c r="BC204" s="522">
        <v>0</v>
      </c>
      <c r="BD204" s="520">
        <v>0</v>
      </c>
      <c r="BE204" s="521">
        <v>0</v>
      </c>
      <c r="BF204" s="522">
        <v>0</v>
      </c>
      <c r="BG204" s="519" t="s">
        <v>385</v>
      </c>
      <c r="BH204" s="520">
        <v>0</v>
      </c>
      <c r="BI204" s="521">
        <v>0</v>
      </c>
      <c r="BJ204" s="522">
        <v>0</v>
      </c>
      <c r="BK204" s="520">
        <v>0</v>
      </c>
      <c r="BL204" s="521">
        <v>0</v>
      </c>
      <c r="BM204" s="522">
        <v>0</v>
      </c>
      <c r="BN204" s="519" t="s">
        <v>385</v>
      </c>
    </row>
    <row r="205" spans="1:66" ht="15" customHeight="1" x14ac:dyDescent="0.3">
      <c r="B205" s="16">
        <v>142</v>
      </c>
      <c r="C205" s="118" t="s">
        <v>70</v>
      </c>
      <c r="D205" s="100"/>
      <c r="E205" s="100"/>
      <c r="F205" s="876"/>
      <c r="G205" s="101" t="s">
        <v>70</v>
      </c>
      <c r="H205" s="108"/>
      <c r="I205" s="109"/>
      <c r="J205" s="108"/>
      <c r="K205" s="109"/>
      <c r="L205" s="108"/>
      <c r="M205" s="109"/>
      <c r="N205" s="108"/>
      <c r="O205" s="109"/>
      <c r="P205" s="527"/>
      <c r="Q205" s="528"/>
      <c r="R205" s="529"/>
      <c r="S205" s="527"/>
      <c r="T205" s="528"/>
      <c r="U205" s="529"/>
      <c r="V205" s="526"/>
      <c r="W205" s="87"/>
      <c r="X205" s="527"/>
      <c r="Y205" s="528"/>
      <c r="Z205" s="529"/>
      <c r="AA205" s="527"/>
      <c r="AB205" s="528"/>
      <c r="AC205" s="529"/>
      <c r="AD205" s="526"/>
      <c r="AE205" s="527"/>
      <c r="AF205" s="527"/>
      <c r="AG205" s="527"/>
      <c r="AH205" s="527"/>
      <c r="AI205" s="527"/>
      <c r="AJ205" s="527"/>
      <c r="AK205" s="526"/>
      <c r="AL205" s="527"/>
      <c r="AM205" s="528"/>
      <c r="AN205" s="529"/>
      <c r="AO205" s="527"/>
      <c r="AP205" s="528"/>
      <c r="AQ205" s="529"/>
      <c r="AR205" s="526"/>
      <c r="AS205" s="512"/>
      <c r="AT205" s="527"/>
      <c r="AU205" s="528"/>
      <c r="AV205" s="529"/>
      <c r="AW205" s="527"/>
      <c r="AX205" s="528"/>
      <c r="AY205" s="529"/>
      <c r="AZ205" s="526"/>
      <c r="BA205" s="527"/>
      <c r="BB205" s="528"/>
      <c r="BC205" s="529"/>
      <c r="BD205" s="527"/>
      <c r="BE205" s="528"/>
      <c r="BF205" s="529"/>
      <c r="BG205" s="526"/>
      <c r="BH205" s="527"/>
      <c r="BI205" s="528"/>
      <c r="BJ205" s="529"/>
      <c r="BK205" s="527"/>
      <c r="BL205" s="528"/>
      <c r="BM205" s="529"/>
      <c r="BN205" s="526"/>
    </row>
    <row r="206" spans="1:66" ht="15" customHeight="1" x14ac:dyDescent="0.3">
      <c r="B206" s="16">
        <v>143</v>
      </c>
      <c r="C206" s="118" t="s">
        <v>71</v>
      </c>
      <c r="D206" s="100"/>
      <c r="E206" s="100"/>
      <c r="F206" s="876"/>
      <c r="G206" s="101" t="s">
        <v>71</v>
      </c>
      <c r="H206" s="394">
        <v>0</v>
      </c>
      <c r="I206" s="395">
        <v>0</v>
      </c>
      <c r="J206" s="108"/>
      <c r="K206" s="109"/>
      <c r="L206" s="394">
        <v>0</v>
      </c>
      <c r="M206" s="395">
        <v>0</v>
      </c>
      <c r="N206" s="108"/>
      <c r="O206" s="109"/>
      <c r="P206" s="520">
        <v>0</v>
      </c>
      <c r="Q206" s="521">
        <v>0</v>
      </c>
      <c r="R206" s="522">
        <v>0</v>
      </c>
      <c r="S206" s="520">
        <v>0</v>
      </c>
      <c r="T206" s="521">
        <v>0</v>
      </c>
      <c r="U206" s="522">
        <v>0</v>
      </c>
      <c r="V206" s="519" t="s">
        <v>385</v>
      </c>
      <c r="W206" s="110"/>
      <c r="X206" s="520">
        <v>0</v>
      </c>
      <c r="Y206" s="521">
        <v>0</v>
      </c>
      <c r="Z206" s="522">
        <v>0</v>
      </c>
      <c r="AA206" s="520">
        <v>0</v>
      </c>
      <c r="AB206" s="521">
        <v>0</v>
      </c>
      <c r="AC206" s="522">
        <v>0</v>
      </c>
      <c r="AD206" s="519" t="s">
        <v>385</v>
      </c>
      <c r="AE206" s="520">
        <v>0</v>
      </c>
      <c r="AF206" s="520">
        <v>0</v>
      </c>
      <c r="AG206" s="520">
        <v>0</v>
      </c>
      <c r="AH206" s="520">
        <v>0</v>
      </c>
      <c r="AI206" s="520">
        <v>0</v>
      </c>
      <c r="AJ206" s="520">
        <v>0</v>
      </c>
      <c r="AK206" s="519" t="s">
        <v>385</v>
      </c>
      <c r="AL206" s="520">
        <v>0</v>
      </c>
      <c r="AM206" s="521">
        <v>0</v>
      </c>
      <c r="AN206" s="522">
        <v>0</v>
      </c>
      <c r="AO206" s="520">
        <v>0</v>
      </c>
      <c r="AP206" s="521">
        <v>0</v>
      </c>
      <c r="AQ206" s="522">
        <v>0</v>
      </c>
      <c r="AR206" s="519" t="s">
        <v>385</v>
      </c>
      <c r="AS206" s="512"/>
      <c r="AT206" s="520">
        <v>0</v>
      </c>
      <c r="AU206" s="521">
        <v>0</v>
      </c>
      <c r="AV206" s="522">
        <v>0</v>
      </c>
      <c r="AW206" s="520">
        <v>0</v>
      </c>
      <c r="AX206" s="521">
        <v>0</v>
      </c>
      <c r="AY206" s="522">
        <v>0</v>
      </c>
      <c r="AZ206" s="519" t="s">
        <v>385</v>
      </c>
      <c r="BA206" s="520">
        <v>0</v>
      </c>
      <c r="BB206" s="521">
        <v>0</v>
      </c>
      <c r="BC206" s="522">
        <v>0</v>
      </c>
      <c r="BD206" s="520">
        <v>0</v>
      </c>
      <c r="BE206" s="521">
        <v>0</v>
      </c>
      <c r="BF206" s="522">
        <v>0</v>
      </c>
      <c r="BG206" s="519" t="s">
        <v>385</v>
      </c>
      <c r="BH206" s="520">
        <v>0</v>
      </c>
      <c r="BI206" s="521">
        <v>0</v>
      </c>
      <c r="BJ206" s="522">
        <v>0</v>
      </c>
      <c r="BK206" s="520">
        <v>0</v>
      </c>
      <c r="BL206" s="521">
        <v>0</v>
      </c>
      <c r="BM206" s="522">
        <v>0</v>
      </c>
      <c r="BN206" s="519" t="s">
        <v>385</v>
      </c>
    </row>
    <row r="207" spans="1:66" s="538" customFormat="1" ht="13.5" customHeight="1" thickBot="1" x14ac:dyDescent="0.35">
      <c r="A207" s="488"/>
      <c r="B207" s="38">
        <v>144</v>
      </c>
      <c r="C207" s="119" t="s">
        <v>72</v>
      </c>
      <c r="D207" s="111"/>
      <c r="E207" s="111"/>
      <c r="F207" s="877"/>
      <c r="G207" s="112" t="s">
        <v>72</v>
      </c>
      <c r="H207" s="396">
        <v>6115.8590629999999</v>
      </c>
      <c r="I207" s="397">
        <v>61.773848000000001</v>
      </c>
      <c r="J207" s="396">
        <v>0</v>
      </c>
      <c r="K207" s="397">
        <v>0</v>
      </c>
      <c r="L207" s="396">
        <v>2129.3927460000004</v>
      </c>
      <c r="M207" s="397">
        <v>14.870063</v>
      </c>
      <c r="N207" s="396">
        <v>0</v>
      </c>
      <c r="O207" s="397">
        <v>0</v>
      </c>
      <c r="P207" s="535">
        <v>2737.1108810000001</v>
      </c>
      <c r="Q207" s="536">
        <v>379.40792800000008</v>
      </c>
      <c r="R207" s="537">
        <v>61.043365999999992</v>
      </c>
      <c r="S207" s="535">
        <v>2.4615770000000001</v>
      </c>
      <c r="T207" s="536">
        <v>2.2230940000000001</v>
      </c>
      <c r="U207" s="537">
        <v>5.5588919999999993</v>
      </c>
      <c r="V207" s="533">
        <v>9.1064637556192429E-2</v>
      </c>
      <c r="W207" s="113"/>
      <c r="X207" s="535">
        <v>2720.6924440537541</v>
      </c>
      <c r="Y207" s="536">
        <v>374.68822721524248</v>
      </c>
      <c r="Z207" s="537">
        <v>82.181503731003289</v>
      </c>
      <c r="AA207" s="535">
        <v>3.9689058014524159</v>
      </c>
      <c r="AB207" s="536">
        <v>3.0358996379146634</v>
      </c>
      <c r="AC207" s="537">
        <v>32.137205138346062</v>
      </c>
      <c r="AD207" s="533">
        <v>0.39105155879767844</v>
      </c>
      <c r="AE207" s="535">
        <v>2719.201053313041</v>
      </c>
      <c r="AF207" s="535">
        <v>356.55701832429179</v>
      </c>
      <c r="AG207" s="535">
        <v>101.80410336266739</v>
      </c>
      <c r="AH207" s="535">
        <v>3.1230663550406783</v>
      </c>
      <c r="AI207" s="535">
        <v>3.4572813107333564</v>
      </c>
      <c r="AJ207" s="535">
        <v>38.391444475220666</v>
      </c>
      <c r="AK207" s="533">
        <v>0.37711097300719615</v>
      </c>
      <c r="AL207" s="535">
        <v>2700.2292811663842</v>
      </c>
      <c r="AM207" s="536">
        <v>359.09502892698725</v>
      </c>
      <c r="AN207" s="537">
        <v>118.23786490662872</v>
      </c>
      <c r="AO207" s="535">
        <v>3.0730850445093472</v>
      </c>
      <c r="AP207" s="536">
        <v>3.6726711559879366</v>
      </c>
      <c r="AQ207" s="537">
        <v>43.716049786081264</v>
      </c>
      <c r="AR207" s="533">
        <v>0.36972969547956064</v>
      </c>
      <c r="AS207" s="534"/>
      <c r="AT207" s="535">
        <v>2247.4330340343986</v>
      </c>
      <c r="AU207" s="536">
        <v>848.83756258800622</v>
      </c>
      <c r="AV207" s="537">
        <v>81.291578377595528</v>
      </c>
      <c r="AW207" s="535">
        <v>5.2537641593446871</v>
      </c>
      <c r="AX207" s="536">
        <v>10.095892570580995</v>
      </c>
      <c r="AY207" s="537">
        <v>34.515748970065673</v>
      </c>
      <c r="AZ207" s="533">
        <v>0.42459194001304362</v>
      </c>
      <c r="BA207" s="535">
        <v>1877.0148943642253</v>
      </c>
      <c r="BB207" s="536">
        <v>1189.1742612222656</v>
      </c>
      <c r="BC207" s="537">
        <v>111.3730194135091</v>
      </c>
      <c r="BD207" s="535">
        <v>5.54169218788733</v>
      </c>
      <c r="BE207" s="536">
        <v>13.17050810575984</v>
      </c>
      <c r="BF207" s="537">
        <v>44.192423904317565</v>
      </c>
      <c r="BG207" s="533">
        <v>0.39679649646777199</v>
      </c>
      <c r="BH207" s="535">
        <v>1862.7067494602015</v>
      </c>
      <c r="BI207" s="536">
        <v>1160.0831718820014</v>
      </c>
      <c r="BJ207" s="537">
        <v>154.77225365779645</v>
      </c>
      <c r="BK207" s="535">
        <v>4.9465296895016717</v>
      </c>
      <c r="BL207" s="536">
        <v>14.238953784903481</v>
      </c>
      <c r="BM207" s="537">
        <v>58.137102220520511</v>
      </c>
      <c r="BN207" s="533">
        <v>0.37563000374125477</v>
      </c>
    </row>
    <row r="208" spans="1:66" ht="14.25" customHeight="1" x14ac:dyDescent="0.3">
      <c r="C208" s="539"/>
      <c r="D208" s="539"/>
      <c r="E208" s="539"/>
      <c r="F208" s="114"/>
      <c r="G208" s="539"/>
      <c r="H208" s="540"/>
      <c r="I208" s="540"/>
      <c r="J208" s="541"/>
      <c r="K208" s="541"/>
      <c r="L208" s="541"/>
      <c r="M208" s="541"/>
      <c r="N208" s="541"/>
      <c r="O208" s="541"/>
      <c r="P208" s="541"/>
      <c r="Q208" s="541"/>
      <c r="R208" s="541"/>
      <c r="S208" s="541"/>
      <c r="T208" s="541"/>
      <c r="U208" s="541"/>
      <c r="V208" s="541"/>
      <c r="W208" s="541"/>
      <c r="X208" s="542"/>
      <c r="Y208" s="542"/>
      <c r="Z208" s="543"/>
      <c r="AA208" s="543"/>
      <c r="AB208" s="543"/>
      <c r="AC208" s="543"/>
      <c r="AD208" s="542"/>
      <c r="AE208" s="542"/>
      <c r="AF208" s="542"/>
      <c r="AG208" s="543"/>
      <c r="AH208" s="543"/>
      <c r="AI208" s="543"/>
      <c r="AJ208" s="543"/>
      <c r="AK208" s="542"/>
      <c r="AL208" s="542"/>
      <c r="AM208" s="542"/>
      <c r="AN208" s="543"/>
      <c r="AO208" s="543"/>
      <c r="AP208" s="543"/>
      <c r="AQ208" s="543"/>
      <c r="AR208" s="542"/>
      <c r="AS208" s="544"/>
      <c r="AT208" s="542"/>
      <c r="AU208" s="542"/>
      <c r="AV208" s="543"/>
      <c r="AW208" s="543"/>
      <c r="AX208" s="543"/>
      <c r="AY208" s="543"/>
      <c r="AZ208" s="542"/>
      <c r="BA208" s="542"/>
      <c r="BB208" s="542"/>
      <c r="BC208" s="543"/>
      <c r="BD208" s="543"/>
      <c r="BE208" s="543"/>
      <c r="BF208" s="543"/>
      <c r="BG208" s="542"/>
      <c r="BH208" s="542"/>
      <c r="BI208" s="542"/>
      <c r="BJ208" s="543"/>
      <c r="BK208" s="543"/>
      <c r="BL208" s="543"/>
      <c r="BM208" s="543"/>
      <c r="BN208" s="542"/>
    </row>
    <row r="209" spans="2:66" ht="14.25" customHeight="1" thickBot="1" x14ac:dyDescent="0.35">
      <c r="C209" s="541"/>
      <c r="D209" s="541"/>
      <c r="E209" s="541"/>
      <c r="F209" s="545"/>
      <c r="G209" s="541"/>
      <c r="H209" s="541"/>
      <c r="I209" s="541"/>
      <c r="J209" s="541"/>
      <c r="K209" s="541"/>
      <c r="L209" s="541"/>
      <c r="M209" s="541"/>
      <c r="N209" s="541"/>
      <c r="O209" s="541"/>
      <c r="P209" s="541"/>
      <c r="Q209" s="541"/>
      <c r="R209" s="541"/>
      <c r="S209" s="541"/>
      <c r="T209" s="541"/>
      <c r="U209" s="541"/>
      <c r="V209" s="541"/>
      <c r="W209" s="541"/>
      <c r="X209" s="542"/>
      <c r="Y209" s="542"/>
      <c r="Z209" s="543"/>
      <c r="AA209" s="543"/>
      <c r="AB209" s="543"/>
      <c r="AC209" s="543"/>
      <c r="AD209" s="542"/>
      <c r="AE209" s="542"/>
      <c r="AF209" s="542"/>
      <c r="AG209" s="543"/>
      <c r="AH209" s="543"/>
      <c r="AI209" s="543"/>
      <c r="AJ209" s="543"/>
      <c r="AK209" s="542"/>
      <c r="AL209" s="542"/>
      <c r="AM209" s="542"/>
      <c r="AN209" s="543"/>
      <c r="AO209" s="543"/>
      <c r="AP209" s="543"/>
      <c r="AQ209" s="543"/>
      <c r="AR209" s="542"/>
      <c r="AS209" s="543"/>
      <c r="AT209" s="542"/>
      <c r="AU209" s="542"/>
      <c r="AV209" s="543"/>
      <c r="AW209" s="543"/>
      <c r="AX209" s="543"/>
      <c r="AY209" s="543"/>
      <c r="AZ209" s="542"/>
      <c r="BA209" s="542"/>
      <c r="BB209" s="542"/>
      <c r="BC209" s="543"/>
      <c r="BD209" s="543"/>
      <c r="BE209" s="543"/>
      <c r="BF209" s="543"/>
      <c r="BG209" s="542"/>
      <c r="BH209" s="542"/>
      <c r="BI209" s="542"/>
      <c r="BJ209" s="543"/>
      <c r="BK209" s="543"/>
      <c r="BL209" s="543"/>
      <c r="BM209" s="543"/>
      <c r="BN209" s="542"/>
    </row>
    <row r="210" spans="2:66" ht="15" thickBot="1" x14ac:dyDescent="0.35">
      <c r="C210" s="541"/>
      <c r="D210" s="541"/>
      <c r="E210" s="541"/>
      <c r="F210" s="545"/>
      <c r="G210" s="541"/>
      <c r="H210" s="901" t="s">
        <v>2</v>
      </c>
      <c r="I210" s="902"/>
      <c r="J210" s="902"/>
      <c r="K210" s="902"/>
      <c r="L210" s="902"/>
      <c r="M210" s="902"/>
      <c r="N210" s="902"/>
      <c r="O210" s="902"/>
      <c r="P210" s="902"/>
      <c r="Q210" s="902"/>
      <c r="R210" s="902"/>
      <c r="S210" s="902"/>
      <c r="T210" s="902"/>
      <c r="U210" s="902"/>
      <c r="V210" s="903"/>
      <c r="W210" s="59"/>
      <c r="X210" s="898" t="s">
        <v>3</v>
      </c>
      <c r="Y210" s="899"/>
      <c r="Z210" s="899"/>
      <c r="AA210" s="899"/>
      <c r="AB210" s="899"/>
      <c r="AC210" s="899"/>
      <c r="AD210" s="899"/>
      <c r="AE210" s="899"/>
      <c r="AF210" s="899"/>
      <c r="AG210" s="899"/>
      <c r="AH210" s="899"/>
      <c r="AI210" s="899"/>
      <c r="AJ210" s="899"/>
      <c r="AK210" s="899"/>
      <c r="AL210" s="899"/>
      <c r="AM210" s="899"/>
      <c r="AN210" s="899"/>
      <c r="AO210" s="899"/>
      <c r="AP210" s="899"/>
      <c r="AQ210" s="899"/>
      <c r="AR210" s="900"/>
      <c r="AS210" s="87"/>
      <c r="AT210" s="898" t="s">
        <v>4</v>
      </c>
      <c r="AU210" s="899"/>
      <c r="AV210" s="899"/>
      <c r="AW210" s="899"/>
      <c r="AX210" s="899"/>
      <c r="AY210" s="899"/>
      <c r="AZ210" s="899"/>
      <c r="BA210" s="899"/>
      <c r="BB210" s="899"/>
      <c r="BC210" s="899"/>
      <c r="BD210" s="899"/>
      <c r="BE210" s="899"/>
      <c r="BF210" s="899"/>
      <c r="BG210" s="899"/>
      <c r="BH210" s="899"/>
      <c r="BI210" s="899"/>
      <c r="BJ210" s="899"/>
      <c r="BK210" s="899"/>
      <c r="BL210" s="899"/>
      <c r="BM210" s="899"/>
      <c r="BN210" s="900"/>
    </row>
    <row r="211" spans="2:66" ht="15" thickBot="1" x14ac:dyDescent="0.35">
      <c r="C211" s="88"/>
      <c r="D211" s="88"/>
      <c r="E211" s="88"/>
      <c r="F211" s="69"/>
      <c r="G211" s="88"/>
      <c r="H211" s="901">
        <v>44196</v>
      </c>
      <c r="I211" s="902"/>
      <c r="J211" s="902"/>
      <c r="K211" s="902"/>
      <c r="L211" s="902"/>
      <c r="M211" s="902"/>
      <c r="N211" s="902"/>
      <c r="O211" s="902"/>
      <c r="P211" s="902"/>
      <c r="Q211" s="902"/>
      <c r="R211" s="902"/>
      <c r="S211" s="902"/>
      <c r="T211" s="902"/>
      <c r="U211" s="902"/>
      <c r="V211" s="903"/>
      <c r="W211" s="87"/>
      <c r="X211" s="901">
        <v>44561</v>
      </c>
      <c r="Y211" s="902"/>
      <c r="Z211" s="902"/>
      <c r="AA211" s="902"/>
      <c r="AB211" s="902"/>
      <c r="AC211" s="902"/>
      <c r="AD211" s="903"/>
      <c r="AE211" s="901">
        <v>44926</v>
      </c>
      <c r="AF211" s="902"/>
      <c r="AG211" s="902"/>
      <c r="AH211" s="902"/>
      <c r="AI211" s="902"/>
      <c r="AJ211" s="902"/>
      <c r="AK211" s="903"/>
      <c r="AL211" s="901">
        <v>45291</v>
      </c>
      <c r="AM211" s="902"/>
      <c r="AN211" s="902"/>
      <c r="AO211" s="902"/>
      <c r="AP211" s="902"/>
      <c r="AQ211" s="902"/>
      <c r="AR211" s="903"/>
      <c r="AS211" s="87"/>
      <c r="AT211" s="901">
        <v>44561</v>
      </c>
      <c r="AU211" s="902"/>
      <c r="AV211" s="902"/>
      <c r="AW211" s="902"/>
      <c r="AX211" s="902"/>
      <c r="AY211" s="902"/>
      <c r="AZ211" s="903"/>
      <c r="BA211" s="901">
        <v>44926</v>
      </c>
      <c r="BB211" s="902">
        <v>44561</v>
      </c>
      <c r="BC211" s="902">
        <v>44561</v>
      </c>
      <c r="BD211" s="902"/>
      <c r="BE211" s="902"/>
      <c r="BF211" s="902"/>
      <c r="BG211" s="903"/>
      <c r="BH211" s="901">
        <v>45291</v>
      </c>
      <c r="BI211" s="902">
        <v>44926</v>
      </c>
      <c r="BJ211" s="902">
        <v>44926</v>
      </c>
      <c r="BK211" s="902"/>
      <c r="BL211" s="902"/>
      <c r="BM211" s="902"/>
      <c r="BN211" s="903"/>
    </row>
    <row r="212" spans="2:66" ht="15.75" customHeight="1" thickBot="1" x14ac:dyDescent="0.35">
      <c r="C212" s="88"/>
      <c r="D212" s="88"/>
      <c r="E212" s="88"/>
      <c r="F212" s="69"/>
      <c r="G212" s="88"/>
      <c r="H212" s="895" t="s">
        <v>35</v>
      </c>
      <c r="I212" s="896"/>
      <c r="J212" s="896"/>
      <c r="K212" s="897"/>
      <c r="L212" s="895" t="s">
        <v>36</v>
      </c>
      <c r="M212" s="896"/>
      <c r="N212" s="896"/>
      <c r="O212" s="897"/>
      <c r="P212" s="889" t="s">
        <v>37</v>
      </c>
      <c r="Q212" s="878" t="s">
        <v>38</v>
      </c>
      <c r="R212" s="892" t="s">
        <v>39</v>
      </c>
      <c r="S212" s="889" t="s">
        <v>44</v>
      </c>
      <c r="T212" s="878" t="s">
        <v>45</v>
      </c>
      <c r="U212" s="881" t="s">
        <v>46</v>
      </c>
      <c r="V212" s="884" t="s">
        <v>41</v>
      </c>
      <c r="W212" s="87"/>
      <c r="X212" s="889" t="s">
        <v>37</v>
      </c>
      <c r="Y212" s="878" t="s">
        <v>38</v>
      </c>
      <c r="Z212" s="892" t="s">
        <v>39</v>
      </c>
      <c r="AA212" s="889" t="s">
        <v>44</v>
      </c>
      <c r="AB212" s="878" t="s">
        <v>45</v>
      </c>
      <c r="AC212" s="881" t="s">
        <v>46</v>
      </c>
      <c r="AD212" s="884" t="s">
        <v>41</v>
      </c>
      <c r="AE212" s="889" t="s">
        <v>37</v>
      </c>
      <c r="AF212" s="878" t="s">
        <v>38</v>
      </c>
      <c r="AG212" s="892" t="s">
        <v>39</v>
      </c>
      <c r="AH212" s="889" t="s">
        <v>44</v>
      </c>
      <c r="AI212" s="878" t="s">
        <v>45</v>
      </c>
      <c r="AJ212" s="881" t="s">
        <v>46</v>
      </c>
      <c r="AK212" s="884" t="s">
        <v>41</v>
      </c>
      <c r="AL212" s="889" t="s">
        <v>37</v>
      </c>
      <c r="AM212" s="878" t="s">
        <v>38</v>
      </c>
      <c r="AN212" s="892" t="s">
        <v>39</v>
      </c>
      <c r="AO212" s="889" t="s">
        <v>44</v>
      </c>
      <c r="AP212" s="878" t="s">
        <v>45</v>
      </c>
      <c r="AQ212" s="881" t="s">
        <v>46</v>
      </c>
      <c r="AR212" s="884" t="s">
        <v>41</v>
      </c>
      <c r="AS212" s="87"/>
      <c r="AT212" s="889" t="s">
        <v>37</v>
      </c>
      <c r="AU212" s="878" t="s">
        <v>38</v>
      </c>
      <c r="AV212" s="892" t="s">
        <v>39</v>
      </c>
      <c r="AW212" s="889" t="s">
        <v>44</v>
      </c>
      <c r="AX212" s="878" t="s">
        <v>45</v>
      </c>
      <c r="AY212" s="881" t="s">
        <v>46</v>
      </c>
      <c r="AZ212" s="884" t="s">
        <v>41</v>
      </c>
      <c r="BA212" s="889" t="s">
        <v>37</v>
      </c>
      <c r="BB212" s="878" t="s">
        <v>38</v>
      </c>
      <c r="BC212" s="892" t="s">
        <v>39</v>
      </c>
      <c r="BD212" s="889" t="s">
        <v>44</v>
      </c>
      <c r="BE212" s="878" t="s">
        <v>45</v>
      </c>
      <c r="BF212" s="881" t="s">
        <v>46</v>
      </c>
      <c r="BG212" s="884" t="s">
        <v>41</v>
      </c>
      <c r="BH212" s="889" t="s">
        <v>37</v>
      </c>
      <c r="BI212" s="878" t="s">
        <v>38</v>
      </c>
      <c r="BJ212" s="892" t="s">
        <v>39</v>
      </c>
      <c r="BK212" s="889" t="s">
        <v>44</v>
      </c>
      <c r="BL212" s="878" t="s">
        <v>45</v>
      </c>
      <c r="BM212" s="881" t="s">
        <v>46</v>
      </c>
      <c r="BN212" s="884" t="s">
        <v>41</v>
      </c>
    </row>
    <row r="213" spans="2:66" ht="23.25" customHeight="1" thickBot="1" x14ac:dyDescent="0.35">
      <c r="C213" s="88"/>
      <c r="D213" s="88"/>
      <c r="E213" s="88"/>
      <c r="F213" s="89"/>
      <c r="G213" s="88"/>
      <c r="H213" s="887" t="s">
        <v>33</v>
      </c>
      <c r="I213" s="888"/>
      <c r="J213" s="887" t="s">
        <v>34</v>
      </c>
      <c r="K213" s="888"/>
      <c r="L213" s="887" t="s">
        <v>33</v>
      </c>
      <c r="M213" s="888"/>
      <c r="N213" s="887" t="s">
        <v>34</v>
      </c>
      <c r="O213" s="888"/>
      <c r="P213" s="890"/>
      <c r="Q213" s="879"/>
      <c r="R213" s="893"/>
      <c r="S213" s="890"/>
      <c r="T213" s="879"/>
      <c r="U213" s="882"/>
      <c r="V213" s="885"/>
      <c r="W213" s="87"/>
      <c r="X213" s="890"/>
      <c r="Y213" s="879"/>
      <c r="Z213" s="893"/>
      <c r="AA213" s="890"/>
      <c r="AB213" s="879"/>
      <c r="AC213" s="882"/>
      <c r="AD213" s="885"/>
      <c r="AE213" s="890"/>
      <c r="AF213" s="879"/>
      <c r="AG213" s="893"/>
      <c r="AH213" s="890"/>
      <c r="AI213" s="879"/>
      <c r="AJ213" s="882"/>
      <c r="AK213" s="885"/>
      <c r="AL213" s="890"/>
      <c r="AM213" s="879"/>
      <c r="AN213" s="893"/>
      <c r="AO213" s="890"/>
      <c r="AP213" s="879"/>
      <c r="AQ213" s="882"/>
      <c r="AR213" s="885"/>
      <c r="AS213" s="87"/>
      <c r="AT213" s="890"/>
      <c r="AU213" s="879"/>
      <c r="AV213" s="893"/>
      <c r="AW213" s="890"/>
      <c r="AX213" s="879"/>
      <c r="AY213" s="882"/>
      <c r="AZ213" s="885"/>
      <c r="BA213" s="890"/>
      <c r="BB213" s="879"/>
      <c r="BC213" s="893"/>
      <c r="BD213" s="890"/>
      <c r="BE213" s="879"/>
      <c r="BF213" s="882"/>
      <c r="BG213" s="885"/>
      <c r="BH213" s="890"/>
      <c r="BI213" s="879"/>
      <c r="BJ213" s="893"/>
      <c r="BK213" s="890"/>
      <c r="BL213" s="879"/>
      <c r="BM213" s="882"/>
      <c r="BN213" s="885"/>
    </row>
    <row r="214" spans="2:66" ht="44.25" customHeight="1" thickBot="1" x14ac:dyDescent="0.35">
      <c r="B214" s="487" t="s">
        <v>5</v>
      </c>
      <c r="C214" s="90"/>
      <c r="D214" s="90"/>
      <c r="E214" s="90"/>
      <c r="F214" s="89"/>
      <c r="G214" s="91" t="s">
        <v>48</v>
      </c>
      <c r="H214" s="115" t="s">
        <v>42</v>
      </c>
      <c r="I214" s="94" t="s">
        <v>43</v>
      </c>
      <c r="J214" s="93" t="s">
        <v>42</v>
      </c>
      <c r="K214" s="94" t="s">
        <v>43</v>
      </c>
      <c r="L214" s="93" t="s">
        <v>42</v>
      </c>
      <c r="M214" s="94" t="s">
        <v>43</v>
      </c>
      <c r="N214" s="93" t="s">
        <v>42</v>
      </c>
      <c r="O214" s="94" t="s">
        <v>43</v>
      </c>
      <c r="P214" s="891"/>
      <c r="Q214" s="880"/>
      <c r="R214" s="894"/>
      <c r="S214" s="891"/>
      <c r="T214" s="880"/>
      <c r="U214" s="883"/>
      <c r="V214" s="886"/>
      <c r="W214" s="87"/>
      <c r="X214" s="891"/>
      <c r="Y214" s="880"/>
      <c r="Z214" s="894"/>
      <c r="AA214" s="891"/>
      <c r="AB214" s="880"/>
      <c r="AC214" s="883"/>
      <c r="AD214" s="886"/>
      <c r="AE214" s="891"/>
      <c r="AF214" s="880"/>
      <c r="AG214" s="894"/>
      <c r="AH214" s="891"/>
      <c r="AI214" s="880"/>
      <c r="AJ214" s="883"/>
      <c r="AK214" s="886"/>
      <c r="AL214" s="891"/>
      <c r="AM214" s="880"/>
      <c r="AN214" s="894"/>
      <c r="AO214" s="891"/>
      <c r="AP214" s="880"/>
      <c r="AQ214" s="883"/>
      <c r="AR214" s="886"/>
      <c r="AS214" s="95"/>
      <c r="AT214" s="891"/>
      <c r="AU214" s="880"/>
      <c r="AV214" s="894"/>
      <c r="AW214" s="891"/>
      <c r="AX214" s="880"/>
      <c r="AY214" s="883"/>
      <c r="AZ214" s="886"/>
      <c r="BA214" s="891"/>
      <c r="BB214" s="880"/>
      <c r="BC214" s="894"/>
      <c r="BD214" s="891"/>
      <c r="BE214" s="880"/>
      <c r="BF214" s="883"/>
      <c r="BG214" s="886"/>
      <c r="BH214" s="891"/>
      <c r="BI214" s="880"/>
      <c r="BJ214" s="894"/>
      <c r="BK214" s="891"/>
      <c r="BL214" s="880"/>
      <c r="BM214" s="883"/>
      <c r="BN214" s="886"/>
    </row>
    <row r="215" spans="2:66" ht="15" customHeight="1" x14ac:dyDescent="0.3">
      <c r="B215" s="13">
        <v>145</v>
      </c>
      <c r="C215" s="116" t="s">
        <v>49</v>
      </c>
      <c r="D215" s="96"/>
      <c r="E215" s="96"/>
      <c r="F215" s="875" t="s">
        <v>393</v>
      </c>
      <c r="G215" s="97" t="s">
        <v>49</v>
      </c>
      <c r="H215" s="546">
        <v>0</v>
      </c>
      <c r="I215" s="398">
        <v>0</v>
      </c>
      <c r="J215" s="399">
        <v>0</v>
      </c>
      <c r="K215" s="398">
        <v>0</v>
      </c>
      <c r="L215" s="399">
        <v>0</v>
      </c>
      <c r="M215" s="398">
        <v>0</v>
      </c>
      <c r="N215" s="399">
        <v>0</v>
      </c>
      <c r="O215" s="398">
        <v>0</v>
      </c>
      <c r="P215" s="550">
        <v>0</v>
      </c>
      <c r="Q215" s="551">
        <v>0</v>
      </c>
      <c r="R215" s="552">
        <v>0</v>
      </c>
      <c r="S215" s="550">
        <v>0</v>
      </c>
      <c r="T215" s="551">
        <v>0</v>
      </c>
      <c r="U215" s="552">
        <v>0</v>
      </c>
      <c r="V215" s="553" t="s">
        <v>385</v>
      </c>
      <c r="W215" s="87"/>
      <c r="X215" s="550">
        <v>0</v>
      </c>
      <c r="Y215" s="551">
        <v>0</v>
      </c>
      <c r="Z215" s="552">
        <v>0</v>
      </c>
      <c r="AA215" s="550">
        <v>0</v>
      </c>
      <c r="AB215" s="551">
        <v>0</v>
      </c>
      <c r="AC215" s="552">
        <v>0</v>
      </c>
      <c r="AD215" s="553" t="s">
        <v>385</v>
      </c>
      <c r="AE215" s="550">
        <v>0</v>
      </c>
      <c r="AF215" s="551">
        <v>0</v>
      </c>
      <c r="AG215" s="552">
        <v>0</v>
      </c>
      <c r="AH215" s="550">
        <v>0</v>
      </c>
      <c r="AI215" s="551">
        <v>0</v>
      </c>
      <c r="AJ215" s="552">
        <v>0</v>
      </c>
      <c r="AK215" s="553" t="s">
        <v>385</v>
      </c>
      <c r="AL215" s="550">
        <v>0</v>
      </c>
      <c r="AM215" s="551">
        <v>0</v>
      </c>
      <c r="AN215" s="552">
        <v>0</v>
      </c>
      <c r="AO215" s="550">
        <v>0</v>
      </c>
      <c r="AP215" s="551">
        <v>0</v>
      </c>
      <c r="AQ215" s="552">
        <v>0</v>
      </c>
      <c r="AR215" s="553" t="s">
        <v>385</v>
      </c>
      <c r="AS215" s="512"/>
      <c r="AT215" s="550">
        <v>0</v>
      </c>
      <c r="AU215" s="551">
        <v>0</v>
      </c>
      <c r="AV215" s="552">
        <v>0</v>
      </c>
      <c r="AW215" s="550">
        <v>0</v>
      </c>
      <c r="AX215" s="551">
        <v>0</v>
      </c>
      <c r="AY215" s="552">
        <v>0</v>
      </c>
      <c r="AZ215" s="553" t="s">
        <v>385</v>
      </c>
      <c r="BA215" s="550">
        <v>0</v>
      </c>
      <c r="BB215" s="551">
        <v>0</v>
      </c>
      <c r="BC215" s="552">
        <v>0</v>
      </c>
      <c r="BD215" s="550">
        <v>0</v>
      </c>
      <c r="BE215" s="551">
        <v>0</v>
      </c>
      <c r="BF215" s="552">
        <v>0</v>
      </c>
      <c r="BG215" s="553" t="s">
        <v>385</v>
      </c>
      <c r="BH215" s="550">
        <v>0</v>
      </c>
      <c r="BI215" s="551">
        <v>0</v>
      </c>
      <c r="BJ215" s="552">
        <v>0</v>
      </c>
      <c r="BK215" s="550">
        <v>0</v>
      </c>
      <c r="BL215" s="551">
        <v>0</v>
      </c>
      <c r="BM215" s="552">
        <v>0</v>
      </c>
      <c r="BN215" s="553" t="s">
        <v>385</v>
      </c>
    </row>
    <row r="216" spans="2:66" ht="15" customHeight="1" x14ac:dyDescent="0.3">
      <c r="B216" s="16">
        <v>146</v>
      </c>
      <c r="C216" s="117" t="s">
        <v>50</v>
      </c>
      <c r="D216" s="98"/>
      <c r="E216" s="98"/>
      <c r="F216" s="876"/>
      <c r="G216" s="99" t="s">
        <v>50</v>
      </c>
      <c r="H216" s="507">
        <v>0</v>
      </c>
      <c r="I216" s="391">
        <v>0</v>
      </c>
      <c r="J216" s="400">
        <v>0</v>
      </c>
      <c r="K216" s="391">
        <v>0</v>
      </c>
      <c r="L216" s="400">
        <v>0</v>
      </c>
      <c r="M216" s="391">
        <v>0</v>
      </c>
      <c r="N216" s="400">
        <v>0</v>
      </c>
      <c r="O216" s="391">
        <v>0</v>
      </c>
      <c r="P216" s="557">
        <v>0</v>
      </c>
      <c r="Q216" s="558">
        <v>0</v>
      </c>
      <c r="R216" s="559">
        <v>0</v>
      </c>
      <c r="S216" s="557">
        <v>0</v>
      </c>
      <c r="T216" s="558">
        <v>0</v>
      </c>
      <c r="U216" s="559">
        <v>0</v>
      </c>
      <c r="V216" s="560" t="s">
        <v>385</v>
      </c>
      <c r="W216" s="87"/>
      <c r="X216" s="557">
        <v>0</v>
      </c>
      <c r="Y216" s="558">
        <v>0</v>
      </c>
      <c r="Z216" s="559">
        <v>0</v>
      </c>
      <c r="AA216" s="557">
        <v>0</v>
      </c>
      <c r="AB216" s="558">
        <v>0</v>
      </c>
      <c r="AC216" s="559">
        <v>0</v>
      </c>
      <c r="AD216" s="560" t="s">
        <v>385</v>
      </c>
      <c r="AE216" s="557">
        <v>0</v>
      </c>
      <c r="AF216" s="558">
        <v>0</v>
      </c>
      <c r="AG216" s="559">
        <v>0</v>
      </c>
      <c r="AH216" s="557">
        <v>0</v>
      </c>
      <c r="AI216" s="558">
        <v>0</v>
      </c>
      <c r="AJ216" s="559">
        <v>0</v>
      </c>
      <c r="AK216" s="560" t="s">
        <v>385</v>
      </c>
      <c r="AL216" s="557">
        <v>0</v>
      </c>
      <c r="AM216" s="558">
        <v>0</v>
      </c>
      <c r="AN216" s="559">
        <v>0</v>
      </c>
      <c r="AO216" s="557">
        <v>0</v>
      </c>
      <c r="AP216" s="558">
        <v>0</v>
      </c>
      <c r="AQ216" s="559">
        <v>0</v>
      </c>
      <c r="AR216" s="560" t="s">
        <v>385</v>
      </c>
      <c r="AS216" s="512"/>
      <c r="AT216" s="557">
        <v>0</v>
      </c>
      <c r="AU216" s="558">
        <v>0</v>
      </c>
      <c r="AV216" s="559">
        <v>0</v>
      </c>
      <c r="AW216" s="557">
        <v>0</v>
      </c>
      <c r="AX216" s="558">
        <v>0</v>
      </c>
      <c r="AY216" s="559">
        <v>0</v>
      </c>
      <c r="AZ216" s="560" t="s">
        <v>385</v>
      </c>
      <c r="BA216" s="557">
        <v>0</v>
      </c>
      <c r="BB216" s="558">
        <v>0</v>
      </c>
      <c r="BC216" s="559">
        <v>0</v>
      </c>
      <c r="BD216" s="557">
        <v>0</v>
      </c>
      <c r="BE216" s="558">
        <v>0</v>
      </c>
      <c r="BF216" s="559">
        <v>0</v>
      </c>
      <c r="BG216" s="560" t="s">
        <v>385</v>
      </c>
      <c r="BH216" s="557">
        <v>0</v>
      </c>
      <c r="BI216" s="558">
        <v>0</v>
      </c>
      <c r="BJ216" s="559">
        <v>0</v>
      </c>
      <c r="BK216" s="557">
        <v>0</v>
      </c>
      <c r="BL216" s="558">
        <v>0</v>
      </c>
      <c r="BM216" s="559">
        <v>0</v>
      </c>
      <c r="BN216" s="560" t="s">
        <v>385</v>
      </c>
    </row>
    <row r="217" spans="2:66" ht="15" customHeight="1" x14ac:dyDescent="0.3">
      <c r="B217" s="16">
        <v>147</v>
      </c>
      <c r="C217" s="118" t="s">
        <v>51</v>
      </c>
      <c r="D217" s="100"/>
      <c r="E217" s="100"/>
      <c r="F217" s="876"/>
      <c r="G217" s="101" t="s">
        <v>51</v>
      </c>
      <c r="H217" s="394">
        <v>759.35681099999999</v>
      </c>
      <c r="I217" s="395">
        <v>0</v>
      </c>
      <c r="J217" s="394">
        <v>0</v>
      </c>
      <c r="K217" s="395">
        <v>0</v>
      </c>
      <c r="L217" s="394">
        <v>132.60266999999999</v>
      </c>
      <c r="M217" s="395">
        <v>0</v>
      </c>
      <c r="N217" s="394">
        <v>0</v>
      </c>
      <c r="O217" s="395">
        <v>0</v>
      </c>
      <c r="P217" s="520">
        <v>99.651655000000005</v>
      </c>
      <c r="Q217" s="521">
        <v>48.417501000000001</v>
      </c>
      <c r="R217" s="522">
        <v>0</v>
      </c>
      <c r="S217" s="520">
        <v>1.7346E-2</v>
      </c>
      <c r="T217" s="521">
        <v>0.23418900000000001</v>
      </c>
      <c r="U217" s="522">
        <v>0</v>
      </c>
      <c r="V217" s="519" t="s">
        <v>385</v>
      </c>
      <c r="W217" s="87"/>
      <c r="X217" s="520">
        <v>111.80937628930801</v>
      </c>
      <c r="Y217" s="521">
        <v>35.106542729706007</v>
      </c>
      <c r="Z217" s="522">
        <v>1.1532369809859999</v>
      </c>
      <c r="AA217" s="520">
        <v>0.1249933594396303</v>
      </c>
      <c r="AB217" s="521">
        <v>0.1925810380028371</v>
      </c>
      <c r="AC217" s="522">
        <v>0.35162441390164478</v>
      </c>
      <c r="AD217" s="519">
        <v>0.30490213173792891</v>
      </c>
      <c r="AE217" s="520">
        <v>116.46698322642528</v>
      </c>
      <c r="AF217" s="521">
        <v>29.508815588685295</v>
      </c>
      <c r="AG217" s="522">
        <v>2.0933571848894221</v>
      </c>
      <c r="AH217" s="520">
        <v>9.4031524307700051E-2</v>
      </c>
      <c r="AI217" s="521">
        <v>0.15155837727990956</v>
      </c>
      <c r="AJ217" s="522">
        <v>0.63660610496207104</v>
      </c>
      <c r="AK217" s="519">
        <v>0.30410773161757326</v>
      </c>
      <c r="AL217" s="520">
        <v>118.53088091238345</v>
      </c>
      <c r="AM217" s="521">
        <v>26.745581696176032</v>
      </c>
      <c r="AN217" s="522">
        <v>2.7926933914405017</v>
      </c>
      <c r="AO217" s="520">
        <v>9.5697845869824508E-2</v>
      </c>
      <c r="AP217" s="521">
        <v>0.14538276863550018</v>
      </c>
      <c r="AQ217" s="522">
        <v>0.84813300482644105</v>
      </c>
      <c r="AR217" s="519">
        <v>0.30369714320445496</v>
      </c>
      <c r="AS217" s="512"/>
      <c r="AT217" s="520">
        <v>87.154636492786011</v>
      </c>
      <c r="AU217" s="521">
        <v>60.032202347670001</v>
      </c>
      <c r="AV217" s="522">
        <v>0.88231715954400003</v>
      </c>
      <c r="AW217" s="520">
        <v>0.1668800880113431</v>
      </c>
      <c r="AX217" s="521">
        <v>0.70281447486981574</v>
      </c>
      <c r="AY217" s="522">
        <v>0.26541799109215675</v>
      </c>
      <c r="AZ217" s="519">
        <v>0.30081925554902539</v>
      </c>
      <c r="BA217" s="520">
        <v>69.447985170856938</v>
      </c>
      <c r="BB217" s="521">
        <v>76.465469005126508</v>
      </c>
      <c r="BC217" s="522">
        <v>2.1557018240165546</v>
      </c>
      <c r="BD217" s="520">
        <v>0.14682213354533799</v>
      </c>
      <c r="BE217" s="521">
        <v>0.81926536711190845</v>
      </c>
      <c r="BF217" s="522">
        <v>0.64807785363613402</v>
      </c>
      <c r="BG217" s="519">
        <v>0.30063427437688023</v>
      </c>
      <c r="BH217" s="520">
        <v>71.363607575776996</v>
      </c>
      <c r="BI217" s="521">
        <v>72.496207562138267</v>
      </c>
      <c r="BJ217" s="522">
        <v>4.2093408620847317</v>
      </c>
      <c r="BK217" s="520">
        <v>0.13532943778390066</v>
      </c>
      <c r="BL217" s="521">
        <v>0.7541352768083438</v>
      </c>
      <c r="BM217" s="522">
        <v>1.2651895104922448</v>
      </c>
      <c r="BN217" s="519">
        <v>0.30056713199169216</v>
      </c>
    </row>
    <row r="218" spans="2:66" ht="15" customHeight="1" x14ac:dyDescent="0.3">
      <c r="B218" s="16">
        <v>148</v>
      </c>
      <c r="C218" s="118" t="s">
        <v>52</v>
      </c>
      <c r="D218" s="100"/>
      <c r="E218" s="100"/>
      <c r="F218" s="876"/>
      <c r="G218" s="101" t="s">
        <v>52</v>
      </c>
      <c r="H218" s="394">
        <v>4120.5555999999997</v>
      </c>
      <c r="I218" s="395">
        <v>0.16833999999999999</v>
      </c>
      <c r="J218" s="394">
        <v>0</v>
      </c>
      <c r="K218" s="395">
        <v>0</v>
      </c>
      <c r="L218" s="394">
        <v>2432.572729</v>
      </c>
      <c r="M218" s="395">
        <v>4.0216000000000002E-2</v>
      </c>
      <c r="N218" s="394">
        <v>0</v>
      </c>
      <c r="O218" s="395">
        <v>0</v>
      </c>
      <c r="P218" s="520">
        <v>2430.2000840000001</v>
      </c>
      <c r="Q218" s="521">
        <v>1467.639719</v>
      </c>
      <c r="R218" s="522">
        <v>0.15734799999999999</v>
      </c>
      <c r="S218" s="520">
        <v>13.003742000000001</v>
      </c>
      <c r="T218" s="521">
        <v>25.923833999999999</v>
      </c>
      <c r="U218" s="522">
        <v>6.8793999999999994E-2</v>
      </c>
      <c r="V218" s="519">
        <v>0.4372092432061418</v>
      </c>
      <c r="W218" s="87"/>
      <c r="X218" s="520">
        <v>3112.2868414833902</v>
      </c>
      <c r="Y218" s="521">
        <v>661.04698154569996</v>
      </c>
      <c r="Z218" s="522">
        <v>124.66332797091</v>
      </c>
      <c r="AA218" s="520">
        <v>6.8729860631120321</v>
      </c>
      <c r="AB218" s="521">
        <v>10.400192433623147</v>
      </c>
      <c r="AC218" s="522">
        <v>42.502349596195437</v>
      </c>
      <c r="AD218" s="519">
        <v>0.34093706856689476</v>
      </c>
      <c r="AE218" s="520">
        <v>3154.3311458556336</v>
      </c>
      <c r="AF218" s="521">
        <v>579.97838272439094</v>
      </c>
      <c r="AG218" s="522">
        <v>163.68762241997595</v>
      </c>
      <c r="AH218" s="520">
        <v>5.9989032404803746</v>
      </c>
      <c r="AI218" s="521">
        <v>9.1710119472683029</v>
      </c>
      <c r="AJ218" s="522">
        <v>55.325785262604469</v>
      </c>
      <c r="AK218" s="519">
        <v>0.33799614439175013</v>
      </c>
      <c r="AL218" s="520">
        <v>3174.6887402946259</v>
      </c>
      <c r="AM218" s="521">
        <v>525.75077508602305</v>
      </c>
      <c r="AN218" s="522">
        <v>197.55763561935134</v>
      </c>
      <c r="AO218" s="520">
        <v>5.8240196294118753</v>
      </c>
      <c r="AP218" s="521">
        <v>8.6187845964494798</v>
      </c>
      <c r="AQ218" s="522">
        <v>66.710438803479832</v>
      </c>
      <c r="AR218" s="519">
        <v>0.33767583112816596</v>
      </c>
      <c r="AS218" s="512"/>
      <c r="AT218" s="520">
        <v>2796.102372212797</v>
      </c>
      <c r="AU218" s="521">
        <v>958.7248358693962</v>
      </c>
      <c r="AV218" s="522">
        <v>143.16994291780702</v>
      </c>
      <c r="AW218" s="520">
        <v>10.047611238272752</v>
      </c>
      <c r="AX218" s="521">
        <v>21.845062798359955</v>
      </c>
      <c r="AY218" s="522">
        <v>50.534102661608948</v>
      </c>
      <c r="AZ218" s="519">
        <v>0.35296586442463179</v>
      </c>
      <c r="BA218" s="520">
        <v>2871.1623879343792</v>
      </c>
      <c r="BB218" s="521">
        <v>816.04601599668649</v>
      </c>
      <c r="BC218" s="522">
        <v>210.7887470689345</v>
      </c>
      <c r="BD218" s="520">
        <v>8.2964678663352878</v>
      </c>
      <c r="BE218" s="521">
        <v>17.369174223911354</v>
      </c>
      <c r="BF218" s="522">
        <v>74.715487388514674</v>
      </c>
      <c r="BG218" s="519">
        <v>0.35445671757838371</v>
      </c>
      <c r="BH218" s="520">
        <v>2863.3620800312833</v>
      </c>
      <c r="BI218" s="521">
        <v>770.08012712997356</v>
      </c>
      <c r="BJ218" s="522">
        <v>264.55494383874316</v>
      </c>
      <c r="BK218" s="520">
        <v>7.649717642046669</v>
      </c>
      <c r="BL218" s="521">
        <v>15.583515013829167</v>
      </c>
      <c r="BM218" s="522">
        <v>94.238228888056994</v>
      </c>
      <c r="BN218" s="519">
        <v>0.3562142045831469</v>
      </c>
    </row>
    <row r="219" spans="2:66" ht="15" customHeight="1" x14ac:dyDescent="0.3">
      <c r="B219" s="16">
        <v>149</v>
      </c>
      <c r="C219" s="118" t="s">
        <v>52</v>
      </c>
      <c r="D219" s="102" t="s">
        <v>53</v>
      </c>
      <c r="E219" s="102"/>
      <c r="F219" s="876"/>
      <c r="G219" s="103" t="s">
        <v>54</v>
      </c>
      <c r="H219" s="394">
        <v>416.959836</v>
      </c>
      <c r="I219" s="395">
        <v>0</v>
      </c>
      <c r="J219" s="394">
        <v>0</v>
      </c>
      <c r="K219" s="395">
        <v>0</v>
      </c>
      <c r="L219" s="394">
        <v>157.87100100000001</v>
      </c>
      <c r="M219" s="395">
        <v>0</v>
      </c>
      <c r="N219" s="394">
        <v>0</v>
      </c>
      <c r="O219" s="395">
        <v>0</v>
      </c>
      <c r="P219" s="520">
        <v>375.55367699999999</v>
      </c>
      <c r="Q219" s="521">
        <v>6.1117509999999999</v>
      </c>
      <c r="R219" s="522">
        <v>0</v>
      </c>
      <c r="S219" s="520">
        <v>1.5436719999999999</v>
      </c>
      <c r="T219" s="521">
        <v>0.32718599999999998</v>
      </c>
      <c r="U219" s="522">
        <v>0</v>
      </c>
      <c r="V219" s="519" t="s">
        <v>385</v>
      </c>
      <c r="W219" s="87"/>
      <c r="X219" s="520">
        <v>333.56146504760198</v>
      </c>
      <c r="Y219" s="521">
        <v>36.602489648384001</v>
      </c>
      <c r="Z219" s="522">
        <v>11.501473304014</v>
      </c>
      <c r="AA219" s="520">
        <v>3.1247476795138267</v>
      </c>
      <c r="AB219" s="521">
        <v>1.8135146630895127</v>
      </c>
      <c r="AC219" s="522">
        <v>3.6339298875694239</v>
      </c>
      <c r="AD219" s="519">
        <v>0.31595342540169935</v>
      </c>
      <c r="AE219" s="520">
        <v>303.43353685540313</v>
      </c>
      <c r="AF219" s="521">
        <v>53.294011473897761</v>
      </c>
      <c r="AG219" s="522">
        <v>24.937879670699111</v>
      </c>
      <c r="AH219" s="520">
        <v>2.8739447764838664</v>
      </c>
      <c r="AI219" s="521">
        <v>2.7954010294249096</v>
      </c>
      <c r="AJ219" s="522">
        <v>8.0061290182139597</v>
      </c>
      <c r="AK219" s="519">
        <v>0.32104289233622385</v>
      </c>
      <c r="AL219" s="520">
        <v>279.86259906736791</v>
      </c>
      <c r="AM219" s="521">
        <v>63.354767797257736</v>
      </c>
      <c r="AN219" s="522">
        <v>38.448061135374338</v>
      </c>
      <c r="AO219" s="520">
        <v>2.6506946564253475</v>
      </c>
      <c r="AP219" s="521">
        <v>3.3177086861534359</v>
      </c>
      <c r="AQ219" s="522">
        <v>12.666839529249373</v>
      </c>
      <c r="AR219" s="519">
        <v>0.32945327163962451</v>
      </c>
      <c r="AS219" s="512"/>
      <c r="AT219" s="520">
        <v>333.12507167492805</v>
      </c>
      <c r="AU219" s="521">
        <v>37.035878591642003</v>
      </c>
      <c r="AV219" s="522">
        <v>11.504477733429999</v>
      </c>
      <c r="AW219" s="520">
        <v>3.4384008907442523</v>
      </c>
      <c r="AX219" s="521">
        <v>1.8371115779088123</v>
      </c>
      <c r="AY219" s="522">
        <v>4.014389843629683</v>
      </c>
      <c r="AZ219" s="519">
        <v>0.34894151100528176</v>
      </c>
      <c r="BA219" s="520">
        <v>302.79730854941607</v>
      </c>
      <c r="BB219" s="521">
        <v>53.863952345839799</v>
      </c>
      <c r="BC219" s="522">
        <v>25.00416710474417</v>
      </c>
      <c r="BD219" s="520">
        <v>3.1313739176657291</v>
      </c>
      <c r="BE219" s="521">
        <v>2.8259276918420935</v>
      </c>
      <c r="BF219" s="522">
        <v>8.8416889954641</v>
      </c>
      <c r="BG219" s="519">
        <v>0.35360861885243605</v>
      </c>
      <c r="BH219" s="520">
        <v>279.2175093632107</v>
      </c>
      <c r="BI219" s="521">
        <v>63.834934078510621</v>
      </c>
      <c r="BJ219" s="522">
        <v>38.612984558278718</v>
      </c>
      <c r="BK219" s="520">
        <v>2.84703393309653</v>
      </c>
      <c r="BL219" s="521">
        <v>3.3437936779602535</v>
      </c>
      <c r="BM219" s="522">
        <v>13.941027165111485</v>
      </c>
      <c r="BN219" s="519">
        <v>0.36104505581717578</v>
      </c>
    </row>
    <row r="220" spans="2:66" ht="15" customHeight="1" x14ac:dyDescent="0.3">
      <c r="B220" s="16">
        <v>150</v>
      </c>
      <c r="C220" s="118" t="s">
        <v>52</v>
      </c>
      <c r="D220" s="102" t="s">
        <v>55</v>
      </c>
      <c r="E220" s="102"/>
      <c r="F220" s="876"/>
      <c r="G220" s="103" t="s">
        <v>56</v>
      </c>
      <c r="H220" s="394">
        <v>2.0663450000000001</v>
      </c>
      <c r="I220" s="395">
        <v>0</v>
      </c>
      <c r="J220" s="394">
        <v>0</v>
      </c>
      <c r="K220" s="395">
        <v>0</v>
      </c>
      <c r="L220" s="394">
        <v>2.1155439999999999</v>
      </c>
      <c r="M220" s="395">
        <v>0</v>
      </c>
      <c r="N220" s="394">
        <v>0</v>
      </c>
      <c r="O220" s="395">
        <v>0</v>
      </c>
      <c r="P220" s="520">
        <v>0.60074700000000003</v>
      </c>
      <c r="Q220" s="521">
        <v>1.465598</v>
      </c>
      <c r="R220" s="522">
        <v>0</v>
      </c>
      <c r="S220" s="520">
        <v>3.1080000000000001E-3</v>
      </c>
      <c r="T220" s="521">
        <v>7.6717999999999995E-2</v>
      </c>
      <c r="U220" s="522">
        <v>0</v>
      </c>
      <c r="V220" s="519" t="s">
        <v>385</v>
      </c>
      <c r="W220" s="87"/>
      <c r="X220" s="520">
        <v>0.87159103730800003</v>
      </c>
      <c r="Y220" s="521">
        <v>1.0335223153059998</v>
      </c>
      <c r="Z220" s="522">
        <v>0.16123164738599999</v>
      </c>
      <c r="AA220" s="520">
        <v>3.222426380120832E-3</v>
      </c>
      <c r="AB220" s="521">
        <v>4.4960362945570258E-2</v>
      </c>
      <c r="AC220" s="522">
        <v>6.1836304694475014E-2</v>
      </c>
      <c r="AD220" s="519">
        <v>0.38352461006885652</v>
      </c>
      <c r="AE220" s="520">
        <v>1.0310742085558688</v>
      </c>
      <c r="AF220" s="521">
        <v>0.78324148438546737</v>
      </c>
      <c r="AG220" s="522">
        <v>0.25202930705866361</v>
      </c>
      <c r="AH220" s="520">
        <v>3.7205016961673219E-3</v>
      </c>
      <c r="AI220" s="521">
        <v>4.1253808456249333E-2</v>
      </c>
      <c r="AJ220" s="522">
        <v>9.5800973963111269E-2</v>
      </c>
      <c r="AK220" s="519">
        <v>0.38011838813972598</v>
      </c>
      <c r="AL220" s="520">
        <v>1.1325372103797235</v>
      </c>
      <c r="AM220" s="521">
        <v>0.61446881755199789</v>
      </c>
      <c r="AN220" s="522">
        <v>0.31933897206827833</v>
      </c>
      <c r="AO220" s="520">
        <v>4.0866181863786315E-3</v>
      </c>
      <c r="AP220" s="521">
        <v>2.8741221087507356E-2</v>
      </c>
      <c r="AQ220" s="522">
        <v>0.12103001591180464</v>
      </c>
      <c r="AR220" s="519">
        <v>0.37900170820969209</v>
      </c>
      <c r="AS220" s="512"/>
      <c r="AT220" s="520">
        <v>0.63374019042900009</v>
      </c>
      <c r="AU220" s="521">
        <v>1.3086308355540002</v>
      </c>
      <c r="AV220" s="522">
        <v>0.12397397401700001</v>
      </c>
      <c r="AW220" s="520">
        <v>3.3692932616412072E-3</v>
      </c>
      <c r="AX220" s="521">
        <v>0.13780428802108252</v>
      </c>
      <c r="AY220" s="522">
        <v>4.8485239482258066E-2</v>
      </c>
      <c r="AZ220" s="519">
        <v>0.39109208095248682</v>
      </c>
      <c r="BA220" s="520">
        <v>0.63555915662560802</v>
      </c>
      <c r="BB220" s="521">
        <v>1.1756228371959521</v>
      </c>
      <c r="BC220" s="522">
        <v>0.25516300617844023</v>
      </c>
      <c r="BD220" s="520">
        <v>3.4759480362771145E-3</v>
      </c>
      <c r="BE220" s="521">
        <v>0.20374091482928053</v>
      </c>
      <c r="BF220" s="522">
        <v>9.7986957689397941E-2</v>
      </c>
      <c r="BG220" s="519">
        <v>0.38401710011549967</v>
      </c>
      <c r="BH220" s="520">
        <v>0.64683143211986494</v>
      </c>
      <c r="BI220" s="521">
        <v>0.98266549355228072</v>
      </c>
      <c r="BJ220" s="522">
        <v>0.43684807432785472</v>
      </c>
      <c r="BK220" s="520">
        <v>3.336999522595991E-3</v>
      </c>
      <c r="BL220" s="521">
        <v>0.15367412813597348</v>
      </c>
      <c r="BM220" s="522">
        <v>0.16584855851600908</v>
      </c>
      <c r="BN220" s="519">
        <v>0.37964813916414253</v>
      </c>
    </row>
    <row r="221" spans="2:66" ht="15" customHeight="1" x14ac:dyDescent="0.3">
      <c r="B221" s="16">
        <v>151</v>
      </c>
      <c r="C221" s="118" t="s">
        <v>57</v>
      </c>
      <c r="D221" s="100"/>
      <c r="E221" s="100"/>
      <c r="F221" s="876"/>
      <c r="G221" s="101" t="s">
        <v>57</v>
      </c>
      <c r="H221" s="394">
        <v>144.111673</v>
      </c>
      <c r="I221" s="395">
        <v>3.4368079999999996</v>
      </c>
      <c r="J221" s="394">
        <v>0</v>
      </c>
      <c r="K221" s="395">
        <v>0</v>
      </c>
      <c r="L221" s="394">
        <v>23.650821000000001</v>
      </c>
      <c r="M221" s="395">
        <v>1.0848869999999999</v>
      </c>
      <c r="N221" s="394">
        <v>0</v>
      </c>
      <c r="O221" s="395">
        <v>0</v>
      </c>
      <c r="P221" s="520">
        <v>136.87546800000001</v>
      </c>
      <c r="Q221" s="521">
        <v>6.3737750000000002</v>
      </c>
      <c r="R221" s="522">
        <v>2.6760470000000001</v>
      </c>
      <c r="S221" s="520">
        <v>0.10548000000000002</v>
      </c>
      <c r="T221" s="521">
        <v>0.156939</v>
      </c>
      <c r="U221" s="522">
        <v>0.62788299999999997</v>
      </c>
      <c r="V221" s="519">
        <v>0.23463078189583364</v>
      </c>
      <c r="W221" s="87"/>
      <c r="X221" s="520">
        <v>135.22071988443787</v>
      </c>
      <c r="Y221" s="521">
        <v>7.0259661713589061</v>
      </c>
      <c r="Z221" s="522">
        <v>3.678603944203211</v>
      </c>
      <c r="AA221" s="520">
        <v>9.4852532262322667E-2</v>
      </c>
      <c r="AB221" s="521">
        <v>0.13672401167404072</v>
      </c>
      <c r="AC221" s="522">
        <v>0.81917806701897822</v>
      </c>
      <c r="AD221" s="519">
        <v>0.2226872148902708</v>
      </c>
      <c r="AE221" s="520">
        <v>134.67357511554272</v>
      </c>
      <c r="AF221" s="521">
        <v>6.7101853324728049</v>
      </c>
      <c r="AG221" s="522">
        <v>4.5415295519844854</v>
      </c>
      <c r="AH221" s="520">
        <v>7.1790900214793008E-2</v>
      </c>
      <c r="AI221" s="521">
        <v>0.12029781317707658</v>
      </c>
      <c r="AJ221" s="522">
        <v>0.97166384812718931</v>
      </c>
      <c r="AK221" s="519">
        <v>0.2139507927901971</v>
      </c>
      <c r="AL221" s="520">
        <v>134.38749666459415</v>
      </c>
      <c r="AM221" s="521">
        <v>6.3383275064225231</v>
      </c>
      <c r="AN221" s="522">
        <v>5.1994658289833353</v>
      </c>
      <c r="AO221" s="520">
        <v>7.1311484016126997E-2</v>
      </c>
      <c r="AP221" s="521">
        <v>0.11141634041800796</v>
      </c>
      <c r="AQ221" s="522">
        <v>1.0892652554572091</v>
      </c>
      <c r="AR221" s="519">
        <v>0.20949560806522233</v>
      </c>
      <c r="AS221" s="512"/>
      <c r="AT221" s="520">
        <v>132.70231307780512</v>
      </c>
      <c r="AU221" s="521">
        <v>9.5278608293443252</v>
      </c>
      <c r="AV221" s="522">
        <v>3.6951160928505757</v>
      </c>
      <c r="AW221" s="520">
        <v>0.10950563575399652</v>
      </c>
      <c r="AX221" s="521">
        <v>0.29435957816700192</v>
      </c>
      <c r="AY221" s="522">
        <v>0.90539649379984966</v>
      </c>
      <c r="AZ221" s="519">
        <v>0.24502518217266261</v>
      </c>
      <c r="BA221" s="520">
        <v>130.01113070158675</v>
      </c>
      <c r="BB221" s="521">
        <v>11.056409976008343</v>
      </c>
      <c r="BC221" s="522">
        <v>4.8577493224048993</v>
      </c>
      <c r="BD221" s="520">
        <v>0.10292027451930616</v>
      </c>
      <c r="BE221" s="521">
        <v>0.32951505803108505</v>
      </c>
      <c r="BF221" s="522">
        <v>1.1131933447207076</v>
      </c>
      <c r="BG221" s="519">
        <v>0.22915825227671591</v>
      </c>
      <c r="BH221" s="520">
        <v>128.59328123043122</v>
      </c>
      <c r="BI221" s="521">
        <v>11.262853381569023</v>
      </c>
      <c r="BJ221" s="522">
        <v>6.0691553879998024</v>
      </c>
      <c r="BK221" s="520">
        <v>9.5539237856631432E-2</v>
      </c>
      <c r="BL221" s="521">
        <v>0.31786525001551547</v>
      </c>
      <c r="BM221" s="522">
        <v>1.3319865562836499</v>
      </c>
      <c r="BN221" s="519">
        <v>0.21946819139238247</v>
      </c>
    </row>
    <row r="222" spans="2:66" ht="15" customHeight="1" x14ac:dyDescent="0.3">
      <c r="B222" s="16">
        <v>152</v>
      </c>
      <c r="C222" s="118" t="s">
        <v>57</v>
      </c>
      <c r="D222" s="104" t="s">
        <v>58</v>
      </c>
      <c r="E222" s="104"/>
      <c r="F222" s="876"/>
      <c r="G222" s="105" t="s">
        <v>59</v>
      </c>
      <c r="H222" s="394">
        <v>111.51595300000001</v>
      </c>
      <c r="I222" s="395">
        <v>3.1245659999999997</v>
      </c>
      <c r="J222" s="394">
        <v>0</v>
      </c>
      <c r="K222" s="395">
        <v>0</v>
      </c>
      <c r="L222" s="394">
        <v>19.614703000000002</v>
      </c>
      <c r="M222" s="395">
        <v>1.059761</v>
      </c>
      <c r="N222" s="394">
        <v>0</v>
      </c>
      <c r="O222" s="395">
        <v>0</v>
      </c>
      <c r="P222" s="520">
        <v>104.59071400000001</v>
      </c>
      <c r="Q222" s="521">
        <v>6.101318</v>
      </c>
      <c r="R222" s="522">
        <v>2.604727</v>
      </c>
      <c r="S222" s="520">
        <v>9.0954000000000007E-2</v>
      </c>
      <c r="T222" s="521">
        <v>0.15171799999999999</v>
      </c>
      <c r="U222" s="522">
        <v>0.58371799999999996</v>
      </c>
      <c r="V222" s="519">
        <v>0.22409949296029871</v>
      </c>
      <c r="W222" s="87"/>
      <c r="X222" s="520">
        <v>104.73858472489088</v>
      </c>
      <c r="Y222" s="521">
        <v>5.217249187440907</v>
      </c>
      <c r="Z222" s="522">
        <v>3.3409250876682113</v>
      </c>
      <c r="AA222" s="520">
        <v>5.2429323932522469E-2</v>
      </c>
      <c r="AB222" s="521">
        <v>8.2821217615391102E-2</v>
      </c>
      <c r="AC222" s="522">
        <v>0.71760213930928085</v>
      </c>
      <c r="AD222" s="519">
        <v>0.21479144861943886</v>
      </c>
      <c r="AE222" s="520">
        <v>104.94941421976266</v>
      </c>
      <c r="AF222" s="521">
        <v>4.4297110672172737</v>
      </c>
      <c r="AG222" s="522">
        <v>3.9176337130200705</v>
      </c>
      <c r="AH222" s="520">
        <v>3.9104297787840851E-2</v>
      </c>
      <c r="AI222" s="521">
        <v>5.7033985751769815E-2</v>
      </c>
      <c r="AJ222" s="522">
        <v>0.80934062503671944</v>
      </c>
      <c r="AK222" s="519">
        <v>0.20658915159600402</v>
      </c>
      <c r="AL222" s="520">
        <v>105.16878789319503</v>
      </c>
      <c r="AM222" s="521">
        <v>3.7995050782213742</v>
      </c>
      <c r="AN222" s="522">
        <v>4.3284660285836001</v>
      </c>
      <c r="AO222" s="520">
        <v>3.9184965835648136E-2</v>
      </c>
      <c r="AP222" s="521">
        <v>4.4393550948123583E-2</v>
      </c>
      <c r="AQ222" s="522">
        <v>0.87474198619879051</v>
      </c>
      <c r="AR222" s="519">
        <v>0.20209052824310406</v>
      </c>
      <c r="AS222" s="512"/>
      <c r="AT222" s="520">
        <v>103.2459934300401</v>
      </c>
      <c r="AU222" s="521">
        <v>6.6867831339183246</v>
      </c>
      <c r="AV222" s="522">
        <v>3.3639824360415762</v>
      </c>
      <c r="AW222" s="520">
        <v>6.3242898492994248E-2</v>
      </c>
      <c r="AX222" s="521">
        <v>0.18159349220385579</v>
      </c>
      <c r="AY222" s="522">
        <v>0.80507441977096406</v>
      </c>
      <c r="AZ222" s="519">
        <v>0.23932182616217856</v>
      </c>
      <c r="BA222" s="520">
        <v>102.33731798710156</v>
      </c>
      <c r="BB222" s="521">
        <v>6.8114459751256291</v>
      </c>
      <c r="BC222" s="522">
        <v>4.1479950377728274</v>
      </c>
      <c r="BD222" s="520">
        <v>6.0276125786672657E-2</v>
      </c>
      <c r="BE222" s="521">
        <v>0.17057181221824921</v>
      </c>
      <c r="BF222" s="522">
        <v>0.93241841638141654</v>
      </c>
      <c r="BG222" s="519">
        <v>0.22478773669942903</v>
      </c>
      <c r="BH222" s="520">
        <v>101.80052653016851</v>
      </c>
      <c r="BI222" s="521">
        <v>6.5763628586243223</v>
      </c>
      <c r="BJ222" s="522">
        <v>4.9198696112071856</v>
      </c>
      <c r="BK222" s="520">
        <v>5.6278396714275654E-2</v>
      </c>
      <c r="BL222" s="521">
        <v>0.14717452768489067</v>
      </c>
      <c r="BM222" s="522">
        <v>1.0580399390256894</v>
      </c>
      <c r="BN222" s="519">
        <v>0.21505446742237519</v>
      </c>
    </row>
    <row r="223" spans="2:66" ht="15" customHeight="1" x14ac:dyDescent="0.3">
      <c r="B223" s="16">
        <v>153</v>
      </c>
      <c r="C223" s="118" t="s">
        <v>57</v>
      </c>
      <c r="D223" s="104" t="s">
        <v>58</v>
      </c>
      <c r="E223" s="106" t="s">
        <v>55</v>
      </c>
      <c r="F223" s="876"/>
      <c r="G223" s="107" t="s">
        <v>60</v>
      </c>
      <c r="H223" s="394">
        <v>5.2767000000000001E-2</v>
      </c>
      <c r="I223" s="395">
        <v>0</v>
      </c>
      <c r="J223" s="394">
        <v>0</v>
      </c>
      <c r="K223" s="395">
        <v>0</v>
      </c>
      <c r="L223" s="394">
        <v>1.4201E-2</v>
      </c>
      <c r="M223" s="395">
        <v>0</v>
      </c>
      <c r="N223" s="394">
        <v>0</v>
      </c>
      <c r="O223" s="395">
        <v>0</v>
      </c>
      <c r="P223" s="520">
        <v>1.3618999999999999E-2</v>
      </c>
      <c r="Q223" s="521">
        <v>0</v>
      </c>
      <c r="R223" s="522">
        <v>0</v>
      </c>
      <c r="S223" s="520">
        <v>1.2799999999999999E-4</v>
      </c>
      <c r="T223" s="521">
        <v>0</v>
      </c>
      <c r="U223" s="522">
        <v>0</v>
      </c>
      <c r="V223" s="519" t="s">
        <v>385</v>
      </c>
      <c r="W223" s="87"/>
      <c r="X223" s="520">
        <v>1.2509351117999999E-2</v>
      </c>
      <c r="Y223" s="521">
        <v>8.6085698999999996E-4</v>
      </c>
      <c r="Z223" s="522">
        <v>2.4879189199999996E-4</v>
      </c>
      <c r="AA223" s="520">
        <v>3.0952009575043664E-5</v>
      </c>
      <c r="AB223" s="521">
        <v>2.5653538302E-5</v>
      </c>
      <c r="AC223" s="522">
        <v>3.5218731439627989E-5</v>
      </c>
      <c r="AD223" s="519">
        <v>0.14155899999999999</v>
      </c>
      <c r="AE223" s="520">
        <v>1.1733787016281217E-2</v>
      </c>
      <c r="AF223" s="521">
        <v>1.3456845617556301E-3</v>
      </c>
      <c r="AG223" s="522">
        <v>5.3952842196315198E-4</v>
      </c>
      <c r="AH223" s="520">
        <v>2.5724265620654076E-5</v>
      </c>
      <c r="AI223" s="521">
        <v>4.3497157762449989E-5</v>
      </c>
      <c r="AJ223" s="522">
        <v>7.6375103884681822E-5</v>
      </c>
      <c r="AK223" s="519">
        <v>0.14155899999999999</v>
      </c>
      <c r="AL223" s="520">
        <v>1.1169889986590119E-2</v>
      </c>
      <c r="AM223" s="521">
        <v>1.6202783339514656E-3</v>
      </c>
      <c r="AN223" s="522">
        <v>8.288316794584148E-4</v>
      </c>
      <c r="AO223" s="520">
        <v>2.4488020497545562E-5</v>
      </c>
      <c r="AP223" s="521">
        <v>4.9593001333485688E-5</v>
      </c>
      <c r="AQ223" s="522">
        <v>1.1732858371245372E-4</v>
      </c>
      <c r="AR223" s="519">
        <v>0.14155899999999999</v>
      </c>
      <c r="AS223" s="512"/>
      <c r="AT223" s="520">
        <v>9.0608160329999996E-3</v>
      </c>
      <c r="AU223" s="521">
        <v>4.3440115729999999E-3</v>
      </c>
      <c r="AV223" s="522">
        <v>2.1417239399999999E-4</v>
      </c>
      <c r="AW223" s="520">
        <v>3.780068511440804E-5</v>
      </c>
      <c r="AX223" s="521">
        <v>3.0011038353227796E-4</v>
      </c>
      <c r="AY223" s="522">
        <v>3.0318029922245996E-5</v>
      </c>
      <c r="AZ223" s="519">
        <v>0.14155899999999999</v>
      </c>
      <c r="BA223" s="520">
        <v>5.5434418018360139E-3</v>
      </c>
      <c r="BB223" s="521">
        <v>7.1842450502716581E-3</v>
      </c>
      <c r="BC223" s="522">
        <v>8.9131314789232699E-4</v>
      </c>
      <c r="BD223" s="520">
        <v>3.9513996224926445E-5</v>
      </c>
      <c r="BE223" s="521">
        <v>5.1898329585849177E-4</v>
      </c>
      <c r="BF223" s="522">
        <v>1.2617339790248991E-4</v>
      </c>
      <c r="BG223" s="519">
        <v>0.14155899999999999</v>
      </c>
      <c r="BH223" s="520">
        <v>4.0729884403998134E-3</v>
      </c>
      <c r="BI223" s="521">
        <v>7.2287141688631412E-3</v>
      </c>
      <c r="BJ223" s="522">
        <v>2.3172973907370437E-3</v>
      </c>
      <c r="BK223" s="520">
        <v>2.5681979929879971E-5</v>
      </c>
      <c r="BL223" s="521">
        <v>5.3221652928565997E-4</v>
      </c>
      <c r="BM223" s="522">
        <v>3.2803430133534513E-4</v>
      </c>
      <c r="BN223" s="519">
        <v>0.14155899999999999</v>
      </c>
    </row>
    <row r="224" spans="2:66" ht="15" customHeight="1" x14ac:dyDescent="0.3">
      <c r="B224" s="16">
        <v>154</v>
      </c>
      <c r="C224" s="118" t="s">
        <v>57</v>
      </c>
      <c r="D224" s="104" t="s">
        <v>58</v>
      </c>
      <c r="E224" s="106" t="s">
        <v>61</v>
      </c>
      <c r="F224" s="876"/>
      <c r="G224" s="107" t="s">
        <v>62</v>
      </c>
      <c r="H224" s="394">
        <v>111.46318600000001</v>
      </c>
      <c r="I224" s="395">
        <v>3.1245659999999997</v>
      </c>
      <c r="J224" s="394">
        <v>0</v>
      </c>
      <c r="K224" s="395">
        <v>0</v>
      </c>
      <c r="L224" s="394">
        <v>19.600502000000002</v>
      </c>
      <c r="M224" s="395">
        <v>1.059761</v>
      </c>
      <c r="N224" s="394">
        <v>0</v>
      </c>
      <c r="O224" s="395">
        <v>0</v>
      </c>
      <c r="P224" s="520">
        <v>104.577095</v>
      </c>
      <c r="Q224" s="521">
        <v>6.101318</v>
      </c>
      <c r="R224" s="522">
        <v>2.604727</v>
      </c>
      <c r="S224" s="520">
        <v>9.0826000000000004E-2</v>
      </c>
      <c r="T224" s="521">
        <v>0.15171799999999999</v>
      </c>
      <c r="U224" s="522">
        <v>0.58371799999999996</v>
      </c>
      <c r="V224" s="519">
        <v>0.22409949296029871</v>
      </c>
      <c r="W224" s="87"/>
      <c r="X224" s="520">
        <v>104.72607537377289</v>
      </c>
      <c r="Y224" s="521">
        <v>5.2163883304509069</v>
      </c>
      <c r="Z224" s="522">
        <v>3.3406762957762113</v>
      </c>
      <c r="AA224" s="520">
        <v>5.2398371922947426E-2</v>
      </c>
      <c r="AB224" s="521">
        <v>8.2795564077089101E-2</v>
      </c>
      <c r="AC224" s="522">
        <v>0.71756692057784122</v>
      </c>
      <c r="AD224" s="519">
        <v>0.2147969024969878</v>
      </c>
      <c r="AE224" s="520">
        <v>104.93768043274638</v>
      </c>
      <c r="AF224" s="521">
        <v>4.4283653826555183</v>
      </c>
      <c r="AG224" s="522">
        <v>3.9170941845981071</v>
      </c>
      <c r="AH224" s="520">
        <v>3.9078573522220196E-2</v>
      </c>
      <c r="AI224" s="521">
        <v>5.6990488594007363E-2</v>
      </c>
      <c r="AJ224" s="522">
        <v>0.80926424993283474</v>
      </c>
      <c r="AK224" s="519">
        <v>0.2065981086476901</v>
      </c>
      <c r="AL224" s="520">
        <v>105.15761800320844</v>
      </c>
      <c r="AM224" s="521">
        <v>3.7978847998874228</v>
      </c>
      <c r="AN224" s="522">
        <v>4.3276371969041421</v>
      </c>
      <c r="AO224" s="520">
        <v>3.9160477815150592E-2</v>
      </c>
      <c r="AP224" s="521">
        <v>4.4343957946790101E-2</v>
      </c>
      <c r="AQ224" s="522">
        <v>0.87462465761507802</v>
      </c>
      <c r="AR224" s="519">
        <v>0.20210212127780894</v>
      </c>
      <c r="AS224" s="512"/>
      <c r="AT224" s="520">
        <v>103.2369326140071</v>
      </c>
      <c r="AU224" s="521">
        <v>6.6824391223453246</v>
      </c>
      <c r="AV224" s="522">
        <v>3.3637682636475761</v>
      </c>
      <c r="AW224" s="520">
        <v>6.3205097807879834E-2</v>
      </c>
      <c r="AX224" s="521">
        <v>0.18129338182032351</v>
      </c>
      <c r="AY224" s="522">
        <v>0.8050441017410418</v>
      </c>
      <c r="AZ224" s="519">
        <v>0.2393280507581918</v>
      </c>
      <c r="BA224" s="520">
        <v>102.33177454529972</v>
      </c>
      <c r="BB224" s="521">
        <v>6.8042617300753578</v>
      </c>
      <c r="BC224" s="522">
        <v>4.1471037246249347</v>
      </c>
      <c r="BD224" s="520">
        <v>6.0236611790447731E-2</v>
      </c>
      <c r="BE224" s="521">
        <v>0.17005282892239071</v>
      </c>
      <c r="BF224" s="522">
        <v>0.9322922429835141</v>
      </c>
      <c r="BG224" s="519">
        <v>0.22480562457304606</v>
      </c>
      <c r="BH224" s="520">
        <v>101.79645354172811</v>
      </c>
      <c r="BI224" s="521">
        <v>6.5691341444554592</v>
      </c>
      <c r="BJ224" s="522">
        <v>4.917552313816449</v>
      </c>
      <c r="BK224" s="520">
        <v>5.6252714734345774E-2</v>
      </c>
      <c r="BL224" s="521">
        <v>0.146642311155605</v>
      </c>
      <c r="BM224" s="522">
        <v>1.0577119047243539</v>
      </c>
      <c r="BN224" s="519">
        <v>0.21508910067973988</v>
      </c>
    </row>
    <row r="225" spans="1:66" ht="15" customHeight="1" x14ac:dyDescent="0.3">
      <c r="B225" s="16">
        <v>155</v>
      </c>
      <c r="C225" s="118" t="s">
        <v>57</v>
      </c>
      <c r="D225" s="104" t="s">
        <v>63</v>
      </c>
      <c r="E225" s="104"/>
      <c r="F225" s="876"/>
      <c r="G225" s="105" t="s">
        <v>64</v>
      </c>
      <c r="H225" s="394">
        <v>0.15926199999999999</v>
      </c>
      <c r="I225" s="395">
        <v>0</v>
      </c>
      <c r="J225" s="394">
        <v>0</v>
      </c>
      <c r="K225" s="395">
        <v>0</v>
      </c>
      <c r="L225" s="394">
        <v>1.2347E-2</v>
      </c>
      <c r="M225" s="395">
        <v>0</v>
      </c>
      <c r="N225" s="394">
        <v>0</v>
      </c>
      <c r="O225" s="395">
        <v>0</v>
      </c>
      <c r="P225" s="520">
        <v>0.13705100000000001</v>
      </c>
      <c r="Q225" s="521">
        <v>2.8769999999999998E-3</v>
      </c>
      <c r="R225" s="522">
        <v>0</v>
      </c>
      <c r="S225" s="520">
        <v>1.02E-4</v>
      </c>
      <c r="T225" s="521">
        <v>9.0000000000000002E-6</v>
      </c>
      <c r="U225" s="522">
        <v>0</v>
      </c>
      <c r="V225" s="519" t="s">
        <v>385</v>
      </c>
      <c r="W225" s="87"/>
      <c r="X225" s="520">
        <v>0.12779799876300002</v>
      </c>
      <c r="Y225" s="521">
        <v>1.0683357333E-2</v>
      </c>
      <c r="Z225" s="522">
        <v>1.4466439040000001E-3</v>
      </c>
      <c r="AA225" s="520">
        <v>3.5122276707039613E-4</v>
      </c>
      <c r="AB225" s="521">
        <v>2.1350646122020799E-4</v>
      </c>
      <c r="AC225" s="522">
        <v>4.8943200208665305E-4</v>
      </c>
      <c r="AD225" s="519">
        <v>0.33832237548809591</v>
      </c>
      <c r="AE225" s="520">
        <v>0.12408929869601822</v>
      </c>
      <c r="AF225" s="521">
        <v>1.2856569993255938E-2</v>
      </c>
      <c r="AG225" s="522">
        <v>2.9821313107258642E-3</v>
      </c>
      <c r="AH225" s="520">
        <v>2.7303731477372879E-4</v>
      </c>
      <c r="AI225" s="521">
        <v>2.2404970707388727E-4</v>
      </c>
      <c r="AJ225" s="522">
        <v>1.0088657104908761E-3</v>
      </c>
      <c r="AK225" s="519">
        <v>0.3383035840381266</v>
      </c>
      <c r="AL225" s="520">
        <v>0.12145302686878373</v>
      </c>
      <c r="AM225" s="521">
        <v>1.4165039843735912E-2</v>
      </c>
      <c r="AN225" s="522">
        <v>4.3099332874803756E-3</v>
      </c>
      <c r="AO225" s="520">
        <v>2.6723664873495103E-4</v>
      </c>
      <c r="AP225" s="521">
        <v>2.450627285141502E-4</v>
      </c>
      <c r="AQ225" s="522">
        <v>1.4580265383930121E-3</v>
      </c>
      <c r="AR225" s="519">
        <v>0.33829445635001626</v>
      </c>
      <c r="AS225" s="512"/>
      <c r="AT225" s="520">
        <v>0.12221661286300001</v>
      </c>
      <c r="AU225" s="521">
        <v>1.6298809908999998E-2</v>
      </c>
      <c r="AV225" s="522">
        <v>1.4125772279999999E-3</v>
      </c>
      <c r="AW225" s="520">
        <v>3.7656061874860732E-4</v>
      </c>
      <c r="AX225" s="521">
        <v>3.7338660729601401E-4</v>
      </c>
      <c r="AY225" s="522">
        <v>4.7791657031051094E-4</v>
      </c>
      <c r="AZ225" s="519">
        <v>0.33832951631761049</v>
      </c>
      <c r="BA225" s="520">
        <v>0.11288466010646378</v>
      </c>
      <c r="BB225" s="521">
        <v>2.3609908607994404E-2</v>
      </c>
      <c r="BC225" s="522">
        <v>3.4334312855418226E-3</v>
      </c>
      <c r="BD225" s="520">
        <v>3.4567283805199596E-4</v>
      </c>
      <c r="BE225" s="521">
        <v>5.4098343272195395E-4</v>
      </c>
      <c r="BF225" s="522">
        <v>1.1615406296780618E-3</v>
      </c>
      <c r="BG225" s="519">
        <v>0.33830315304963543</v>
      </c>
      <c r="BH225" s="520">
        <v>0.10842004554090424</v>
      </c>
      <c r="BI225" s="521">
        <v>2.5746218492421175E-2</v>
      </c>
      <c r="BJ225" s="522">
        <v>5.7617359666745777E-3</v>
      </c>
      <c r="BK225" s="520">
        <v>3.1642779717846483E-4</v>
      </c>
      <c r="BL225" s="521">
        <v>5.9261133839857614E-4</v>
      </c>
      <c r="BM225" s="522">
        <v>1.9491393297456374E-3</v>
      </c>
      <c r="BN225" s="519">
        <v>0.33829028977018455</v>
      </c>
    </row>
    <row r="226" spans="1:66" ht="15" customHeight="1" x14ac:dyDescent="0.3">
      <c r="B226" s="16">
        <v>156</v>
      </c>
      <c r="C226" s="118" t="s">
        <v>57</v>
      </c>
      <c r="D226" s="104" t="s">
        <v>65</v>
      </c>
      <c r="E226" s="104"/>
      <c r="F226" s="876"/>
      <c r="G226" s="105" t="s">
        <v>66</v>
      </c>
      <c r="H226" s="394">
        <v>32.436458000000002</v>
      </c>
      <c r="I226" s="395">
        <v>0.31224200000000002</v>
      </c>
      <c r="J226" s="394">
        <v>0</v>
      </c>
      <c r="K226" s="395">
        <v>0</v>
      </c>
      <c r="L226" s="394">
        <v>4.023771</v>
      </c>
      <c r="M226" s="395">
        <v>2.5125999999999999E-2</v>
      </c>
      <c r="N226" s="394">
        <v>0</v>
      </c>
      <c r="O226" s="395">
        <v>0</v>
      </c>
      <c r="P226" s="520">
        <v>32.147703</v>
      </c>
      <c r="Q226" s="521">
        <v>0.26957999999999999</v>
      </c>
      <c r="R226" s="522">
        <v>7.1319999999999995E-2</v>
      </c>
      <c r="S226" s="520">
        <v>1.4423999999999999E-2</v>
      </c>
      <c r="T226" s="521">
        <v>5.2119999999999996E-3</v>
      </c>
      <c r="U226" s="522">
        <v>4.4164999999999996E-2</v>
      </c>
      <c r="V226" s="519">
        <v>0.61925126191811553</v>
      </c>
      <c r="W226" s="87"/>
      <c r="X226" s="520">
        <v>30.354337160783999</v>
      </c>
      <c r="Y226" s="521">
        <v>1.7980336265849997</v>
      </c>
      <c r="Z226" s="522">
        <v>0.33623221263099995</v>
      </c>
      <c r="AA226" s="520">
        <v>4.20719855627298E-2</v>
      </c>
      <c r="AB226" s="521">
        <v>5.3689287597429407E-2</v>
      </c>
      <c r="AC226" s="522">
        <v>0.10108649570761076</v>
      </c>
      <c r="AD226" s="519">
        <v>0.30064488740270923</v>
      </c>
      <c r="AE226" s="520">
        <v>29.600071597084032</v>
      </c>
      <c r="AF226" s="521">
        <v>2.2676176952622749</v>
      </c>
      <c r="AG226" s="522">
        <v>0.62091370765368903</v>
      </c>
      <c r="AH226" s="520">
        <v>3.2413565112178418E-2</v>
      </c>
      <c r="AI226" s="521">
        <v>6.3039777718232867E-2</v>
      </c>
      <c r="AJ226" s="522">
        <v>0.16131435737997896</v>
      </c>
      <c r="AK226" s="519">
        <v>0.25980157208890464</v>
      </c>
      <c r="AL226" s="520">
        <v>29.097255744530329</v>
      </c>
      <c r="AM226" s="521">
        <v>2.5246573883574128</v>
      </c>
      <c r="AN226" s="522">
        <v>0.86668986711225449</v>
      </c>
      <c r="AO226" s="520">
        <v>3.1859281531743909E-2</v>
      </c>
      <c r="AP226" s="521">
        <v>6.6777726741370225E-2</v>
      </c>
      <c r="AQ226" s="522">
        <v>0.21306524272002553</v>
      </c>
      <c r="AR226" s="519">
        <v>0.24583792981212865</v>
      </c>
      <c r="AS226" s="512"/>
      <c r="AT226" s="520">
        <v>29.334103034902</v>
      </c>
      <c r="AU226" s="521">
        <v>2.824778885517</v>
      </c>
      <c r="AV226" s="522">
        <v>0.32972107958099994</v>
      </c>
      <c r="AW226" s="520">
        <v>4.5886176642253668E-2</v>
      </c>
      <c r="AX226" s="521">
        <v>0.1123926993558501</v>
      </c>
      <c r="AY226" s="522">
        <v>9.9844157458575084E-2</v>
      </c>
      <c r="AZ226" s="519">
        <v>0.30281399534859638</v>
      </c>
      <c r="BA226" s="520">
        <v>27.560928054378749</v>
      </c>
      <c r="BB226" s="521">
        <v>4.2213540922747192</v>
      </c>
      <c r="BC226" s="522">
        <v>0.70632085334653005</v>
      </c>
      <c r="BD226" s="520">
        <v>4.2298475894581515E-2</v>
      </c>
      <c r="BE226" s="521">
        <v>0.15840226238011385</v>
      </c>
      <c r="BF226" s="522">
        <v>0.17961338770961291</v>
      </c>
      <c r="BG226" s="519">
        <v>0.25429432935274288</v>
      </c>
      <c r="BH226" s="520">
        <v>26.684334654721781</v>
      </c>
      <c r="BI226" s="521">
        <v>4.6607443044522787</v>
      </c>
      <c r="BJ226" s="522">
        <v>1.1435240408259422</v>
      </c>
      <c r="BK226" s="520">
        <v>3.8944413345177308E-2</v>
      </c>
      <c r="BL226" s="521">
        <v>0.17009811099222621</v>
      </c>
      <c r="BM226" s="522">
        <v>0.27199747792821494</v>
      </c>
      <c r="BN226" s="519">
        <v>0.23785899396724283</v>
      </c>
    </row>
    <row r="227" spans="1:66" ht="15" customHeight="1" x14ac:dyDescent="0.3">
      <c r="B227" s="16">
        <v>157</v>
      </c>
      <c r="C227" s="118" t="s">
        <v>57</v>
      </c>
      <c r="D227" s="104" t="s">
        <v>65</v>
      </c>
      <c r="E227" s="106" t="s">
        <v>55</v>
      </c>
      <c r="F227" s="876"/>
      <c r="G227" s="107" t="s">
        <v>67</v>
      </c>
      <c r="H227" s="394">
        <v>3.1780999999999997E-2</v>
      </c>
      <c r="I227" s="395">
        <v>9.2500000000000004E-4</v>
      </c>
      <c r="J227" s="394">
        <v>0</v>
      </c>
      <c r="K227" s="395">
        <v>0</v>
      </c>
      <c r="L227" s="394">
        <v>1.5070999999999999E-2</v>
      </c>
      <c r="M227" s="395">
        <v>1.2650000000000001E-3</v>
      </c>
      <c r="N227" s="394">
        <v>0</v>
      </c>
      <c r="O227" s="395">
        <v>0</v>
      </c>
      <c r="P227" s="520">
        <v>3.1384000000000002E-2</v>
      </c>
      <c r="Q227" s="521">
        <v>3.9599999999999998E-4</v>
      </c>
      <c r="R227" s="522">
        <v>9.2500000000000004E-4</v>
      </c>
      <c r="S227" s="520">
        <v>8.8900000000000003E-4</v>
      </c>
      <c r="T227" s="521">
        <v>1.0900000000000001E-4</v>
      </c>
      <c r="U227" s="522">
        <v>6.5799999999999995E-4</v>
      </c>
      <c r="V227" s="519">
        <v>0.7113513513513513</v>
      </c>
      <c r="W227" s="87"/>
      <c r="X227" s="520">
        <v>2.8927140788000003E-2</v>
      </c>
      <c r="Y227" s="521">
        <v>2.2495023880000006E-3</v>
      </c>
      <c r="Z227" s="522">
        <v>1.528356824E-3</v>
      </c>
      <c r="AA227" s="520">
        <v>1.8512802721595159E-4</v>
      </c>
      <c r="AB227" s="521">
        <v>5.1230748870640001E-5</v>
      </c>
      <c r="AC227" s="522">
        <v>8.7977641790205592E-4</v>
      </c>
      <c r="AD227" s="519">
        <v>0.57563548255669383</v>
      </c>
      <c r="AE227" s="520">
        <v>2.7200658634358166E-2</v>
      </c>
      <c r="AF227" s="521">
        <v>3.285935969044793E-3</v>
      </c>
      <c r="AG227" s="522">
        <v>2.2184053965970483E-3</v>
      </c>
      <c r="AH227" s="520">
        <v>1.541940890645242E-4</v>
      </c>
      <c r="AI227" s="521">
        <v>8.3206858545862566E-5</v>
      </c>
      <c r="AJ227" s="522">
        <v>1.1333023823574301E-3</v>
      </c>
      <c r="AK227" s="519">
        <v>0.5108635166935106</v>
      </c>
      <c r="AL227" s="520">
        <v>2.5935842367316532E-2</v>
      </c>
      <c r="AM227" s="521">
        <v>3.8695500016272203E-3</v>
      </c>
      <c r="AN227" s="522">
        <v>2.8996076310562513E-3</v>
      </c>
      <c r="AO227" s="520">
        <v>1.4702414532337784E-4</v>
      </c>
      <c r="AP227" s="521">
        <v>9.4645926969904128E-5</v>
      </c>
      <c r="AQ227" s="522">
        <v>1.3834785385123411E-3</v>
      </c>
      <c r="AR227" s="519">
        <v>0.47712611999450977</v>
      </c>
      <c r="AS227" s="512"/>
      <c r="AT227" s="520">
        <v>2.0933242676000004E-2</v>
      </c>
      <c r="AU227" s="521">
        <v>1.0327011788000001E-2</v>
      </c>
      <c r="AV227" s="522">
        <v>1.4447455359999999E-3</v>
      </c>
      <c r="AW227" s="520">
        <v>2.2639184464176158E-4</v>
      </c>
      <c r="AX227" s="521">
        <v>4.7790855213312002E-4</v>
      </c>
      <c r="AY227" s="522">
        <v>8.5103815282278397E-4</v>
      </c>
      <c r="AZ227" s="519">
        <v>0.58905747179466217</v>
      </c>
      <c r="BA227" s="520">
        <v>1.2846926046736293E-2</v>
      </c>
      <c r="BB227" s="521">
        <v>1.6821656324836582E-2</v>
      </c>
      <c r="BC227" s="522">
        <v>3.0364176284271281E-3</v>
      </c>
      <c r="BD227" s="520">
        <v>2.36774339089388E-4</v>
      </c>
      <c r="BE227" s="521">
        <v>8.7414332415107943E-4</v>
      </c>
      <c r="BF227" s="522">
        <v>1.4374250334419655E-3</v>
      </c>
      <c r="BG227" s="519">
        <v>0.4733950363035388</v>
      </c>
      <c r="BH227" s="520">
        <v>9.4682892511066263E-3</v>
      </c>
      <c r="BI227" s="521">
        <v>1.6874770977682099E-2</v>
      </c>
      <c r="BJ227" s="522">
        <v>6.3619397712112828E-3</v>
      </c>
      <c r="BK227" s="520">
        <v>1.5436609688745915E-4</v>
      </c>
      <c r="BL227" s="521">
        <v>1.0298081381661648E-3</v>
      </c>
      <c r="BM227" s="522">
        <v>2.6600205015665686E-3</v>
      </c>
      <c r="BN227" s="519">
        <v>0.41811469413834351</v>
      </c>
    </row>
    <row r="228" spans="1:66" ht="15" customHeight="1" x14ac:dyDescent="0.3">
      <c r="B228" s="16">
        <v>158</v>
      </c>
      <c r="C228" s="118" t="s">
        <v>57</v>
      </c>
      <c r="D228" s="104" t="s">
        <v>65</v>
      </c>
      <c r="E228" s="106" t="s">
        <v>61</v>
      </c>
      <c r="F228" s="876"/>
      <c r="G228" s="107" t="s">
        <v>68</v>
      </c>
      <c r="H228" s="394">
        <v>32.404677</v>
      </c>
      <c r="I228" s="395">
        <v>0.31131700000000001</v>
      </c>
      <c r="J228" s="394">
        <v>0</v>
      </c>
      <c r="K228" s="395">
        <v>0</v>
      </c>
      <c r="L228" s="394">
        <v>4.0087000000000002</v>
      </c>
      <c r="M228" s="395">
        <v>2.3861E-2</v>
      </c>
      <c r="N228" s="394">
        <v>0</v>
      </c>
      <c r="O228" s="395">
        <v>0</v>
      </c>
      <c r="P228" s="520">
        <v>32.116318999999997</v>
      </c>
      <c r="Q228" s="521">
        <v>0.26918399999999998</v>
      </c>
      <c r="R228" s="522">
        <v>7.0394999999999999E-2</v>
      </c>
      <c r="S228" s="520">
        <v>1.3535E-2</v>
      </c>
      <c r="T228" s="521">
        <v>5.1029999999999999E-3</v>
      </c>
      <c r="U228" s="522">
        <v>4.3506999999999997E-2</v>
      </c>
      <c r="V228" s="519">
        <v>0.61804105405213439</v>
      </c>
      <c r="W228" s="87"/>
      <c r="X228" s="520">
        <v>30.325410019995999</v>
      </c>
      <c r="Y228" s="521">
        <v>1.7957841241969996</v>
      </c>
      <c r="Z228" s="522">
        <v>0.33470385580699996</v>
      </c>
      <c r="AA228" s="520">
        <v>4.1886857535513848E-2</v>
      </c>
      <c r="AB228" s="521">
        <v>5.3638056848558768E-2</v>
      </c>
      <c r="AC228" s="522">
        <v>0.1002067192897087</v>
      </c>
      <c r="AD228" s="519">
        <v>0.29938919899234989</v>
      </c>
      <c r="AE228" s="520">
        <v>29.572870938449675</v>
      </c>
      <c r="AF228" s="521">
        <v>2.2643317592932299</v>
      </c>
      <c r="AG228" s="522">
        <v>0.61869530225709202</v>
      </c>
      <c r="AH228" s="520">
        <v>3.2259371023113895E-2</v>
      </c>
      <c r="AI228" s="521">
        <v>6.2956570859687006E-2</v>
      </c>
      <c r="AJ228" s="522">
        <v>0.16018105499762153</v>
      </c>
      <c r="AK228" s="519">
        <v>0.25890135970526579</v>
      </c>
      <c r="AL228" s="520">
        <v>29.071319902163012</v>
      </c>
      <c r="AM228" s="521">
        <v>2.5207878383557856</v>
      </c>
      <c r="AN228" s="522">
        <v>0.86379025948119825</v>
      </c>
      <c r="AO228" s="520">
        <v>3.1712257386420528E-2</v>
      </c>
      <c r="AP228" s="521">
        <v>6.6683080814400317E-2</v>
      </c>
      <c r="AQ228" s="522">
        <v>0.21168176418151319</v>
      </c>
      <c r="AR228" s="519">
        <v>0.24506153184530183</v>
      </c>
      <c r="AS228" s="512"/>
      <c r="AT228" s="520">
        <v>29.313169792225999</v>
      </c>
      <c r="AU228" s="521">
        <v>2.8144518737289999</v>
      </c>
      <c r="AV228" s="522">
        <v>0.32827633404499995</v>
      </c>
      <c r="AW228" s="520">
        <v>4.5659784797611909E-2</v>
      </c>
      <c r="AX228" s="521">
        <v>0.11191479080371698</v>
      </c>
      <c r="AY228" s="522">
        <v>9.8993119305752303E-2</v>
      </c>
      <c r="AZ228" s="519">
        <v>0.30155423659684943</v>
      </c>
      <c r="BA228" s="520">
        <v>27.548081128332012</v>
      </c>
      <c r="BB228" s="521">
        <v>4.2045324359498828</v>
      </c>
      <c r="BC228" s="522">
        <v>0.70328443571810295</v>
      </c>
      <c r="BD228" s="520">
        <v>4.2061701555492124E-2</v>
      </c>
      <c r="BE228" s="521">
        <v>0.15752811905596276</v>
      </c>
      <c r="BF228" s="522">
        <v>0.17817596267617095</v>
      </c>
      <c r="BG228" s="519">
        <v>0.25334836607643779</v>
      </c>
      <c r="BH228" s="520">
        <v>26.674866365470674</v>
      </c>
      <c r="BI228" s="521">
        <v>4.6438695334745965</v>
      </c>
      <c r="BJ228" s="522">
        <v>1.1371621010547308</v>
      </c>
      <c r="BK228" s="520">
        <v>3.8790047248289848E-2</v>
      </c>
      <c r="BL228" s="521">
        <v>0.16906830285406005</v>
      </c>
      <c r="BM228" s="522">
        <v>0.26933745742664839</v>
      </c>
      <c r="BN228" s="519">
        <v>0.23685053975755507</v>
      </c>
    </row>
    <row r="229" spans="1:66" ht="15" customHeight="1" x14ac:dyDescent="0.3">
      <c r="B229" s="16">
        <v>159</v>
      </c>
      <c r="C229" s="118" t="s">
        <v>69</v>
      </c>
      <c r="D229" s="100"/>
      <c r="E229" s="100"/>
      <c r="F229" s="876"/>
      <c r="G229" s="101" t="s">
        <v>69</v>
      </c>
      <c r="H229" s="394">
        <v>5.31E-4</v>
      </c>
      <c r="I229" s="395">
        <v>0</v>
      </c>
      <c r="J229" s="108"/>
      <c r="K229" s="109"/>
      <c r="L229" s="394">
        <v>1.3270000000000001E-3</v>
      </c>
      <c r="M229" s="395">
        <v>0</v>
      </c>
      <c r="N229" s="108"/>
      <c r="O229" s="109"/>
      <c r="P229" s="520">
        <v>5.31E-4</v>
      </c>
      <c r="Q229" s="521">
        <v>0</v>
      </c>
      <c r="R229" s="522">
        <v>0</v>
      </c>
      <c r="S229" s="520">
        <v>0</v>
      </c>
      <c r="T229" s="521">
        <v>0</v>
      </c>
      <c r="U229" s="522">
        <v>0</v>
      </c>
      <c r="V229" s="519" t="s">
        <v>385</v>
      </c>
      <c r="W229" s="87"/>
      <c r="X229" s="520">
        <v>4.43523591E-4</v>
      </c>
      <c r="Y229" s="521">
        <v>1.5929999999999998E-7</v>
      </c>
      <c r="Z229" s="522">
        <v>8.7317109000000003E-5</v>
      </c>
      <c r="AA229" s="520">
        <v>5.8657841741982906E-6</v>
      </c>
      <c r="AB229" s="521">
        <v>4.4444699999999996E-8</v>
      </c>
      <c r="AC229" s="522">
        <v>2.7260401429799998E-5</v>
      </c>
      <c r="AD229" s="519">
        <v>0.31219999999999998</v>
      </c>
      <c r="AE229" s="520">
        <v>4.2460203535075796E-4</v>
      </c>
      <c r="AF229" s="521">
        <v>2.8556102070000001E-7</v>
      </c>
      <c r="AG229" s="522">
        <v>1.06112403628542E-4</v>
      </c>
      <c r="AH229" s="520">
        <v>3.6030013327642501E-6</v>
      </c>
      <c r="AI229" s="521">
        <v>8.3027312032039299E-8</v>
      </c>
      <c r="AJ229" s="522">
        <v>3.3128216863241949E-5</v>
      </c>
      <c r="AK229" s="519">
        <v>0.31219928802301822</v>
      </c>
      <c r="AL229" s="520">
        <v>4.1293405708762537E-4</v>
      </c>
      <c r="AM229" s="521">
        <v>4.0509441445639142E-7</v>
      </c>
      <c r="AN229" s="522">
        <v>1.1766084849791823E-4</v>
      </c>
      <c r="AO229" s="520">
        <v>3.5039915830865252E-6</v>
      </c>
      <c r="AP229" s="521">
        <v>1.1913232095102824E-7</v>
      </c>
      <c r="AQ229" s="522">
        <v>3.6733554457768932E-5</v>
      </c>
      <c r="AR229" s="519">
        <v>0.31219861939393423</v>
      </c>
      <c r="AS229" s="512"/>
      <c r="AT229" s="520">
        <v>4.2750969300000001E-4</v>
      </c>
      <c r="AU229" s="521">
        <v>1.5929999999999998E-7</v>
      </c>
      <c r="AV229" s="522">
        <v>1.03331007E-4</v>
      </c>
      <c r="AW229" s="520">
        <v>1.1579862797699251E-5</v>
      </c>
      <c r="AX229" s="521">
        <v>4.4444699999999996E-8</v>
      </c>
      <c r="AY229" s="522">
        <v>3.22599403854E-5</v>
      </c>
      <c r="AZ229" s="519">
        <v>0.31219999999999998</v>
      </c>
      <c r="BA229" s="520">
        <v>3.90290319407727E-4</v>
      </c>
      <c r="BB229" s="521">
        <v>2.7368409060000004E-7</v>
      </c>
      <c r="BC229" s="522">
        <v>1.4043599650167301E-4</v>
      </c>
      <c r="BD229" s="520">
        <v>6.3619610725892508E-6</v>
      </c>
      <c r="BE229" s="521">
        <v>7.9558015311168967E-8</v>
      </c>
      <c r="BF229" s="522">
        <v>4.3843963375801184E-5</v>
      </c>
      <c r="BG229" s="519">
        <v>0.31219889820256214</v>
      </c>
      <c r="BH229" s="520">
        <v>3.6979547626021564E-4</v>
      </c>
      <c r="BI229" s="521">
        <v>3.7639948745673091E-7</v>
      </c>
      <c r="BJ229" s="522">
        <v>1.6082812425232768E-4</v>
      </c>
      <c r="BK229" s="520">
        <v>5.5462250949526242E-6</v>
      </c>
      <c r="BL229" s="521">
        <v>1.1072152072547489E-7</v>
      </c>
      <c r="BM229" s="522">
        <v>5.0210225681742603E-5</v>
      </c>
      <c r="BN229" s="519">
        <v>0.31219804319154026</v>
      </c>
    </row>
    <row r="230" spans="1:66" ht="15" customHeight="1" x14ac:dyDescent="0.3">
      <c r="B230" s="16">
        <v>160</v>
      </c>
      <c r="C230" s="118" t="s">
        <v>70</v>
      </c>
      <c r="D230" s="100"/>
      <c r="E230" s="100"/>
      <c r="F230" s="876"/>
      <c r="G230" s="101" t="s">
        <v>70</v>
      </c>
      <c r="H230" s="108"/>
      <c r="I230" s="109"/>
      <c r="J230" s="108"/>
      <c r="K230" s="109"/>
      <c r="L230" s="108"/>
      <c r="M230" s="109"/>
      <c r="N230" s="108"/>
      <c r="O230" s="109"/>
      <c r="P230" s="527"/>
      <c r="Q230" s="528"/>
      <c r="R230" s="529"/>
      <c r="S230" s="527"/>
      <c r="T230" s="528"/>
      <c r="U230" s="529"/>
      <c r="V230" s="526"/>
      <c r="W230" s="87"/>
      <c r="X230" s="527"/>
      <c r="Y230" s="528"/>
      <c r="Z230" s="529"/>
      <c r="AA230" s="527"/>
      <c r="AB230" s="528"/>
      <c r="AC230" s="529"/>
      <c r="AD230" s="526"/>
      <c r="AE230" s="527"/>
      <c r="AF230" s="528"/>
      <c r="AG230" s="529"/>
      <c r="AH230" s="527"/>
      <c r="AI230" s="528"/>
      <c r="AJ230" s="529"/>
      <c r="AK230" s="526"/>
      <c r="AL230" s="527"/>
      <c r="AM230" s="528"/>
      <c r="AN230" s="529"/>
      <c r="AO230" s="527"/>
      <c r="AP230" s="528"/>
      <c r="AQ230" s="529"/>
      <c r="AR230" s="526"/>
      <c r="AS230" s="512"/>
      <c r="AT230" s="527"/>
      <c r="AU230" s="528"/>
      <c r="AV230" s="529"/>
      <c r="AW230" s="527"/>
      <c r="AX230" s="528"/>
      <c r="AY230" s="529"/>
      <c r="AZ230" s="526"/>
      <c r="BA230" s="527"/>
      <c r="BB230" s="528"/>
      <c r="BC230" s="529"/>
      <c r="BD230" s="527"/>
      <c r="BE230" s="528"/>
      <c r="BF230" s="529"/>
      <c r="BG230" s="526"/>
      <c r="BH230" s="527"/>
      <c r="BI230" s="528"/>
      <c r="BJ230" s="529"/>
      <c r="BK230" s="527"/>
      <c r="BL230" s="528"/>
      <c r="BM230" s="529"/>
      <c r="BN230" s="526"/>
    </row>
    <row r="231" spans="1:66" ht="15" customHeight="1" x14ac:dyDescent="0.3">
      <c r="B231" s="16">
        <v>161</v>
      </c>
      <c r="C231" s="118" t="s">
        <v>71</v>
      </c>
      <c r="D231" s="100"/>
      <c r="E231" s="100"/>
      <c r="F231" s="876"/>
      <c r="G231" s="101" t="s">
        <v>71</v>
      </c>
      <c r="H231" s="394">
        <v>0</v>
      </c>
      <c r="I231" s="395">
        <v>0</v>
      </c>
      <c r="J231" s="108"/>
      <c r="K231" s="109"/>
      <c r="L231" s="394">
        <v>0</v>
      </c>
      <c r="M231" s="395">
        <v>0</v>
      </c>
      <c r="N231" s="108"/>
      <c r="O231" s="109"/>
      <c r="P231" s="520">
        <v>0</v>
      </c>
      <c r="Q231" s="521">
        <v>0</v>
      </c>
      <c r="R231" s="522">
        <v>0</v>
      </c>
      <c r="S231" s="520">
        <v>0</v>
      </c>
      <c r="T231" s="521">
        <v>0</v>
      </c>
      <c r="U231" s="522">
        <v>0</v>
      </c>
      <c r="V231" s="519" t="s">
        <v>385</v>
      </c>
      <c r="W231" s="110"/>
      <c r="X231" s="520">
        <v>0</v>
      </c>
      <c r="Y231" s="521">
        <v>0</v>
      </c>
      <c r="Z231" s="522">
        <v>0</v>
      </c>
      <c r="AA231" s="520">
        <v>0</v>
      </c>
      <c r="AB231" s="521">
        <v>0</v>
      </c>
      <c r="AC231" s="522">
        <v>0</v>
      </c>
      <c r="AD231" s="519" t="s">
        <v>385</v>
      </c>
      <c r="AE231" s="520">
        <v>0</v>
      </c>
      <c r="AF231" s="521">
        <v>0</v>
      </c>
      <c r="AG231" s="522">
        <v>0</v>
      </c>
      <c r="AH231" s="520">
        <v>0</v>
      </c>
      <c r="AI231" s="521">
        <v>0</v>
      </c>
      <c r="AJ231" s="522">
        <v>0</v>
      </c>
      <c r="AK231" s="519" t="s">
        <v>385</v>
      </c>
      <c r="AL231" s="520">
        <v>0</v>
      </c>
      <c r="AM231" s="521">
        <v>0</v>
      </c>
      <c r="AN231" s="522">
        <v>0</v>
      </c>
      <c r="AO231" s="520">
        <v>0</v>
      </c>
      <c r="AP231" s="521">
        <v>0</v>
      </c>
      <c r="AQ231" s="522">
        <v>0</v>
      </c>
      <c r="AR231" s="519" t="s">
        <v>385</v>
      </c>
      <c r="AS231" s="512"/>
      <c r="AT231" s="520">
        <v>0</v>
      </c>
      <c r="AU231" s="521">
        <v>0</v>
      </c>
      <c r="AV231" s="522">
        <v>0</v>
      </c>
      <c r="AW231" s="520">
        <v>0</v>
      </c>
      <c r="AX231" s="521">
        <v>0</v>
      </c>
      <c r="AY231" s="522">
        <v>0</v>
      </c>
      <c r="AZ231" s="519" t="s">
        <v>385</v>
      </c>
      <c r="BA231" s="520">
        <v>0</v>
      </c>
      <c r="BB231" s="521">
        <v>0</v>
      </c>
      <c r="BC231" s="522">
        <v>0</v>
      </c>
      <c r="BD231" s="520">
        <v>0</v>
      </c>
      <c r="BE231" s="521">
        <v>0</v>
      </c>
      <c r="BF231" s="522">
        <v>0</v>
      </c>
      <c r="BG231" s="519" t="s">
        <v>385</v>
      </c>
      <c r="BH231" s="520">
        <v>0</v>
      </c>
      <c r="BI231" s="521">
        <v>0</v>
      </c>
      <c r="BJ231" s="522">
        <v>0</v>
      </c>
      <c r="BK231" s="520">
        <v>0</v>
      </c>
      <c r="BL231" s="521">
        <v>0</v>
      </c>
      <c r="BM231" s="522">
        <v>0</v>
      </c>
      <c r="BN231" s="519" t="s">
        <v>385</v>
      </c>
    </row>
    <row r="232" spans="1:66" s="538" customFormat="1" ht="13.5" customHeight="1" thickBot="1" x14ac:dyDescent="0.35">
      <c r="A232" s="488"/>
      <c r="B232" s="38">
        <v>162</v>
      </c>
      <c r="C232" s="119" t="s">
        <v>72</v>
      </c>
      <c r="D232" s="111"/>
      <c r="E232" s="111"/>
      <c r="F232" s="877"/>
      <c r="G232" s="112" t="s">
        <v>72</v>
      </c>
      <c r="H232" s="396">
        <v>5024.0246149999994</v>
      </c>
      <c r="I232" s="397">
        <v>3.6051479999999998</v>
      </c>
      <c r="J232" s="396">
        <v>0</v>
      </c>
      <c r="K232" s="397">
        <v>0</v>
      </c>
      <c r="L232" s="396">
        <v>2588.8275469999999</v>
      </c>
      <c r="M232" s="397">
        <v>1.125103</v>
      </c>
      <c r="N232" s="396">
        <v>0</v>
      </c>
      <c r="O232" s="397">
        <v>0</v>
      </c>
      <c r="P232" s="535">
        <v>2666.727738</v>
      </c>
      <c r="Q232" s="536">
        <v>1522.4309949999999</v>
      </c>
      <c r="R232" s="537">
        <v>2.8333949999999999</v>
      </c>
      <c r="S232" s="535">
        <v>13.126568000000001</v>
      </c>
      <c r="T232" s="536">
        <v>26.314962000000001</v>
      </c>
      <c r="U232" s="537">
        <v>0.69667699999999999</v>
      </c>
      <c r="V232" s="533">
        <v>0.24588064848000368</v>
      </c>
      <c r="W232" s="113"/>
      <c r="X232" s="535">
        <v>3359.3173811807274</v>
      </c>
      <c r="Y232" s="536">
        <v>703.17949060606486</v>
      </c>
      <c r="Z232" s="537">
        <v>129.49525621320822</v>
      </c>
      <c r="AA232" s="535">
        <v>7.0928378205981586</v>
      </c>
      <c r="AB232" s="536">
        <v>10.729497527744725</v>
      </c>
      <c r="AC232" s="537">
        <v>43.673179337517489</v>
      </c>
      <c r="AD232" s="533">
        <v>0.33725698233772772</v>
      </c>
      <c r="AE232" s="535">
        <v>3405.4721287996372</v>
      </c>
      <c r="AF232" s="536">
        <v>616.19738393111004</v>
      </c>
      <c r="AG232" s="537">
        <v>170.32261526925348</v>
      </c>
      <c r="AH232" s="535">
        <v>6.1647292680041996</v>
      </c>
      <c r="AI232" s="536">
        <v>9.4428682207526009</v>
      </c>
      <c r="AJ232" s="537">
        <v>56.934088343910595</v>
      </c>
      <c r="AK232" s="533">
        <v>0.33427204164230739</v>
      </c>
      <c r="AL232" s="535">
        <v>3427.6075308056606</v>
      </c>
      <c r="AM232" s="536">
        <v>558.83468469371599</v>
      </c>
      <c r="AN232" s="537">
        <v>205.54991250062369</v>
      </c>
      <c r="AO232" s="535">
        <v>5.9910324632894101</v>
      </c>
      <c r="AP232" s="536">
        <v>8.8755838246353083</v>
      </c>
      <c r="AQ232" s="537">
        <v>68.647873797317942</v>
      </c>
      <c r="AR232" s="533">
        <v>0.33397179771170976</v>
      </c>
      <c r="AS232" s="534"/>
      <c r="AT232" s="535">
        <v>3015.9597492930811</v>
      </c>
      <c r="AU232" s="536">
        <v>1028.2848992057104</v>
      </c>
      <c r="AV232" s="537">
        <v>147.74747950120857</v>
      </c>
      <c r="AW232" s="535">
        <v>10.32400854190089</v>
      </c>
      <c r="AX232" s="536">
        <v>22.84223689584147</v>
      </c>
      <c r="AY232" s="537">
        <v>51.704949406441337</v>
      </c>
      <c r="AZ232" s="533">
        <v>0.34995486610665594</v>
      </c>
      <c r="BA232" s="535">
        <v>3070.6218940971426</v>
      </c>
      <c r="BB232" s="536">
        <v>903.56789525150543</v>
      </c>
      <c r="BC232" s="537">
        <v>217.80233865135244</v>
      </c>
      <c r="BD232" s="535">
        <v>8.5462166363610059</v>
      </c>
      <c r="BE232" s="536">
        <v>18.517954728612363</v>
      </c>
      <c r="BF232" s="537">
        <v>76.476802430834894</v>
      </c>
      <c r="BG232" s="533">
        <v>0.35112939054917724</v>
      </c>
      <c r="BH232" s="535">
        <v>3063.3193386329676</v>
      </c>
      <c r="BI232" s="536">
        <v>853.83918845008031</v>
      </c>
      <c r="BJ232" s="537">
        <v>274.83360091695192</v>
      </c>
      <c r="BK232" s="535">
        <v>7.8805918639122954</v>
      </c>
      <c r="BL232" s="536">
        <v>16.655515651374547</v>
      </c>
      <c r="BM232" s="537">
        <v>96.835455165058576</v>
      </c>
      <c r="BN232" s="533">
        <v>0.35234212571526113</v>
      </c>
    </row>
    <row r="233" spans="1:66" ht="14.25" customHeight="1" x14ac:dyDescent="0.3">
      <c r="C233" s="539"/>
      <c r="D233" s="539"/>
      <c r="E233" s="539"/>
      <c r="F233" s="114"/>
      <c r="G233" s="539"/>
      <c r="H233" s="540"/>
      <c r="I233" s="540"/>
      <c r="J233" s="541"/>
      <c r="K233" s="541"/>
      <c r="L233" s="541"/>
      <c r="M233" s="541"/>
      <c r="N233" s="541"/>
      <c r="O233" s="541"/>
      <c r="P233" s="541"/>
      <c r="Q233" s="541"/>
      <c r="R233" s="541"/>
      <c r="S233" s="541"/>
      <c r="T233" s="541"/>
      <c r="U233" s="541"/>
      <c r="V233" s="541"/>
      <c r="W233" s="541"/>
      <c r="X233" s="542"/>
      <c r="Y233" s="542"/>
      <c r="Z233" s="543"/>
      <c r="AA233" s="543"/>
      <c r="AB233" s="543"/>
      <c r="AC233" s="543"/>
      <c r="AD233" s="542"/>
      <c r="AE233" s="542"/>
      <c r="AF233" s="542"/>
      <c r="AG233" s="543"/>
      <c r="AH233" s="543"/>
      <c r="AI233" s="543"/>
      <c r="AJ233" s="543"/>
      <c r="AK233" s="542"/>
      <c r="AL233" s="542"/>
      <c r="AM233" s="542"/>
      <c r="AN233" s="543"/>
      <c r="AO233" s="543"/>
      <c r="AP233" s="543"/>
      <c r="AQ233" s="543"/>
      <c r="AR233" s="542"/>
      <c r="AS233" s="544"/>
      <c r="AT233" s="542"/>
      <c r="AU233" s="542"/>
      <c r="AV233" s="543"/>
      <c r="AW233" s="543"/>
      <c r="AX233" s="543"/>
      <c r="AY233" s="543"/>
      <c r="AZ233" s="542"/>
      <c r="BA233" s="542"/>
      <c r="BB233" s="542"/>
      <c r="BC233" s="543"/>
      <c r="BD233" s="543"/>
      <c r="BE233" s="543"/>
      <c r="BF233" s="543"/>
      <c r="BG233" s="542"/>
      <c r="BH233" s="542"/>
      <c r="BI233" s="542"/>
      <c r="BJ233" s="543"/>
      <c r="BK233" s="543"/>
      <c r="BL233" s="543"/>
      <c r="BM233" s="543"/>
      <c r="BN233" s="542"/>
    </row>
    <row r="234" spans="1:66" ht="14.25" customHeight="1" thickBot="1" x14ac:dyDescent="0.35">
      <c r="C234" s="541"/>
      <c r="D234" s="541"/>
      <c r="E234" s="541"/>
      <c r="F234" s="545"/>
      <c r="G234" s="541"/>
      <c r="H234" s="541"/>
      <c r="I234" s="541"/>
      <c r="J234" s="541"/>
      <c r="K234" s="541"/>
      <c r="L234" s="541"/>
      <c r="M234" s="541"/>
      <c r="N234" s="541"/>
      <c r="O234" s="541"/>
      <c r="P234" s="541"/>
      <c r="Q234" s="541"/>
      <c r="R234" s="541"/>
      <c r="S234" s="541"/>
      <c r="T234" s="541"/>
      <c r="U234" s="541"/>
      <c r="V234" s="541"/>
      <c r="W234" s="541"/>
      <c r="X234" s="542"/>
      <c r="Y234" s="542"/>
      <c r="Z234" s="543"/>
      <c r="AA234" s="543"/>
      <c r="AB234" s="543"/>
      <c r="AC234" s="543"/>
      <c r="AD234" s="542"/>
      <c r="AE234" s="542"/>
      <c r="AF234" s="542"/>
      <c r="AG234" s="543"/>
      <c r="AH234" s="543"/>
      <c r="AI234" s="543"/>
      <c r="AJ234" s="543"/>
      <c r="AK234" s="542"/>
      <c r="AL234" s="542"/>
      <c r="AM234" s="542"/>
      <c r="AN234" s="543"/>
      <c r="AO234" s="543"/>
      <c r="AP234" s="543"/>
      <c r="AQ234" s="543"/>
      <c r="AR234" s="542"/>
      <c r="AS234" s="543"/>
      <c r="AT234" s="542"/>
      <c r="AU234" s="542"/>
      <c r="AV234" s="543"/>
      <c r="AW234" s="543"/>
      <c r="AX234" s="543"/>
      <c r="AY234" s="543"/>
      <c r="AZ234" s="542"/>
      <c r="BA234" s="542"/>
      <c r="BB234" s="542"/>
      <c r="BC234" s="543"/>
      <c r="BD234" s="543"/>
      <c r="BE234" s="543"/>
      <c r="BF234" s="543"/>
      <c r="BG234" s="542"/>
      <c r="BH234" s="542"/>
      <c r="BI234" s="542"/>
      <c r="BJ234" s="543"/>
      <c r="BK234" s="543"/>
      <c r="BL234" s="543"/>
      <c r="BM234" s="543"/>
      <c r="BN234" s="542"/>
    </row>
    <row r="235" spans="1:66" ht="15" thickBot="1" x14ac:dyDescent="0.35">
      <c r="C235" s="541"/>
      <c r="D235" s="541"/>
      <c r="E235" s="541"/>
      <c r="F235" s="545"/>
      <c r="G235" s="541"/>
      <c r="H235" s="901" t="s">
        <v>2</v>
      </c>
      <c r="I235" s="902"/>
      <c r="J235" s="902"/>
      <c r="K235" s="902"/>
      <c r="L235" s="902"/>
      <c r="M235" s="902"/>
      <c r="N235" s="902"/>
      <c r="O235" s="902"/>
      <c r="P235" s="902"/>
      <c r="Q235" s="902"/>
      <c r="R235" s="902"/>
      <c r="S235" s="902"/>
      <c r="T235" s="902"/>
      <c r="U235" s="902"/>
      <c r="V235" s="903"/>
      <c r="W235" s="59"/>
      <c r="X235" s="898" t="s">
        <v>3</v>
      </c>
      <c r="Y235" s="899"/>
      <c r="Z235" s="899"/>
      <c r="AA235" s="899"/>
      <c r="AB235" s="899"/>
      <c r="AC235" s="899"/>
      <c r="AD235" s="899"/>
      <c r="AE235" s="899"/>
      <c r="AF235" s="899"/>
      <c r="AG235" s="899"/>
      <c r="AH235" s="899"/>
      <c r="AI235" s="899"/>
      <c r="AJ235" s="899"/>
      <c r="AK235" s="899"/>
      <c r="AL235" s="899"/>
      <c r="AM235" s="899"/>
      <c r="AN235" s="899"/>
      <c r="AO235" s="899"/>
      <c r="AP235" s="899"/>
      <c r="AQ235" s="899"/>
      <c r="AR235" s="900"/>
      <c r="AS235" s="87"/>
      <c r="AT235" s="898" t="s">
        <v>4</v>
      </c>
      <c r="AU235" s="899"/>
      <c r="AV235" s="899"/>
      <c r="AW235" s="899"/>
      <c r="AX235" s="899"/>
      <c r="AY235" s="899"/>
      <c r="AZ235" s="899"/>
      <c r="BA235" s="899"/>
      <c r="BB235" s="899"/>
      <c r="BC235" s="899"/>
      <c r="BD235" s="899"/>
      <c r="BE235" s="899"/>
      <c r="BF235" s="899"/>
      <c r="BG235" s="899"/>
      <c r="BH235" s="899"/>
      <c r="BI235" s="899"/>
      <c r="BJ235" s="899"/>
      <c r="BK235" s="899"/>
      <c r="BL235" s="899"/>
      <c r="BM235" s="899"/>
      <c r="BN235" s="900"/>
    </row>
    <row r="236" spans="1:66" ht="15" thickBot="1" x14ac:dyDescent="0.35">
      <c r="C236" s="88"/>
      <c r="D236" s="88"/>
      <c r="E236" s="88"/>
      <c r="F236" s="69"/>
      <c r="G236" s="88"/>
      <c r="H236" s="901">
        <v>44196</v>
      </c>
      <c r="I236" s="902"/>
      <c r="J236" s="902"/>
      <c r="K236" s="902"/>
      <c r="L236" s="902"/>
      <c r="M236" s="902"/>
      <c r="N236" s="902"/>
      <c r="O236" s="902"/>
      <c r="P236" s="902"/>
      <c r="Q236" s="902"/>
      <c r="R236" s="902"/>
      <c r="S236" s="902"/>
      <c r="T236" s="902"/>
      <c r="U236" s="902"/>
      <c r="V236" s="903"/>
      <c r="W236" s="87"/>
      <c r="X236" s="901">
        <v>44561</v>
      </c>
      <c r="Y236" s="902"/>
      <c r="Z236" s="902"/>
      <c r="AA236" s="902"/>
      <c r="AB236" s="902"/>
      <c r="AC236" s="902"/>
      <c r="AD236" s="903"/>
      <c r="AE236" s="901">
        <v>44926</v>
      </c>
      <c r="AF236" s="902"/>
      <c r="AG236" s="902"/>
      <c r="AH236" s="902"/>
      <c r="AI236" s="902"/>
      <c r="AJ236" s="902"/>
      <c r="AK236" s="903"/>
      <c r="AL236" s="901">
        <v>45291</v>
      </c>
      <c r="AM236" s="902"/>
      <c r="AN236" s="902"/>
      <c r="AO236" s="902"/>
      <c r="AP236" s="902"/>
      <c r="AQ236" s="902"/>
      <c r="AR236" s="903"/>
      <c r="AS236" s="87"/>
      <c r="AT236" s="901">
        <v>44561</v>
      </c>
      <c r="AU236" s="902"/>
      <c r="AV236" s="902"/>
      <c r="AW236" s="902"/>
      <c r="AX236" s="902"/>
      <c r="AY236" s="902"/>
      <c r="AZ236" s="903"/>
      <c r="BA236" s="901">
        <v>44926</v>
      </c>
      <c r="BB236" s="902">
        <v>44561</v>
      </c>
      <c r="BC236" s="902">
        <v>44561</v>
      </c>
      <c r="BD236" s="902"/>
      <c r="BE236" s="902"/>
      <c r="BF236" s="902"/>
      <c r="BG236" s="903"/>
      <c r="BH236" s="901">
        <v>45291</v>
      </c>
      <c r="BI236" s="902">
        <v>44926</v>
      </c>
      <c r="BJ236" s="902">
        <v>44926</v>
      </c>
      <c r="BK236" s="902"/>
      <c r="BL236" s="902"/>
      <c r="BM236" s="902"/>
      <c r="BN236" s="903"/>
    </row>
    <row r="237" spans="1:66" ht="15.75" customHeight="1" thickBot="1" x14ac:dyDescent="0.35">
      <c r="C237" s="88"/>
      <c r="D237" s="88"/>
      <c r="E237" s="88"/>
      <c r="F237" s="69"/>
      <c r="G237" s="88"/>
      <c r="H237" s="895" t="s">
        <v>35</v>
      </c>
      <c r="I237" s="896"/>
      <c r="J237" s="896"/>
      <c r="K237" s="897"/>
      <c r="L237" s="895" t="s">
        <v>36</v>
      </c>
      <c r="M237" s="896"/>
      <c r="N237" s="896"/>
      <c r="O237" s="897"/>
      <c r="P237" s="889" t="s">
        <v>37</v>
      </c>
      <c r="Q237" s="878" t="s">
        <v>38</v>
      </c>
      <c r="R237" s="892" t="s">
        <v>39</v>
      </c>
      <c r="S237" s="889" t="s">
        <v>44</v>
      </c>
      <c r="T237" s="878" t="s">
        <v>45</v>
      </c>
      <c r="U237" s="881" t="s">
        <v>46</v>
      </c>
      <c r="V237" s="884" t="s">
        <v>41</v>
      </c>
      <c r="W237" s="87"/>
      <c r="X237" s="889" t="s">
        <v>37</v>
      </c>
      <c r="Y237" s="878" t="s">
        <v>38</v>
      </c>
      <c r="Z237" s="892" t="s">
        <v>39</v>
      </c>
      <c r="AA237" s="889" t="s">
        <v>44</v>
      </c>
      <c r="AB237" s="878" t="s">
        <v>45</v>
      </c>
      <c r="AC237" s="881" t="s">
        <v>46</v>
      </c>
      <c r="AD237" s="884" t="s">
        <v>41</v>
      </c>
      <c r="AE237" s="889" t="s">
        <v>37</v>
      </c>
      <c r="AF237" s="878" t="s">
        <v>38</v>
      </c>
      <c r="AG237" s="892" t="s">
        <v>39</v>
      </c>
      <c r="AH237" s="889" t="s">
        <v>44</v>
      </c>
      <c r="AI237" s="878" t="s">
        <v>45</v>
      </c>
      <c r="AJ237" s="881" t="s">
        <v>46</v>
      </c>
      <c r="AK237" s="884" t="s">
        <v>41</v>
      </c>
      <c r="AL237" s="889" t="s">
        <v>37</v>
      </c>
      <c r="AM237" s="878" t="s">
        <v>38</v>
      </c>
      <c r="AN237" s="892" t="s">
        <v>39</v>
      </c>
      <c r="AO237" s="889" t="s">
        <v>44</v>
      </c>
      <c r="AP237" s="878" t="s">
        <v>45</v>
      </c>
      <c r="AQ237" s="881" t="s">
        <v>46</v>
      </c>
      <c r="AR237" s="884" t="s">
        <v>41</v>
      </c>
      <c r="AS237" s="87"/>
      <c r="AT237" s="889" t="s">
        <v>37</v>
      </c>
      <c r="AU237" s="878" t="s">
        <v>38</v>
      </c>
      <c r="AV237" s="892" t="s">
        <v>39</v>
      </c>
      <c r="AW237" s="889" t="s">
        <v>44</v>
      </c>
      <c r="AX237" s="878" t="s">
        <v>45</v>
      </c>
      <c r="AY237" s="881" t="s">
        <v>46</v>
      </c>
      <c r="AZ237" s="884" t="s">
        <v>41</v>
      </c>
      <c r="BA237" s="889" t="s">
        <v>37</v>
      </c>
      <c r="BB237" s="878" t="s">
        <v>38</v>
      </c>
      <c r="BC237" s="892" t="s">
        <v>39</v>
      </c>
      <c r="BD237" s="889" t="s">
        <v>44</v>
      </c>
      <c r="BE237" s="878" t="s">
        <v>45</v>
      </c>
      <c r="BF237" s="881" t="s">
        <v>46</v>
      </c>
      <c r="BG237" s="884" t="s">
        <v>41</v>
      </c>
      <c r="BH237" s="889" t="s">
        <v>37</v>
      </c>
      <c r="BI237" s="878" t="s">
        <v>38</v>
      </c>
      <c r="BJ237" s="892" t="s">
        <v>39</v>
      </c>
      <c r="BK237" s="889" t="s">
        <v>44</v>
      </c>
      <c r="BL237" s="878" t="s">
        <v>45</v>
      </c>
      <c r="BM237" s="881" t="s">
        <v>46</v>
      </c>
      <c r="BN237" s="884" t="s">
        <v>41</v>
      </c>
    </row>
    <row r="238" spans="1:66" ht="23.25" customHeight="1" thickBot="1" x14ac:dyDescent="0.35">
      <c r="C238" s="88"/>
      <c r="D238" s="88"/>
      <c r="E238" s="88"/>
      <c r="F238" s="89"/>
      <c r="G238" s="88"/>
      <c r="H238" s="887" t="s">
        <v>33</v>
      </c>
      <c r="I238" s="888"/>
      <c r="J238" s="887" t="s">
        <v>34</v>
      </c>
      <c r="K238" s="888"/>
      <c r="L238" s="887" t="s">
        <v>33</v>
      </c>
      <c r="M238" s="888"/>
      <c r="N238" s="887" t="s">
        <v>34</v>
      </c>
      <c r="O238" s="888"/>
      <c r="P238" s="890"/>
      <c r="Q238" s="879"/>
      <c r="R238" s="893"/>
      <c r="S238" s="890"/>
      <c r="T238" s="879"/>
      <c r="U238" s="882"/>
      <c r="V238" s="885"/>
      <c r="W238" s="87"/>
      <c r="X238" s="890"/>
      <c r="Y238" s="879"/>
      <c r="Z238" s="893"/>
      <c r="AA238" s="890"/>
      <c r="AB238" s="879"/>
      <c r="AC238" s="882"/>
      <c r="AD238" s="885"/>
      <c r="AE238" s="890"/>
      <c r="AF238" s="879"/>
      <c r="AG238" s="893"/>
      <c r="AH238" s="890"/>
      <c r="AI238" s="879"/>
      <c r="AJ238" s="882"/>
      <c r="AK238" s="885"/>
      <c r="AL238" s="890"/>
      <c r="AM238" s="879"/>
      <c r="AN238" s="893"/>
      <c r="AO238" s="890"/>
      <c r="AP238" s="879"/>
      <c r="AQ238" s="882"/>
      <c r="AR238" s="885"/>
      <c r="AS238" s="87"/>
      <c r="AT238" s="890"/>
      <c r="AU238" s="879"/>
      <c r="AV238" s="893"/>
      <c r="AW238" s="890"/>
      <c r="AX238" s="879"/>
      <c r="AY238" s="882"/>
      <c r="AZ238" s="885"/>
      <c r="BA238" s="890"/>
      <c r="BB238" s="879"/>
      <c r="BC238" s="893"/>
      <c r="BD238" s="890"/>
      <c r="BE238" s="879"/>
      <c r="BF238" s="882"/>
      <c r="BG238" s="885"/>
      <c r="BH238" s="890"/>
      <c r="BI238" s="879"/>
      <c r="BJ238" s="893"/>
      <c r="BK238" s="890"/>
      <c r="BL238" s="879"/>
      <c r="BM238" s="882"/>
      <c r="BN238" s="885"/>
    </row>
    <row r="239" spans="1:66" ht="44.25" customHeight="1" thickBot="1" x14ac:dyDescent="0.35">
      <c r="B239" s="487" t="s">
        <v>5</v>
      </c>
      <c r="C239" s="90"/>
      <c r="D239" s="90"/>
      <c r="E239" s="90"/>
      <c r="F239" s="89"/>
      <c r="G239" s="91" t="s">
        <v>48</v>
      </c>
      <c r="H239" s="115" t="s">
        <v>42</v>
      </c>
      <c r="I239" s="94" t="s">
        <v>43</v>
      </c>
      <c r="J239" s="93" t="s">
        <v>42</v>
      </c>
      <c r="K239" s="94" t="s">
        <v>43</v>
      </c>
      <c r="L239" s="93" t="s">
        <v>42</v>
      </c>
      <c r="M239" s="94" t="s">
        <v>43</v>
      </c>
      <c r="N239" s="93" t="s">
        <v>42</v>
      </c>
      <c r="O239" s="94" t="s">
        <v>43</v>
      </c>
      <c r="P239" s="891"/>
      <c r="Q239" s="880"/>
      <c r="R239" s="894"/>
      <c r="S239" s="891"/>
      <c r="T239" s="880"/>
      <c r="U239" s="883"/>
      <c r="V239" s="886"/>
      <c r="W239" s="87"/>
      <c r="X239" s="891"/>
      <c r="Y239" s="880"/>
      <c r="Z239" s="894"/>
      <c r="AA239" s="891"/>
      <c r="AB239" s="880"/>
      <c r="AC239" s="883"/>
      <c r="AD239" s="886"/>
      <c r="AE239" s="891"/>
      <c r="AF239" s="880"/>
      <c r="AG239" s="894"/>
      <c r="AH239" s="891"/>
      <c r="AI239" s="880"/>
      <c r="AJ239" s="883"/>
      <c r="AK239" s="886"/>
      <c r="AL239" s="891"/>
      <c r="AM239" s="880"/>
      <c r="AN239" s="894"/>
      <c r="AO239" s="891"/>
      <c r="AP239" s="880"/>
      <c r="AQ239" s="883"/>
      <c r="AR239" s="886"/>
      <c r="AS239" s="95"/>
      <c r="AT239" s="891"/>
      <c r="AU239" s="880"/>
      <c r="AV239" s="894"/>
      <c r="AW239" s="891"/>
      <c r="AX239" s="880"/>
      <c r="AY239" s="883"/>
      <c r="AZ239" s="886"/>
      <c r="BA239" s="891"/>
      <c r="BB239" s="880"/>
      <c r="BC239" s="894"/>
      <c r="BD239" s="891"/>
      <c r="BE239" s="880"/>
      <c r="BF239" s="883"/>
      <c r="BG239" s="886"/>
      <c r="BH239" s="891"/>
      <c r="BI239" s="880"/>
      <c r="BJ239" s="894"/>
      <c r="BK239" s="891"/>
      <c r="BL239" s="880"/>
      <c r="BM239" s="883"/>
      <c r="BN239" s="886"/>
    </row>
    <row r="240" spans="1:66" ht="15" customHeight="1" x14ac:dyDescent="0.3">
      <c r="B240" s="13">
        <v>163</v>
      </c>
      <c r="C240" s="116" t="s">
        <v>49</v>
      </c>
      <c r="D240" s="96"/>
      <c r="E240" s="96"/>
      <c r="F240" s="875" t="s">
        <v>394</v>
      </c>
      <c r="G240" s="97" t="s">
        <v>49</v>
      </c>
      <c r="H240" s="546">
        <v>0</v>
      </c>
      <c r="I240" s="398">
        <v>0</v>
      </c>
      <c r="J240" s="399">
        <v>0</v>
      </c>
      <c r="K240" s="398">
        <v>0</v>
      </c>
      <c r="L240" s="399">
        <v>0</v>
      </c>
      <c r="M240" s="398">
        <v>0</v>
      </c>
      <c r="N240" s="399">
        <v>0</v>
      </c>
      <c r="O240" s="398">
        <v>0</v>
      </c>
      <c r="P240" s="550">
        <v>0</v>
      </c>
      <c r="Q240" s="551">
        <v>0</v>
      </c>
      <c r="R240" s="552">
        <v>0</v>
      </c>
      <c r="S240" s="550">
        <v>0</v>
      </c>
      <c r="T240" s="551">
        <v>0</v>
      </c>
      <c r="U240" s="552">
        <v>0</v>
      </c>
      <c r="V240" s="553" t="s">
        <v>385</v>
      </c>
      <c r="W240" s="87"/>
      <c r="X240" s="550">
        <v>0</v>
      </c>
      <c r="Y240" s="551">
        <v>0</v>
      </c>
      <c r="Z240" s="552">
        <v>0</v>
      </c>
      <c r="AA240" s="550">
        <v>0</v>
      </c>
      <c r="AB240" s="551">
        <v>0</v>
      </c>
      <c r="AC240" s="552">
        <v>0</v>
      </c>
      <c r="AD240" s="553" t="s">
        <v>385</v>
      </c>
      <c r="AE240" s="550">
        <v>0</v>
      </c>
      <c r="AF240" s="551">
        <v>0</v>
      </c>
      <c r="AG240" s="552">
        <v>0</v>
      </c>
      <c r="AH240" s="550">
        <v>0</v>
      </c>
      <c r="AI240" s="551">
        <v>0</v>
      </c>
      <c r="AJ240" s="552">
        <v>0</v>
      </c>
      <c r="AK240" s="553" t="s">
        <v>385</v>
      </c>
      <c r="AL240" s="550">
        <v>0</v>
      </c>
      <c r="AM240" s="551">
        <v>0</v>
      </c>
      <c r="AN240" s="552">
        <v>0</v>
      </c>
      <c r="AO240" s="550">
        <v>0</v>
      </c>
      <c r="AP240" s="551">
        <v>0</v>
      </c>
      <c r="AQ240" s="552">
        <v>0</v>
      </c>
      <c r="AR240" s="553" t="s">
        <v>385</v>
      </c>
      <c r="AS240" s="512"/>
      <c r="AT240" s="550">
        <v>0</v>
      </c>
      <c r="AU240" s="551">
        <v>0</v>
      </c>
      <c r="AV240" s="552">
        <v>0</v>
      </c>
      <c r="AW240" s="550">
        <v>0</v>
      </c>
      <c r="AX240" s="551">
        <v>0</v>
      </c>
      <c r="AY240" s="552">
        <v>0</v>
      </c>
      <c r="AZ240" s="553" t="s">
        <v>385</v>
      </c>
      <c r="BA240" s="550">
        <v>0</v>
      </c>
      <c r="BB240" s="551">
        <v>0</v>
      </c>
      <c r="BC240" s="552">
        <v>0</v>
      </c>
      <c r="BD240" s="550">
        <v>0</v>
      </c>
      <c r="BE240" s="551">
        <v>0</v>
      </c>
      <c r="BF240" s="552">
        <v>0</v>
      </c>
      <c r="BG240" s="553" t="s">
        <v>385</v>
      </c>
      <c r="BH240" s="550">
        <v>0</v>
      </c>
      <c r="BI240" s="551">
        <v>0</v>
      </c>
      <c r="BJ240" s="552">
        <v>0</v>
      </c>
      <c r="BK240" s="550">
        <v>0</v>
      </c>
      <c r="BL240" s="551">
        <v>0</v>
      </c>
      <c r="BM240" s="552">
        <v>0</v>
      </c>
      <c r="BN240" s="553" t="s">
        <v>385</v>
      </c>
    </row>
    <row r="241" spans="2:66" ht="15" customHeight="1" x14ac:dyDescent="0.3">
      <c r="B241" s="16">
        <v>164</v>
      </c>
      <c r="C241" s="117" t="s">
        <v>50</v>
      </c>
      <c r="D241" s="98"/>
      <c r="E241" s="98"/>
      <c r="F241" s="876"/>
      <c r="G241" s="99" t="s">
        <v>50</v>
      </c>
      <c r="H241" s="507">
        <v>0</v>
      </c>
      <c r="I241" s="391">
        <v>0</v>
      </c>
      <c r="J241" s="400">
        <v>0</v>
      </c>
      <c r="K241" s="391">
        <v>0</v>
      </c>
      <c r="L241" s="400">
        <v>0</v>
      </c>
      <c r="M241" s="391">
        <v>0</v>
      </c>
      <c r="N241" s="400">
        <v>0</v>
      </c>
      <c r="O241" s="391">
        <v>0</v>
      </c>
      <c r="P241" s="557">
        <v>0</v>
      </c>
      <c r="Q241" s="558">
        <v>0</v>
      </c>
      <c r="R241" s="559">
        <v>0</v>
      </c>
      <c r="S241" s="557">
        <v>0</v>
      </c>
      <c r="T241" s="558">
        <v>0</v>
      </c>
      <c r="U241" s="559">
        <v>0</v>
      </c>
      <c r="V241" s="560" t="s">
        <v>385</v>
      </c>
      <c r="W241" s="87"/>
      <c r="X241" s="557">
        <v>0</v>
      </c>
      <c r="Y241" s="558">
        <v>0</v>
      </c>
      <c r="Z241" s="559">
        <v>0</v>
      </c>
      <c r="AA241" s="557">
        <v>0</v>
      </c>
      <c r="AB241" s="558">
        <v>0</v>
      </c>
      <c r="AC241" s="559">
        <v>0</v>
      </c>
      <c r="AD241" s="560" t="s">
        <v>385</v>
      </c>
      <c r="AE241" s="557">
        <v>0</v>
      </c>
      <c r="AF241" s="558">
        <v>0</v>
      </c>
      <c r="AG241" s="559">
        <v>0</v>
      </c>
      <c r="AH241" s="557">
        <v>0</v>
      </c>
      <c r="AI241" s="558">
        <v>0</v>
      </c>
      <c r="AJ241" s="559">
        <v>0</v>
      </c>
      <c r="AK241" s="560" t="s">
        <v>385</v>
      </c>
      <c r="AL241" s="557">
        <v>0</v>
      </c>
      <c r="AM241" s="558">
        <v>0</v>
      </c>
      <c r="AN241" s="559">
        <v>0</v>
      </c>
      <c r="AO241" s="557">
        <v>0</v>
      </c>
      <c r="AP241" s="558">
        <v>0</v>
      </c>
      <c r="AQ241" s="559">
        <v>0</v>
      </c>
      <c r="AR241" s="560" t="s">
        <v>385</v>
      </c>
      <c r="AS241" s="512"/>
      <c r="AT241" s="557">
        <v>0</v>
      </c>
      <c r="AU241" s="558">
        <v>0</v>
      </c>
      <c r="AV241" s="559">
        <v>0</v>
      </c>
      <c r="AW241" s="557">
        <v>0</v>
      </c>
      <c r="AX241" s="558">
        <v>0</v>
      </c>
      <c r="AY241" s="559">
        <v>0</v>
      </c>
      <c r="AZ241" s="560" t="s">
        <v>385</v>
      </c>
      <c r="BA241" s="557">
        <v>0</v>
      </c>
      <c r="BB241" s="558">
        <v>0</v>
      </c>
      <c r="BC241" s="559">
        <v>0</v>
      </c>
      <c r="BD241" s="557">
        <v>0</v>
      </c>
      <c r="BE241" s="558">
        <v>0</v>
      </c>
      <c r="BF241" s="559">
        <v>0</v>
      </c>
      <c r="BG241" s="560" t="s">
        <v>385</v>
      </c>
      <c r="BH241" s="557">
        <v>0</v>
      </c>
      <c r="BI241" s="558">
        <v>0</v>
      </c>
      <c r="BJ241" s="559">
        <v>0</v>
      </c>
      <c r="BK241" s="557">
        <v>0</v>
      </c>
      <c r="BL241" s="558">
        <v>0</v>
      </c>
      <c r="BM241" s="559">
        <v>0</v>
      </c>
      <c r="BN241" s="560" t="s">
        <v>385</v>
      </c>
    </row>
    <row r="242" spans="2:66" ht="15" customHeight="1" x14ac:dyDescent="0.3">
      <c r="B242" s="16">
        <v>165</v>
      </c>
      <c r="C242" s="118" t="s">
        <v>51</v>
      </c>
      <c r="D242" s="100"/>
      <c r="E242" s="100"/>
      <c r="F242" s="876"/>
      <c r="G242" s="101" t="s">
        <v>51</v>
      </c>
      <c r="H242" s="394">
        <v>346.914241</v>
      </c>
      <c r="I242" s="395">
        <v>0</v>
      </c>
      <c r="J242" s="394">
        <v>0</v>
      </c>
      <c r="K242" s="395">
        <v>0</v>
      </c>
      <c r="L242" s="394">
        <v>220.40682200000001</v>
      </c>
      <c r="M242" s="395">
        <v>0</v>
      </c>
      <c r="N242" s="394">
        <v>0</v>
      </c>
      <c r="O242" s="395">
        <v>0</v>
      </c>
      <c r="P242" s="520">
        <v>330.34033299999999</v>
      </c>
      <c r="Q242" s="521">
        <v>0</v>
      </c>
      <c r="R242" s="522">
        <v>0</v>
      </c>
      <c r="S242" s="520">
        <v>0.73581200000000002</v>
      </c>
      <c r="T242" s="521">
        <v>0</v>
      </c>
      <c r="U242" s="522">
        <v>0</v>
      </c>
      <c r="V242" s="519" t="s">
        <v>385</v>
      </c>
      <c r="W242" s="87"/>
      <c r="X242" s="520">
        <v>314.71787797176398</v>
      </c>
      <c r="Y242" s="521">
        <v>14.180519474691</v>
      </c>
      <c r="Z242" s="522">
        <v>1.441935553545</v>
      </c>
      <c r="AA242" s="520">
        <v>0.27620478686849587</v>
      </c>
      <c r="AB242" s="521">
        <v>7.5029128540590073E-2</v>
      </c>
      <c r="AC242" s="522">
        <v>0.3215862348938201</v>
      </c>
      <c r="AD242" s="519">
        <v>0.223024</v>
      </c>
      <c r="AE242" s="520">
        <v>305.12005961929742</v>
      </c>
      <c r="AF242" s="521">
        <v>22.330355021193085</v>
      </c>
      <c r="AG242" s="522">
        <v>2.8899183595094602</v>
      </c>
      <c r="AH242" s="520">
        <v>0.19124100566904406</v>
      </c>
      <c r="AI242" s="521">
        <v>0.12168480222837749</v>
      </c>
      <c r="AJ242" s="522">
        <v>0.64424382350096832</v>
      </c>
      <c r="AK242" s="519">
        <v>0.22292803579763526</v>
      </c>
      <c r="AL242" s="520">
        <v>298.58565123582787</v>
      </c>
      <c r="AM242" s="521">
        <v>27.718309775760048</v>
      </c>
      <c r="AN242" s="522">
        <v>4.0363719884120197</v>
      </c>
      <c r="AO242" s="520">
        <v>0.18714541512587837</v>
      </c>
      <c r="AP242" s="521">
        <v>0.15166129128069722</v>
      </c>
      <c r="AQ242" s="522">
        <v>0.89964537328245531</v>
      </c>
      <c r="AR242" s="519">
        <v>0.22288465380922232</v>
      </c>
      <c r="AS242" s="512"/>
      <c r="AT242" s="520">
        <v>274.25548160359301</v>
      </c>
      <c r="AU242" s="521">
        <v>54.344288181829995</v>
      </c>
      <c r="AV242" s="522">
        <v>1.740563214577</v>
      </c>
      <c r="AW242" s="520">
        <v>0.4183035954433813</v>
      </c>
      <c r="AX242" s="521">
        <v>0.53768238727102602</v>
      </c>
      <c r="AY242" s="522">
        <v>0.38811078558637946</v>
      </c>
      <c r="AZ242" s="519">
        <v>0.22297999999999998</v>
      </c>
      <c r="BA242" s="520">
        <v>202.58812396183808</v>
      </c>
      <c r="BB242" s="521">
        <v>123.50299764595253</v>
      </c>
      <c r="BC242" s="522">
        <v>4.2492113922094008</v>
      </c>
      <c r="BD242" s="520">
        <v>0.33454190240359594</v>
      </c>
      <c r="BE242" s="521">
        <v>1.0240355650782214</v>
      </c>
      <c r="BF242" s="522">
        <v>0.94705805363866513</v>
      </c>
      <c r="BG242" s="519">
        <v>0.22287854526960521</v>
      </c>
      <c r="BH242" s="520">
        <v>189.72026734309046</v>
      </c>
      <c r="BI242" s="521">
        <v>132.37956440973389</v>
      </c>
      <c r="BJ242" s="522">
        <v>8.2405012471756471</v>
      </c>
      <c r="BK242" s="520">
        <v>0.28089583434303234</v>
      </c>
      <c r="BL242" s="521">
        <v>1.320867918911935</v>
      </c>
      <c r="BM242" s="522">
        <v>1.8361008412053095</v>
      </c>
      <c r="BN242" s="519">
        <v>0.22281421798638953</v>
      </c>
    </row>
    <row r="243" spans="2:66" ht="15" customHeight="1" x14ac:dyDescent="0.3">
      <c r="B243" s="16">
        <v>166</v>
      </c>
      <c r="C243" s="118" t="s">
        <v>52</v>
      </c>
      <c r="D243" s="100"/>
      <c r="E243" s="100"/>
      <c r="F243" s="876"/>
      <c r="G243" s="101" t="s">
        <v>52</v>
      </c>
      <c r="H243" s="394">
        <v>4053.773115</v>
      </c>
      <c r="I243" s="395">
        <v>25.829694999999997</v>
      </c>
      <c r="J243" s="394">
        <v>0</v>
      </c>
      <c r="K243" s="395">
        <v>0</v>
      </c>
      <c r="L243" s="394">
        <v>2257.6385449999998</v>
      </c>
      <c r="M243" s="395">
        <v>1.3472820000000001</v>
      </c>
      <c r="N243" s="394">
        <v>0</v>
      </c>
      <c r="O243" s="395">
        <v>0</v>
      </c>
      <c r="P243" s="520">
        <v>2884.2429470000002</v>
      </c>
      <c r="Q243" s="521">
        <v>964.87410899999998</v>
      </c>
      <c r="R243" s="522">
        <v>9.9999999999999995E-7</v>
      </c>
      <c r="S243" s="520">
        <v>5.2392409999999998</v>
      </c>
      <c r="T243" s="521">
        <v>11.924014</v>
      </c>
      <c r="U243" s="522">
        <v>0</v>
      </c>
      <c r="V243" s="519">
        <v>0</v>
      </c>
      <c r="W243" s="87"/>
      <c r="X243" s="520">
        <v>3009.7525514776003</v>
      </c>
      <c r="Y243" s="521">
        <v>803.52533943559081</v>
      </c>
      <c r="Z243" s="522">
        <v>35.839166086809151</v>
      </c>
      <c r="AA243" s="520">
        <v>5.7284617949246668</v>
      </c>
      <c r="AB243" s="521">
        <v>8.4983766062659605</v>
      </c>
      <c r="AC243" s="522">
        <v>11.562462323204089</v>
      </c>
      <c r="AD243" s="519">
        <v>0.32262085270616081</v>
      </c>
      <c r="AE243" s="520">
        <v>3123.1337348821166</v>
      </c>
      <c r="AF243" s="521">
        <v>657.7408910462691</v>
      </c>
      <c r="AG243" s="522">
        <v>68.242431071614675</v>
      </c>
      <c r="AH243" s="520">
        <v>4.7627865925027955</v>
      </c>
      <c r="AI243" s="521">
        <v>7.1816403589887985</v>
      </c>
      <c r="AJ243" s="522">
        <v>22.060895407104159</v>
      </c>
      <c r="AK243" s="519">
        <v>0.32327241366816356</v>
      </c>
      <c r="AL243" s="520">
        <v>3159.8217196240957</v>
      </c>
      <c r="AM243" s="521">
        <v>594.08193127424227</v>
      </c>
      <c r="AN243" s="522">
        <v>95.213406101662429</v>
      </c>
      <c r="AO243" s="520">
        <v>4.7252968542621172</v>
      </c>
      <c r="AP243" s="521">
        <v>6.7359466383516109</v>
      </c>
      <c r="AQ243" s="522">
        <v>31.026702354810755</v>
      </c>
      <c r="AR243" s="519">
        <v>0.32586485060394271</v>
      </c>
      <c r="AS243" s="512"/>
      <c r="AT243" s="520">
        <v>2447.8674243390469</v>
      </c>
      <c r="AU243" s="521">
        <v>1365.1473125329969</v>
      </c>
      <c r="AV243" s="522">
        <v>36.102320127955856</v>
      </c>
      <c r="AW243" s="520">
        <v>7.6575561971359054</v>
      </c>
      <c r="AX243" s="521">
        <v>23.282439182749481</v>
      </c>
      <c r="AY243" s="522">
        <v>12.344902500494824</v>
      </c>
      <c r="AZ243" s="519">
        <v>0.34194208174824586</v>
      </c>
      <c r="BA243" s="520">
        <v>2128.0782492947678</v>
      </c>
      <c r="BB243" s="521">
        <v>1638.7556887978894</v>
      </c>
      <c r="BC243" s="522">
        <v>82.283118907342327</v>
      </c>
      <c r="BD243" s="520">
        <v>8.98510318098654</v>
      </c>
      <c r="BE243" s="521">
        <v>21.62773346611618</v>
      </c>
      <c r="BF243" s="522">
        <v>28.097992871692576</v>
      </c>
      <c r="BG243" s="519">
        <v>0.34147943399342051</v>
      </c>
      <c r="BH243" s="520">
        <v>2161.1292465948513</v>
      </c>
      <c r="BI243" s="521">
        <v>1542.7523152435515</v>
      </c>
      <c r="BJ243" s="522">
        <v>145.23549516159682</v>
      </c>
      <c r="BK243" s="520">
        <v>8.114649031699269</v>
      </c>
      <c r="BL243" s="521">
        <v>21.199450796299175</v>
      </c>
      <c r="BM243" s="522">
        <v>49.522102071935294</v>
      </c>
      <c r="BN243" s="519">
        <v>0.34097795457532154</v>
      </c>
    </row>
    <row r="244" spans="2:66" ht="15" customHeight="1" x14ac:dyDescent="0.3">
      <c r="B244" s="16">
        <v>167</v>
      </c>
      <c r="C244" s="118" t="s">
        <v>52</v>
      </c>
      <c r="D244" s="102" t="s">
        <v>53</v>
      </c>
      <c r="E244" s="102"/>
      <c r="F244" s="876"/>
      <c r="G244" s="103" t="s">
        <v>54</v>
      </c>
      <c r="H244" s="394">
        <v>144.38270800000001</v>
      </c>
      <c r="I244" s="395">
        <v>21.458908999999998</v>
      </c>
      <c r="J244" s="394">
        <v>0</v>
      </c>
      <c r="K244" s="395">
        <v>0</v>
      </c>
      <c r="L244" s="394">
        <v>66.5261</v>
      </c>
      <c r="M244" s="395">
        <v>0</v>
      </c>
      <c r="N244" s="394">
        <v>0</v>
      </c>
      <c r="O244" s="395">
        <v>0</v>
      </c>
      <c r="P244" s="520">
        <v>141.16748100000001</v>
      </c>
      <c r="Q244" s="521">
        <v>0</v>
      </c>
      <c r="R244" s="522">
        <v>0</v>
      </c>
      <c r="S244" s="520">
        <v>0.595364</v>
      </c>
      <c r="T244" s="521">
        <v>0</v>
      </c>
      <c r="U244" s="522">
        <v>0</v>
      </c>
      <c r="V244" s="519" t="s">
        <v>385</v>
      </c>
      <c r="W244" s="87"/>
      <c r="X244" s="520">
        <v>124.92122144911501</v>
      </c>
      <c r="Y244" s="521">
        <v>12.169483867086001</v>
      </c>
      <c r="Z244" s="522">
        <v>4.0767756837990001</v>
      </c>
      <c r="AA244" s="520">
        <v>1.2123479450522301</v>
      </c>
      <c r="AB244" s="521">
        <v>0.58906386658629784</v>
      </c>
      <c r="AC244" s="522">
        <v>1.324385425414627</v>
      </c>
      <c r="AD244" s="519">
        <v>0.32486100000000001</v>
      </c>
      <c r="AE244" s="520">
        <v>113.29226732540073</v>
      </c>
      <c r="AF244" s="521">
        <v>18.925458734899312</v>
      </c>
      <c r="AG244" s="522">
        <v>8.9497549396999823</v>
      </c>
      <c r="AH244" s="520">
        <v>1.1250485321273165</v>
      </c>
      <c r="AI244" s="521">
        <v>1.0206224448798538</v>
      </c>
      <c r="AJ244" s="522">
        <v>2.9706337533941678</v>
      </c>
      <c r="AK244" s="519">
        <v>0.3319234742637267</v>
      </c>
      <c r="AL244" s="520">
        <v>104.27457136178184</v>
      </c>
      <c r="AM244" s="521">
        <v>22.983245272115433</v>
      </c>
      <c r="AN244" s="522">
        <v>13.909664366102739</v>
      </c>
      <c r="AO244" s="520">
        <v>1.0354983285119175</v>
      </c>
      <c r="AP244" s="521">
        <v>1.2398293155557312</v>
      </c>
      <c r="AQ244" s="522">
        <v>4.7643105988113286</v>
      </c>
      <c r="AR244" s="519">
        <v>0.3425180129020044</v>
      </c>
      <c r="AS244" s="512"/>
      <c r="AT244" s="520">
        <v>124.92122144911501</v>
      </c>
      <c r="AU244" s="521">
        <v>12.169483867086001</v>
      </c>
      <c r="AV244" s="522">
        <v>4.0767756837990001</v>
      </c>
      <c r="AW244" s="520">
        <v>1.323566205942432</v>
      </c>
      <c r="AX244" s="521">
        <v>0.58906386658629784</v>
      </c>
      <c r="AY244" s="522">
        <v>1.4558981321982989</v>
      </c>
      <c r="AZ244" s="519">
        <v>0.35711999999999999</v>
      </c>
      <c r="BA244" s="520">
        <v>113.29226732540073</v>
      </c>
      <c r="BB244" s="521">
        <v>18.925458734899312</v>
      </c>
      <c r="BC244" s="522">
        <v>8.9497549396999823</v>
      </c>
      <c r="BD244" s="520">
        <v>1.2119202541982532</v>
      </c>
      <c r="BE244" s="521">
        <v>1.0206331606222294</v>
      </c>
      <c r="BF244" s="522">
        <v>3.2531698332767229</v>
      </c>
      <c r="BG244" s="519">
        <v>0.36349261574147385</v>
      </c>
      <c r="BH244" s="520">
        <v>104.27457136178184</v>
      </c>
      <c r="BI244" s="521">
        <v>22.983245272115433</v>
      </c>
      <c r="BJ244" s="522">
        <v>13.909664366102739</v>
      </c>
      <c r="BK244" s="520">
        <v>1.1021291748195823</v>
      </c>
      <c r="BL244" s="521">
        <v>1.2398579382806096</v>
      </c>
      <c r="BM244" s="522">
        <v>5.1853471895167544</v>
      </c>
      <c r="BN244" s="519">
        <v>0.37278736948917512</v>
      </c>
    </row>
    <row r="245" spans="2:66" ht="15" customHeight="1" x14ac:dyDescent="0.3">
      <c r="B245" s="16">
        <v>168</v>
      </c>
      <c r="C245" s="118" t="s">
        <v>52</v>
      </c>
      <c r="D245" s="102" t="s">
        <v>55</v>
      </c>
      <c r="E245" s="102"/>
      <c r="F245" s="876"/>
      <c r="G245" s="103" t="s">
        <v>56</v>
      </c>
      <c r="H245" s="394">
        <v>103.43577399999999</v>
      </c>
      <c r="I245" s="395">
        <v>0</v>
      </c>
      <c r="J245" s="394">
        <v>0</v>
      </c>
      <c r="K245" s="395">
        <v>0</v>
      </c>
      <c r="L245" s="394">
        <v>162.65479999999999</v>
      </c>
      <c r="M245" s="395">
        <v>0</v>
      </c>
      <c r="N245" s="394">
        <v>0</v>
      </c>
      <c r="O245" s="395">
        <v>0</v>
      </c>
      <c r="P245" s="520">
        <v>4.8697950000000008</v>
      </c>
      <c r="Q245" s="521">
        <v>98.565977000000004</v>
      </c>
      <c r="R245" s="522">
        <v>0</v>
      </c>
      <c r="S245" s="520">
        <v>0.96539900000000001</v>
      </c>
      <c r="T245" s="521">
        <v>0.86268</v>
      </c>
      <c r="U245" s="522">
        <v>0</v>
      </c>
      <c r="V245" s="519" t="s">
        <v>385</v>
      </c>
      <c r="W245" s="87"/>
      <c r="X245" s="520">
        <v>31.288929040629839</v>
      </c>
      <c r="Y245" s="521">
        <v>69.325551584901021</v>
      </c>
      <c r="Z245" s="522">
        <v>2.821291374469145</v>
      </c>
      <c r="AA245" s="520">
        <v>4.8589364516922418E-2</v>
      </c>
      <c r="AB245" s="521">
        <v>0.70290761831754534</v>
      </c>
      <c r="AC245" s="522">
        <v>0.68252098554351182</v>
      </c>
      <c r="AD245" s="519">
        <v>0.24191793577929721</v>
      </c>
      <c r="AE245" s="520">
        <v>48.058111297699213</v>
      </c>
      <c r="AF245" s="521">
        <v>50.208526905580825</v>
      </c>
      <c r="AG245" s="522">
        <v>5.169133796719958</v>
      </c>
      <c r="AH245" s="520">
        <v>4.4319368458906348E-2</v>
      </c>
      <c r="AI245" s="521">
        <v>0.40643300722454068</v>
      </c>
      <c r="AJ245" s="522">
        <v>1.2405296759034996</v>
      </c>
      <c r="AK245" s="519">
        <v>0.23998792151417517</v>
      </c>
      <c r="AL245" s="520">
        <v>59.716296645974907</v>
      </c>
      <c r="AM245" s="521">
        <v>37.004509391885108</v>
      </c>
      <c r="AN245" s="522">
        <v>6.714965962139976</v>
      </c>
      <c r="AO245" s="520">
        <v>5.5071307343531682E-2</v>
      </c>
      <c r="AP245" s="521">
        <v>0.28223971786841168</v>
      </c>
      <c r="AQ245" s="522">
        <v>1.6141476826699508</v>
      </c>
      <c r="AR245" s="519">
        <v>0.24038062021025375</v>
      </c>
      <c r="AS245" s="512"/>
      <c r="AT245" s="520">
        <v>21.18349029034821</v>
      </c>
      <c r="AU245" s="521">
        <v>77.454570354262941</v>
      </c>
      <c r="AV245" s="522">
        <v>4.7977113553888522</v>
      </c>
      <c r="AW245" s="520">
        <v>5.7900337803142132E-2</v>
      </c>
      <c r="AX245" s="521">
        <v>1.8989414653873391</v>
      </c>
      <c r="AY245" s="522">
        <v>1.751991809019257</v>
      </c>
      <c r="AZ245" s="519">
        <v>0.36517240810066592</v>
      </c>
      <c r="BA245" s="520">
        <v>34.106854751293852</v>
      </c>
      <c r="BB245" s="521">
        <v>61.172455777072436</v>
      </c>
      <c r="BC245" s="522">
        <v>8.1564614716337136</v>
      </c>
      <c r="BD245" s="520">
        <v>7.3209771832900228E-2</v>
      </c>
      <c r="BE245" s="521">
        <v>1.2362022212219508</v>
      </c>
      <c r="BF245" s="522">
        <v>3.0059004490128309</v>
      </c>
      <c r="BG245" s="519">
        <v>0.36852996357141604</v>
      </c>
      <c r="BH245" s="520">
        <v>44.566221387583532</v>
      </c>
      <c r="BI245" s="521">
        <v>47.965285348255236</v>
      </c>
      <c r="BJ245" s="522">
        <v>10.904265264161232</v>
      </c>
      <c r="BK245" s="520">
        <v>8.6567947242570012E-2</v>
      </c>
      <c r="BL245" s="521">
        <v>0.8264813518769154</v>
      </c>
      <c r="BM245" s="522">
        <v>4.0573912543371158</v>
      </c>
      <c r="BN245" s="519">
        <v>0.37209212689207399</v>
      </c>
    </row>
    <row r="246" spans="2:66" ht="15" customHeight="1" x14ac:dyDescent="0.3">
      <c r="B246" s="16">
        <v>169</v>
      </c>
      <c r="C246" s="118" t="s">
        <v>57</v>
      </c>
      <c r="D246" s="100"/>
      <c r="E246" s="100"/>
      <c r="F246" s="876"/>
      <c r="G246" s="101" t="s">
        <v>57</v>
      </c>
      <c r="H246" s="394">
        <v>14.693586</v>
      </c>
      <c r="I246" s="395">
        <v>0.23239500000000002</v>
      </c>
      <c r="J246" s="394">
        <v>0</v>
      </c>
      <c r="K246" s="395">
        <v>0</v>
      </c>
      <c r="L246" s="394">
        <v>2.780389</v>
      </c>
      <c r="M246" s="395">
        <v>4.1239999999999999E-2</v>
      </c>
      <c r="N246" s="394">
        <v>0</v>
      </c>
      <c r="O246" s="395">
        <v>0</v>
      </c>
      <c r="P246" s="520">
        <v>14.126875</v>
      </c>
      <c r="Q246" s="521">
        <v>0.55185600000000001</v>
      </c>
      <c r="R246" s="522">
        <v>0.231323</v>
      </c>
      <c r="S246" s="520">
        <v>1.4069999999999999E-2</v>
      </c>
      <c r="T246" s="521">
        <v>8.1329999999999996E-3</v>
      </c>
      <c r="U246" s="522">
        <v>0.16019</v>
      </c>
      <c r="V246" s="519">
        <v>0.69249490971498728</v>
      </c>
      <c r="W246" s="87"/>
      <c r="X246" s="520">
        <v>14.029503443936999</v>
      </c>
      <c r="Y246" s="521">
        <v>0.56519713348800005</v>
      </c>
      <c r="Z246" s="522">
        <v>0.31535342257499999</v>
      </c>
      <c r="AA246" s="520">
        <v>7.1659902981399959E-3</v>
      </c>
      <c r="AB246" s="521">
        <v>9.7119979131244163E-3</v>
      </c>
      <c r="AC246" s="522">
        <v>0.17391000455752895</v>
      </c>
      <c r="AD246" s="519">
        <v>0.55147650891966526</v>
      </c>
      <c r="AE246" s="520">
        <v>13.997944740589515</v>
      </c>
      <c r="AF246" s="521">
        <v>0.52585270822563945</v>
      </c>
      <c r="AG246" s="522">
        <v>0.38625655118484425</v>
      </c>
      <c r="AH246" s="520">
        <v>5.3526038017974904E-3</v>
      </c>
      <c r="AI246" s="521">
        <v>7.6248017990003568E-3</v>
      </c>
      <c r="AJ246" s="522">
        <v>0.18550790514364113</v>
      </c>
      <c r="AK246" s="519">
        <v>0.48027122018926161</v>
      </c>
      <c r="AL246" s="520">
        <v>13.993188819075712</v>
      </c>
      <c r="AM246" s="521">
        <v>0.47805129714607769</v>
      </c>
      <c r="AN246" s="522">
        <v>0.43881388377821162</v>
      </c>
      <c r="AO246" s="520">
        <v>5.3582288520257967E-3</v>
      </c>
      <c r="AP246" s="521">
        <v>6.2745223219196934E-3</v>
      </c>
      <c r="AQ246" s="522">
        <v>0.19414367546172026</v>
      </c>
      <c r="AR246" s="519">
        <v>0.44242828825317138</v>
      </c>
      <c r="AS246" s="512"/>
      <c r="AT246" s="520">
        <v>13.846837698172999</v>
      </c>
      <c r="AU246" s="521">
        <v>0.747221443559</v>
      </c>
      <c r="AV246" s="522">
        <v>0.315994858268</v>
      </c>
      <c r="AW246" s="520">
        <v>8.4089205588278836E-3</v>
      </c>
      <c r="AX246" s="521">
        <v>2.0852256324334611E-2</v>
      </c>
      <c r="AY246" s="522">
        <v>0.17404904722461909</v>
      </c>
      <c r="AZ246" s="519">
        <v>0.55079708631526358</v>
      </c>
      <c r="BA246" s="520">
        <v>13.662780505122544</v>
      </c>
      <c r="BB246" s="521">
        <v>0.8368369351669207</v>
      </c>
      <c r="BC246" s="522">
        <v>0.41043655971053483</v>
      </c>
      <c r="BD246" s="520">
        <v>7.9957079561741792E-3</v>
      </c>
      <c r="BE246" s="521">
        <v>2.2177643588981083E-2</v>
      </c>
      <c r="BF246" s="522">
        <v>0.18947867738706484</v>
      </c>
      <c r="BG246" s="519">
        <v>0.46165155833266142</v>
      </c>
      <c r="BH246" s="520">
        <v>13.55609616562872</v>
      </c>
      <c r="BI246" s="521">
        <v>0.84635294678256345</v>
      </c>
      <c r="BJ246" s="522">
        <v>0.50760488758871758</v>
      </c>
      <c r="BK246" s="520">
        <v>7.4819182835089895E-3</v>
      </c>
      <c r="BL246" s="521">
        <v>2.0157326082770266E-2</v>
      </c>
      <c r="BM246" s="522">
        <v>0.20536729743667437</v>
      </c>
      <c r="BN246" s="519">
        <v>0.40458100869011221</v>
      </c>
    </row>
    <row r="247" spans="2:66" ht="15" customHeight="1" x14ac:dyDescent="0.3">
      <c r="B247" s="16">
        <v>170</v>
      </c>
      <c r="C247" s="118" t="s">
        <v>57</v>
      </c>
      <c r="D247" s="104" t="s">
        <v>58</v>
      </c>
      <c r="E247" s="104"/>
      <c r="F247" s="876"/>
      <c r="G247" s="105" t="s">
        <v>59</v>
      </c>
      <c r="H247" s="394">
        <v>13.60473</v>
      </c>
      <c r="I247" s="395">
        <v>8.0113000000000004E-2</v>
      </c>
      <c r="J247" s="394">
        <v>0</v>
      </c>
      <c r="K247" s="395">
        <v>0</v>
      </c>
      <c r="L247" s="394">
        <v>2.6471330000000002</v>
      </c>
      <c r="M247" s="395">
        <v>3.3045999999999999E-2</v>
      </c>
      <c r="N247" s="394">
        <v>0</v>
      </c>
      <c r="O247" s="395">
        <v>0</v>
      </c>
      <c r="P247" s="520">
        <v>13.17169</v>
      </c>
      <c r="Q247" s="521">
        <v>0.43303999999999998</v>
      </c>
      <c r="R247" s="522">
        <v>8.0113000000000004E-2</v>
      </c>
      <c r="S247" s="520">
        <v>1.3365999999999999E-2</v>
      </c>
      <c r="T247" s="521">
        <v>7.2509999999999996E-3</v>
      </c>
      <c r="U247" s="522">
        <v>1.155E-2</v>
      </c>
      <c r="V247" s="519">
        <v>0.14417135795688588</v>
      </c>
      <c r="W247" s="87"/>
      <c r="X247" s="520">
        <v>13.065366722129999</v>
      </c>
      <c r="Y247" s="521">
        <v>0.46634368178000002</v>
      </c>
      <c r="Z247" s="522">
        <v>0.15313259609000002</v>
      </c>
      <c r="AA247" s="520">
        <v>6.0780030071579194E-3</v>
      </c>
      <c r="AB247" s="521">
        <v>7.1846505960279205E-3</v>
      </c>
      <c r="AC247" s="522">
        <v>2.212954859813572E-2</v>
      </c>
      <c r="AD247" s="519">
        <v>0.14451233220868018</v>
      </c>
      <c r="AE247" s="520">
        <v>13.023111509233658</v>
      </c>
      <c r="AF247" s="521">
        <v>0.44625930280013393</v>
      </c>
      <c r="AG247" s="522">
        <v>0.21547218796620726</v>
      </c>
      <c r="AH247" s="520">
        <v>4.4991519733864919E-3</v>
      </c>
      <c r="AI247" s="521">
        <v>5.836709912376164E-3</v>
      </c>
      <c r="AJ247" s="522">
        <v>3.1313338467729331E-2</v>
      </c>
      <c r="AK247" s="519">
        <v>0.14532427021458674</v>
      </c>
      <c r="AL247" s="520">
        <v>13.013232688523217</v>
      </c>
      <c r="AM247" s="521">
        <v>0.40978286954837501</v>
      </c>
      <c r="AN247" s="522">
        <v>0.26182744192840751</v>
      </c>
      <c r="AO247" s="520">
        <v>4.4957390934719944E-3</v>
      </c>
      <c r="AP247" s="521">
        <v>4.821977157253546E-3</v>
      </c>
      <c r="AQ247" s="522">
        <v>3.8200173276649582E-2</v>
      </c>
      <c r="AR247" s="519">
        <v>0.14589827939843986</v>
      </c>
      <c r="AS247" s="512"/>
      <c r="AT247" s="520">
        <v>12.90523245078</v>
      </c>
      <c r="AU247" s="521">
        <v>0.62616085873999994</v>
      </c>
      <c r="AV247" s="522">
        <v>0.15344969048000001</v>
      </c>
      <c r="AW247" s="520">
        <v>7.1825373858979673E-3</v>
      </c>
      <c r="AX247" s="521">
        <v>1.6620284636433141E-2</v>
      </c>
      <c r="AY247" s="522">
        <v>2.2175618406387841E-2</v>
      </c>
      <c r="AZ247" s="519">
        <v>0.1445139337656606</v>
      </c>
      <c r="BA247" s="520">
        <v>12.730081356718053</v>
      </c>
      <c r="BB247" s="521">
        <v>0.71812891376851562</v>
      </c>
      <c r="BC247" s="522">
        <v>0.23663272951343062</v>
      </c>
      <c r="BD247" s="520">
        <v>6.8204442664792902E-3</v>
      </c>
      <c r="BE247" s="521">
        <v>1.8007638679574098E-2</v>
      </c>
      <c r="BF247" s="522">
        <v>3.4439571546647604E-2</v>
      </c>
      <c r="BG247" s="519">
        <v>0.14554018633628155</v>
      </c>
      <c r="BH247" s="520">
        <v>12.625876457267967</v>
      </c>
      <c r="BI247" s="521">
        <v>0.73611173315735035</v>
      </c>
      <c r="BJ247" s="522">
        <v>0.32285480957468288</v>
      </c>
      <c r="BK247" s="520">
        <v>6.3641645785161094E-3</v>
      </c>
      <c r="BL247" s="521">
        <v>1.6441860565420973E-2</v>
      </c>
      <c r="BM247" s="522">
        <v>4.7261152202610554E-2</v>
      </c>
      <c r="BN247" s="519">
        <v>0.14638515766536256</v>
      </c>
    </row>
    <row r="248" spans="2:66" ht="15" customHeight="1" x14ac:dyDescent="0.3">
      <c r="B248" s="16">
        <v>171</v>
      </c>
      <c r="C248" s="118" t="s">
        <v>57</v>
      </c>
      <c r="D248" s="104" t="s">
        <v>58</v>
      </c>
      <c r="E248" s="106" t="s">
        <v>55</v>
      </c>
      <c r="F248" s="876"/>
      <c r="G248" s="107" t="s">
        <v>60</v>
      </c>
      <c r="H248" s="394">
        <v>0</v>
      </c>
      <c r="I248" s="395">
        <v>0</v>
      </c>
      <c r="J248" s="394">
        <v>0</v>
      </c>
      <c r="K248" s="395">
        <v>0</v>
      </c>
      <c r="L248" s="394">
        <v>0</v>
      </c>
      <c r="M248" s="395">
        <v>0</v>
      </c>
      <c r="N248" s="394">
        <v>0</v>
      </c>
      <c r="O248" s="395">
        <v>0</v>
      </c>
      <c r="P248" s="520">
        <v>0</v>
      </c>
      <c r="Q248" s="521">
        <v>0</v>
      </c>
      <c r="R248" s="522">
        <v>0</v>
      </c>
      <c r="S248" s="520">
        <v>0</v>
      </c>
      <c r="T248" s="521">
        <v>0</v>
      </c>
      <c r="U248" s="522">
        <v>0</v>
      </c>
      <c r="V248" s="519" t="s">
        <v>385</v>
      </c>
      <c r="W248" s="87"/>
      <c r="X248" s="520">
        <v>0</v>
      </c>
      <c r="Y248" s="521">
        <v>0</v>
      </c>
      <c r="Z248" s="522">
        <v>0</v>
      </c>
      <c r="AA248" s="520">
        <v>0</v>
      </c>
      <c r="AB248" s="521">
        <v>0</v>
      </c>
      <c r="AC248" s="522">
        <v>0</v>
      </c>
      <c r="AD248" s="519" t="s">
        <v>385</v>
      </c>
      <c r="AE248" s="520">
        <v>0</v>
      </c>
      <c r="AF248" s="521">
        <v>0</v>
      </c>
      <c r="AG248" s="522">
        <v>0</v>
      </c>
      <c r="AH248" s="520">
        <v>0</v>
      </c>
      <c r="AI248" s="521">
        <v>0</v>
      </c>
      <c r="AJ248" s="522">
        <v>0</v>
      </c>
      <c r="AK248" s="519" t="s">
        <v>385</v>
      </c>
      <c r="AL248" s="520">
        <v>0</v>
      </c>
      <c r="AM248" s="521">
        <v>0</v>
      </c>
      <c r="AN248" s="522">
        <v>0</v>
      </c>
      <c r="AO248" s="520">
        <v>0</v>
      </c>
      <c r="AP248" s="521">
        <v>0</v>
      </c>
      <c r="AQ248" s="522">
        <v>0</v>
      </c>
      <c r="AR248" s="519" t="s">
        <v>385</v>
      </c>
      <c r="AS248" s="512"/>
      <c r="AT248" s="520">
        <v>0</v>
      </c>
      <c r="AU248" s="521">
        <v>0</v>
      </c>
      <c r="AV248" s="522">
        <v>0</v>
      </c>
      <c r="AW248" s="520">
        <v>0</v>
      </c>
      <c r="AX248" s="521">
        <v>0</v>
      </c>
      <c r="AY248" s="522">
        <v>0</v>
      </c>
      <c r="AZ248" s="519" t="s">
        <v>385</v>
      </c>
      <c r="BA248" s="520">
        <v>0</v>
      </c>
      <c r="BB248" s="521">
        <v>0</v>
      </c>
      <c r="BC248" s="522">
        <v>0</v>
      </c>
      <c r="BD248" s="520">
        <v>0</v>
      </c>
      <c r="BE248" s="521">
        <v>0</v>
      </c>
      <c r="BF248" s="522">
        <v>0</v>
      </c>
      <c r="BG248" s="519" t="s">
        <v>385</v>
      </c>
      <c r="BH248" s="520">
        <v>0</v>
      </c>
      <c r="BI248" s="521">
        <v>0</v>
      </c>
      <c r="BJ248" s="522">
        <v>0</v>
      </c>
      <c r="BK248" s="520">
        <v>0</v>
      </c>
      <c r="BL248" s="521">
        <v>0</v>
      </c>
      <c r="BM248" s="522">
        <v>0</v>
      </c>
      <c r="BN248" s="519" t="s">
        <v>385</v>
      </c>
    </row>
    <row r="249" spans="2:66" ht="15" customHeight="1" x14ac:dyDescent="0.3">
      <c r="B249" s="16">
        <v>172</v>
      </c>
      <c r="C249" s="118" t="s">
        <v>57</v>
      </c>
      <c r="D249" s="104" t="s">
        <v>58</v>
      </c>
      <c r="E249" s="106" t="s">
        <v>61</v>
      </c>
      <c r="F249" s="876"/>
      <c r="G249" s="107" t="s">
        <v>62</v>
      </c>
      <c r="H249" s="394">
        <v>13.60473</v>
      </c>
      <c r="I249" s="395">
        <v>8.0113000000000004E-2</v>
      </c>
      <c r="J249" s="394">
        <v>0</v>
      </c>
      <c r="K249" s="395">
        <v>0</v>
      </c>
      <c r="L249" s="394">
        <v>2.6471330000000002</v>
      </c>
      <c r="M249" s="395">
        <v>3.3045999999999999E-2</v>
      </c>
      <c r="N249" s="394">
        <v>0</v>
      </c>
      <c r="O249" s="395">
        <v>0</v>
      </c>
      <c r="P249" s="520">
        <v>13.17169</v>
      </c>
      <c r="Q249" s="521">
        <v>0.43303999999999998</v>
      </c>
      <c r="R249" s="522">
        <v>8.0113000000000004E-2</v>
      </c>
      <c r="S249" s="520">
        <v>1.3365999999999999E-2</v>
      </c>
      <c r="T249" s="521">
        <v>7.2509999999999996E-3</v>
      </c>
      <c r="U249" s="522">
        <v>1.155E-2</v>
      </c>
      <c r="V249" s="519">
        <v>0.14417135795688588</v>
      </c>
      <c r="W249" s="87"/>
      <c r="X249" s="520">
        <v>13.065366722129999</v>
      </c>
      <c r="Y249" s="521">
        <v>0.46634368178000002</v>
      </c>
      <c r="Z249" s="522">
        <v>0.15313259609000002</v>
      </c>
      <c r="AA249" s="520">
        <v>6.0780030071579194E-3</v>
      </c>
      <c r="AB249" s="521">
        <v>7.1846505960279205E-3</v>
      </c>
      <c r="AC249" s="522">
        <v>2.212954859813572E-2</v>
      </c>
      <c r="AD249" s="519">
        <v>0.14451233220868018</v>
      </c>
      <c r="AE249" s="520">
        <v>13.023111509233658</v>
      </c>
      <c r="AF249" s="521">
        <v>0.44625930280013393</v>
      </c>
      <c r="AG249" s="522">
        <v>0.21547218796620726</v>
      </c>
      <c r="AH249" s="520">
        <v>4.4991519733864919E-3</v>
      </c>
      <c r="AI249" s="521">
        <v>5.836709912376164E-3</v>
      </c>
      <c r="AJ249" s="522">
        <v>3.1313338467729331E-2</v>
      </c>
      <c r="AK249" s="519">
        <v>0.14532427021458674</v>
      </c>
      <c r="AL249" s="520">
        <v>13.013232688523217</v>
      </c>
      <c r="AM249" s="521">
        <v>0.40978286954837501</v>
      </c>
      <c r="AN249" s="522">
        <v>0.26182744192840751</v>
      </c>
      <c r="AO249" s="520">
        <v>4.4957390934719944E-3</v>
      </c>
      <c r="AP249" s="521">
        <v>4.821977157253546E-3</v>
      </c>
      <c r="AQ249" s="522">
        <v>3.8200173276649582E-2</v>
      </c>
      <c r="AR249" s="519">
        <v>0.14589827939843986</v>
      </c>
      <c r="AS249" s="512"/>
      <c r="AT249" s="520">
        <v>12.90523245078</v>
      </c>
      <c r="AU249" s="521">
        <v>0.62616085873999994</v>
      </c>
      <c r="AV249" s="522">
        <v>0.15344969048000001</v>
      </c>
      <c r="AW249" s="520">
        <v>7.1825373858979673E-3</v>
      </c>
      <c r="AX249" s="521">
        <v>1.6620284636433141E-2</v>
      </c>
      <c r="AY249" s="522">
        <v>2.2175618406387841E-2</v>
      </c>
      <c r="AZ249" s="519">
        <v>0.1445139337656606</v>
      </c>
      <c r="BA249" s="520">
        <v>12.730081356718053</v>
      </c>
      <c r="BB249" s="521">
        <v>0.71812891376851562</v>
      </c>
      <c r="BC249" s="522">
        <v>0.23663272951343062</v>
      </c>
      <c r="BD249" s="520">
        <v>6.8204442664792902E-3</v>
      </c>
      <c r="BE249" s="521">
        <v>1.8007638679574098E-2</v>
      </c>
      <c r="BF249" s="522">
        <v>3.4439571546647604E-2</v>
      </c>
      <c r="BG249" s="519">
        <v>0.14554018633628155</v>
      </c>
      <c r="BH249" s="520">
        <v>12.625876457267967</v>
      </c>
      <c r="BI249" s="521">
        <v>0.73611173315735035</v>
      </c>
      <c r="BJ249" s="522">
        <v>0.32285480957468288</v>
      </c>
      <c r="BK249" s="520">
        <v>6.3641645785161094E-3</v>
      </c>
      <c r="BL249" s="521">
        <v>1.6441860565420973E-2</v>
      </c>
      <c r="BM249" s="522">
        <v>4.7261152202610554E-2</v>
      </c>
      <c r="BN249" s="519">
        <v>0.14638515766536256</v>
      </c>
    </row>
    <row r="250" spans="2:66" ht="15" customHeight="1" x14ac:dyDescent="0.3">
      <c r="B250" s="16">
        <v>173</v>
      </c>
      <c r="C250" s="118" t="s">
        <v>57</v>
      </c>
      <c r="D250" s="104" t="s">
        <v>63</v>
      </c>
      <c r="E250" s="104"/>
      <c r="F250" s="876"/>
      <c r="G250" s="105" t="s">
        <v>64</v>
      </c>
      <c r="H250" s="394">
        <v>8.1638000000000002E-2</v>
      </c>
      <c r="I250" s="395">
        <v>0</v>
      </c>
      <c r="J250" s="394">
        <v>0</v>
      </c>
      <c r="K250" s="395">
        <v>0</v>
      </c>
      <c r="L250" s="394">
        <v>2.0161999999999999E-2</v>
      </c>
      <c r="M250" s="395">
        <v>0</v>
      </c>
      <c r="N250" s="394">
        <v>0</v>
      </c>
      <c r="O250" s="395">
        <v>0</v>
      </c>
      <c r="P250" s="520">
        <v>1.7815999999999999E-2</v>
      </c>
      <c r="Q250" s="521">
        <v>4.8968999999999999E-2</v>
      </c>
      <c r="R250" s="522">
        <v>0</v>
      </c>
      <c r="S250" s="520">
        <v>3.3000000000000003E-5</v>
      </c>
      <c r="T250" s="521">
        <v>2.7300000000000002E-4</v>
      </c>
      <c r="U250" s="522">
        <v>0</v>
      </c>
      <c r="V250" s="519" t="s">
        <v>385</v>
      </c>
      <c r="W250" s="87"/>
      <c r="X250" s="520">
        <v>3.1143787262999996E-2</v>
      </c>
      <c r="Y250" s="521">
        <v>3.2854635072000003E-2</v>
      </c>
      <c r="Z250" s="522">
        <v>2.7865776650000001E-3</v>
      </c>
      <c r="AA250" s="520">
        <v>7.8403686375053868E-5</v>
      </c>
      <c r="AB250" s="521">
        <v>5.7330972641879993E-4</v>
      </c>
      <c r="AC250" s="522">
        <v>7.3397056764570108E-4</v>
      </c>
      <c r="AD250" s="519">
        <v>0.26339497975043918</v>
      </c>
      <c r="AE250" s="520">
        <v>4.017489514364514E-2</v>
      </c>
      <c r="AF250" s="521">
        <v>2.2041659186037607E-2</v>
      </c>
      <c r="AG250" s="522">
        <v>4.5684456703172513E-3</v>
      </c>
      <c r="AH250" s="520">
        <v>7.7537064122372071E-5</v>
      </c>
      <c r="AI250" s="521">
        <v>3.9459491989529542E-4</v>
      </c>
      <c r="AJ250" s="522">
        <v>1.2112155794006352E-3</v>
      </c>
      <c r="AK250" s="519">
        <v>0.26512640552350564</v>
      </c>
      <c r="AL250" s="520">
        <v>4.4525671164448173E-2</v>
      </c>
      <c r="AM250" s="521">
        <v>1.6537012566904943E-2</v>
      </c>
      <c r="AN250" s="522">
        <v>5.7223162686468841E-3</v>
      </c>
      <c r="AO250" s="520">
        <v>8.5934009480932513E-5</v>
      </c>
      <c r="AP250" s="521">
        <v>2.8577008213910018E-4</v>
      </c>
      <c r="AQ250" s="522">
        <v>1.5245830429905707E-3</v>
      </c>
      <c r="AR250" s="519">
        <v>0.26642760927841519</v>
      </c>
      <c r="AS250" s="512"/>
      <c r="AT250" s="520">
        <v>2.7108184107999998E-2</v>
      </c>
      <c r="AU250" s="521">
        <v>3.6724681416999992E-2</v>
      </c>
      <c r="AV250" s="522">
        <v>2.9521344749999998E-3</v>
      </c>
      <c r="AW250" s="520">
        <v>7.7804931936390813E-5</v>
      </c>
      <c r="AX250" s="521">
        <v>5.05267356614078E-4</v>
      </c>
      <c r="AY250" s="522">
        <v>7.7602220070584693E-4</v>
      </c>
      <c r="AZ250" s="519">
        <v>0.26286817463010287</v>
      </c>
      <c r="BA250" s="520">
        <v>3.2757373101662851E-2</v>
      </c>
      <c r="BB250" s="521">
        <v>2.8783586814273142E-2</v>
      </c>
      <c r="BC250" s="522">
        <v>5.244040084063999E-3</v>
      </c>
      <c r="BD250" s="520">
        <v>8.9358385115070822E-5</v>
      </c>
      <c r="BE250" s="521">
        <v>5.7816624239674609E-4</v>
      </c>
      <c r="BF250" s="522">
        <v>1.3904679939986354E-3</v>
      </c>
      <c r="BG250" s="519">
        <v>0.26515205294179556</v>
      </c>
      <c r="BH250" s="520">
        <v>3.6996398165967621E-2</v>
      </c>
      <c r="BI250" s="521">
        <v>2.2655384609258467E-2</v>
      </c>
      <c r="BJ250" s="522">
        <v>7.1332172247738999E-3</v>
      </c>
      <c r="BK250" s="520">
        <v>9.6002069677068619E-5</v>
      </c>
      <c r="BL250" s="521">
        <v>4.9047105325030285E-4</v>
      </c>
      <c r="BM250" s="522">
        <v>1.9055301680518724E-3</v>
      </c>
      <c r="BN250" s="519">
        <v>0.26713474551621713</v>
      </c>
    </row>
    <row r="251" spans="2:66" ht="15" customHeight="1" x14ac:dyDescent="0.3">
      <c r="B251" s="16">
        <v>174</v>
      </c>
      <c r="C251" s="118" t="s">
        <v>57</v>
      </c>
      <c r="D251" s="104" t="s">
        <v>65</v>
      </c>
      <c r="E251" s="104"/>
      <c r="F251" s="876"/>
      <c r="G251" s="105" t="s">
        <v>66</v>
      </c>
      <c r="H251" s="394">
        <v>1.0072179999999999</v>
      </c>
      <c r="I251" s="395">
        <v>0.152282</v>
      </c>
      <c r="J251" s="394">
        <v>0</v>
      </c>
      <c r="K251" s="395">
        <v>0</v>
      </c>
      <c r="L251" s="394">
        <v>0.113094</v>
      </c>
      <c r="M251" s="395">
        <v>8.1939999999999999E-3</v>
      </c>
      <c r="N251" s="394">
        <v>0</v>
      </c>
      <c r="O251" s="395">
        <v>0</v>
      </c>
      <c r="P251" s="520">
        <v>0.93736900000000001</v>
      </c>
      <c r="Q251" s="521">
        <v>6.9847000000000006E-2</v>
      </c>
      <c r="R251" s="522">
        <v>0.15120999999999998</v>
      </c>
      <c r="S251" s="520">
        <v>6.7100000000000005E-4</v>
      </c>
      <c r="T251" s="521">
        <v>6.0899999999999995E-4</v>
      </c>
      <c r="U251" s="522">
        <v>0.14863999999999999</v>
      </c>
      <c r="V251" s="519">
        <v>0.98300376959195823</v>
      </c>
      <c r="W251" s="87"/>
      <c r="X251" s="520">
        <v>0.93299293454400001</v>
      </c>
      <c r="Y251" s="521">
        <v>6.5998816636000018E-2</v>
      </c>
      <c r="Z251" s="522">
        <v>0.15943424881999999</v>
      </c>
      <c r="AA251" s="520">
        <v>1.0095836046070232E-3</v>
      </c>
      <c r="AB251" s="521">
        <v>1.954037590677696E-3</v>
      </c>
      <c r="AC251" s="522">
        <v>0.15104648539174753</v>
      </c>
      <c r="AD251" s="519">
        <v>0.94739045411928913</v>
      </c>
      <c r="AE251" s="520">
        <v>0.9346583362122125</v>
      </c>
      <c r="AF251" s="521">
        <v>5.7551746239467939E-2</v>
      </c>
      <c r="AG251" s="522">
        <v>0.16621591754831971</v>
      </c>
      <c r="AH251" s="520">
        <v>7.7591476428862647E-4</v>
      </c>
      <c r="AI251" s="521">
        <v>1.3934969667288978E-3</v>
      </c>
      <c r="AJ251" s="522">
        <v>0.15298335109651118</v>
      </c>
      <c r="AK251" s="519">
        <v>0.92038929455741347</v>
      </c>
      <c r="AL251" s="520">
        <v>0.93543045938804514</v>
      </c>
      <c r="AM251" s="521">
        <v>5.1731415030797735E-2</v>
      </c>
      <c r="AN251" s="522">
        <v>0.17126412558115719</v>
      </c>
      <c r="AO251" s="520">
        <v>7.7655574907286966E-4</v>
      </c>
      <c r="AP251" s="521">
        <v>1.1667750825270471E-3</v>
      </c>
      <c r="AQ251" s="522">
        <v>0.15441891914208011</v>
      </c>
      <c r="AR251" s="519">
        <v>0.90164194409123577</v>
      </c>
      <c r="AS251" s="512"/>
      <c r="AT251" s="520">
        <v>0.91449706328500013</v>
      </c>
      <c r="AU251" s="521">
        <v>8.4335903401999993E-2</v>
      </c>
      <c r="AV251" s="522">
        <v>0.15959303331300001</v>
      </c>
      <c r="AW251" s="520">
        <v>1.148578240993525E-3</v>
      </c>
      <c r="AX251" s="521">
        <v>3.7267043312873916E-3</v>
      </c>
      <c r="AY251" s="522">
        <v>0.15109740661752541</v>
      </c>
      <c r="AZ251" s="519">
        <v>0.94676693262159728</v>
      </c>
      <c r="BA251" s="520">
        <v>0.89994177530282804</v>
      </c>
      <c r="BB251" s="521">
        <v>8.9924434584131879E-2</v>
      </c>
      <c r="BC251" s="522">
        <v>0.1685597901130402</v>
      </c>
      <c r="BD251" s="520">
        <v>1.0859053045798183E-3</v>
      </c>
      <c r="BE251" s="521">
        <v>3.5918386670102378E-3</v>
      </c>
      <c r="BF251" s="522">
        <v>0.15364863784641861</v>
      </c>
      <c r="BG251" s="519">
        <v>0.91153790440399918</v>
      </c>
      <c r="BH251" s="520">
        <v>0.89322331019478463</v>
      </c>
      <c r="BI251" s="521">
        <v>8.7585829015954741E-2</v>
      </c>
      <c r="BJ251" s="522">
        <v>0.17761686078926081</v>
      </c>
      <c r="BK251" s="520">
        <v>1.0217516353158115E-3</v>
      </c>
      <c r="BL251" s="521">
        <v>3.2249944640989885E-3</v>
      </c>
      <c r="BM251" s="522">
        <v>0.15620061506601193</v>
      </c>
      <c r="BN251" s="519">
        <v>0.8794244779010093</v>
      </c>
    </row>
    <row r="252" spans="2:66" ht="15" customHeight="1" x14ac:dyDescent="0.3">
      <c r="B252" s="16">
        <v>175</v>
      </c>
      <c r="C252" s="118" t="s">
        <v>57</v>
      </c>
      <c r="D252" s="104" t="s">
        <v>65</v>
      </c>
      <c r="E252" s="106" t="s">
        <v>55</v>
      </c>
      <c r="F252" s="876"/>
      <c r="G252" s="107" t="s">
        <v>67</v>
      </c>
      <c r="H252" s="394">
        <v>0</v>
      </c>
      <c r="I252" s="395">
        <v>0.15207200000000001</v>
      </c>
      <c r="J252" s="394">
        <v>0</v>
      </c>
      <c r="K252" s="395">
        <v>0</v>
      </c>
      <c r="L252" s="394">
        <v>0</v>
      </c>
      <c r="M252" s="395">
        <v>8.1790000000000005E-3</v>
      </c>
      <c r="N252" s="394">
        <v>0</v>
      </c>
      <c r="O252" s="395">
        <v>0</v>
      </c>
      <c r="P252" s="520">
        <v>0</v>
      </c>
      <c r="Q252" s="521">
        <v>0</v>
      </c>
      <c r="R252" s="522">
        <v>0.151</v>
      </c>
      <c r="S252" s="520">
        <v>0</v>
      </c>
      <c r="T252" s="521">
        <v>0</v>
      </c>
      <c r="U252" s="522">
        <v>0.14849599999999999</v>
      </c>
      <c r="V252" s="519">
        <v>0.98341721854304631</v>
      </c>
      <c r="W252" s="87"/>
      <c r="X252" s="520">
        <v>0</v>
      </c>
      <c r="Y252" s="521">
        <v>0</v>
      </c>
      <c r="Z252" s="522">
        <v>0.151</v>
      </c>
      <c r="AA252" s="520">
        <v>0</v>
      </c>
      <c r="AB252" s="521">
        <v>0</v>
      </c>
      <c r="AC252" s="522">
        <v>0.14849599999999999</v>
      </c>
      <c r="AD252" s="519">
        <v>0.98341721854304631</v>
      </c>
      <c r="AE252" s="520">
        <v>0</v>
      </c>
      <c r="AF252" s="521">
        <v>0</v>
      </c>
      <c r="AG252" s="522">
        <v>0.151</v>
      </c>
      <c r="AH252" s="520">
        <v>0</v>
      </c>
      <c r="AI252" s="521">
        <v>0</v>
      </c>
      <c r="AJ252" s="522">
        <v>0.14849599999999999</v>
      </c>
      <c r="AK252" s="519">
        <v>0.98341721854304631</v>
      </c>
      <c r="AL252" s="520">
        <v>0</v>
      </c>
      <c r="AM252" s="521">
        <v>0</v>
      </c>
      <c r="AN252" s="522">
        <v>0.151</v>
      </c>
      <c r="AO252" s="520">
        <v>0</v>
      </c>
      <c r="AP252" s="521">
        <v>0</v>
      </c>
      <c r="AQ252" s="522">
        <v>0.14849599999999999</v>
      </c>
      <c r="AR252" s="519">
        <v>0.98341721854304631</v>
      </c>
      <c r="AS252" s="512"/>
      <c r="AT252" s="520">
        <v>0</v>
      </c>
      <c r="AU252" s="521">
        <v>0</v>
      </c>
      <c r="AV252" s="522">
        <v>0.151</v>
      </c>
      <c r="AW252" s="520">
        <v>0</v>
      </c>
      <c r="AX252" s="521">
        <v>0</v>
      </c>
      <c r="AY252" s="522">
        <v>0.14849599999999999</v>
      </c>
      <c r="AZ252" s="519">
        <v>0.98341721854304631</v>
      </c>
      <c r="BA252" s="520">
        <v>0</v>
      </c>
      <c r="BB252" s="521">
        <v>0</v>
      </c>
      <c r="BC252" s="522">
        <v>0.151</v>
      </c>
      <c r="BD252" s="520">
        <v>0</v>
      </c>
      <c r="BE252" s="521">
        <v>0</v>
      </c>
      <c r="BF252" s="522">
        <v>0.14849599999999999</v>
      </c>
      <c r="BG252" s="519">
        <v>0.98341721854304631</v>
      </c>
      <c r="BH252" s="520">
        <v>0</v>
      </c>
      <c r="BI252" s="521">
        <v>0</v>
      </c>
      <c r="BJ252" s="522">
        <v>0.151</v>
      </c>
      <c r="BK252" s="520">
        <v>0</v>
      </c>
      <c r="BL252" s="521">
        <v>0</v>
      </c>
      <c r="BM252" s="522">
        <v>0.14849599999999999</v>
      </c>
      <c r="BN252" s="519">
        <v>0.98341721854304631</v>
      </c>
    </row>
    <row r="253" spans="2:66" ht="15" customHeight="1" x14ac:dyDescent="0.3">
      <c r="B253" s="16">
        <v>176</v>
      </c>
      <c r="C253" s="118" t="s">
        <v>57</v>
      </c>
      <c r="D253" s="104" t="s">
        <v>65</v>
      </c>
      <c r="E253" s="106" t="s">
        <v>61</v>
      </c>
      <c r="F253" s="876"/>
      <c r="G253" s="107" t="s">
        <v>68</v>
      </c>
      <c r="H253" s="394">
        <v>1.0072179999999999</v>
      </c>
      <c r="I253" s="395">
        <v>2.1000000000000001E-4</v>
      </c>
      <c r="J253" s="394">
        <v>0</v>
      </c>
      <c r="K253" s="395">
        <v>0</v>
      </c>
      <c r="L253" s="394">
        <v>0.113094</v>
      </c>
      <c r="M253" s="395">
        <v>1.5E-5</v>
      </c>
      <c r="N253" s="394">
        <v>0</v>
      </c>
      <c r="O253" s="395">
        <v>0</v>
      </c>
      <c r="P253" s="520">
        <v>0.93736900000000001</v>
      </c>
      <c r="Q253" s="521">
        <v>6.9847000000000006E-2</v>
      </c>
      <c r="R253" s="522">
        <v>2.1000000000000001E-4</v>
      </c>
      <c r="S253" s="520">
        <v>6.7100000000000005E-4</v>
      </c>
      <c r="T253" s="521">
        <v>6.0899999999999995E-4</v>
      </c>
      <c r="U253" s="522">
        <v>1.44E-4</v>
      </c>
      <c r="V253" s="519">
        <v>0.68571428571428572</v>
      </c>
      <c r="W253" s="87"/>
      <c r="X253" s="520">
        <v>0.93299293454400001</v>
      </c>
      <c r="Y253" s="521">
        <v>6.5998816636000018E-2</v>
      </c>
      <c r="Z253" s="522">
        <v>8.4342488200000003E-3</v>
      </c>
      <c r="AA253" s="520">
        <v>1.0095836046070232E-3</v>
      </c>
      <c r="AB253" s="521">
        <v>1.954037590677696E-3</v>
      </c>
      <c r="AC253" s="522">
        <v>2.5504853917475319E-3</v>
      </c>
      <c r="AD253" s="519">
        <v>0.30239627098735888</v>
      </c>
      <c r="AE253" s="520">
        <v>0.9346583362122125</v>
      </c>
      <c r="AF253" s="521">
        <v>5.7551746239467939E-2</v>
      </c>
      <c r="AG253" s="522">
        <v>1.521591754831971E-2</v>
      </c>
      <c r="AH253" s="520">
        <v>7.7591476428862647E-4</v>
      </c>
      <c r="AI253" s="521">
        <v>1.3934969667288978E-3</v>
      </c>
      <c r="AJ253" s="522">
        <v>4.4873510965111902E-3</v>
      </c>
      <c r="AK253" s="519">
        <v>0.29491163331170439</v>
      </c>
      <c r="AL253" s="520">
        <v>0.93543045938804514</v>
      </c>
      <c r="AM253" s="521">
        <v>5.1731415030797735E-2</v>
      </c>
      <c r="AN253" s="522">
        <v>2.0264125581157196E-2</v>
      </c>
      <c r="AO253" s="520">
        <v>7.7655574907286966E-4</v>
      </c>
      <c r="AP253" s="521">
        <v>1.1667750825270471E-3</v>
      </c>
      <c r="AQ253" s="522">
        <v>5.9229191420801207E-3</v>
      </c>
      <c r="AR253" s="519">
        <v>0.29228594731902013</v>
      </c>
      <c r="AS253" s="512"/>
      <c r="AT253" s="520">
        <v>0.91449706328500013</v>
      </c>
      <c r="AU253" s="521">
        <v>8.4335903401999993E-2</v>
      </c>
      <c r="AV253" s="522">
        <v>8.5930333130000008E-3</v>
      </c>
      <c r="AW253" s="520">
        <v>1.148578240993525E-3</v>
      </c>
      <c r="AX253" s="521">
        <v>3.7267043312873916E-3</v>
      </c>
      <c r="AY253" s="522">
        <v>2.6014066175254072E-3</v>
      </c>
      <c r="AZ253" s="519">
        <v>0.3027343806045602</v>
      </c>
      <c r="BA253" s="520">
        <v>0.89994177530282804</v>
      </c>
      <c r="BB253" s="521">
        <v>8.9924434584131879E-2</v>
      </c>
      <c r="BC253" s="522">
        <v>1.7559790113040197E-2</v>
      </c>
      <c r="BD253" s="520">
        <v>1.0859053045798183E-3</v>
      </c>
      <c r="BE253" s="521">
        <v>3.5918386670102378E-3</v>
      </c>
      <c r="BF253" s="522">
        <v>5.1526378464186217E-3</v>
      </c>
      <c r="BG253" s="519">
        <v>0.29343390856318868</v>
      </c>
      <c r="BH253" s="520">
        <v>0.89322331019478463</v>
      </c>
      <c r="BI253" s="521">
        <v>8.7585829015954741E-2</v>
      </c>
      <c r="BJ253" s="522">
        <v>2.6616860789260802E-2</v>
      </c>
      <c r="BK253" s="520">
        <v>1.0217516353158115E-3</v>
      </c>
      <c r="BL253" s="521">
        <v>3.2249944640989885E-3</v>
      </c>
      <c r="BM253" s="522">
        <v>7.7046150660119534E-3</v>
      </c>
      <c r="BN253" s="519">
        <v>0.28946370223796497</v>
      </c>
    </row>
    <row r="254" spans="2:66" ht="15" customHeight="1" x14ac:dyDescent="0.3">
      <c r="B254" s="16">
        <v>177</v>
      </c>
      <c r="C254" s="118" t="s">
        <v>69</v>
      </c>
      <c r="D254" s="100"/>
      <c r="E254" s="100"/>
      <c r="F254" s="876"/>
      <c r="G254" s="101" t="s">
        <v>69</v>
      </c>
      <c r="H254" s="394">
        <v>6.1798549999999999</v>
      </c>
      <c r="I254" s="395">
        <v>9.9999999999999995E-7</v>
      </c>
      <c r="J254" s="108"/>
      <c r="K254" s="109"/>
      <c r="L254" s="394">
        <v>22.865459999999999</v>
      </c>
      <c r="M254" s="395">
        <v>0</v>
      </c>
      <c r="N254" s="108"/>
      <c r="O254" s="109"/>
      <c r="P254" s="520">
        <v>0</v>
      </c>
      <c r="Q254" s="521">
        <v>0</v>
      </c>
      <c r="R254" s="522">
        <v>9.9999999999999995E-7</v>
      </c>
      <c r="S254" s="520">
        <v>0</v>
      </c>
      <c r="T254" s="521">
        <v>0</v>
      </c>
      <c r="U254" s="522">
        <v>0</v>
      </c>
      <c r="V254" s="519">
        <v>0</v>
      </c>
      <c r="W254" s="87"/>
      <c r="X254" s="520">
        <v>0</v>
      </c>
      <c r="Y254" s="521">
        <v>0</v>
      </c>
      <c r="Z254" s="522">
        <v>9.9999999999999995E-7</v>
      </c>
      <c r="AA254" s="520">
        <v>0</v>
      </c>
      <c r="AB254" s="521">
        <v>0</v>
      </c>
      <c r="AC254" s="522">
        <v>9.9999999999999995E-7</v>
      </c>
      <c r="AD254" s="519">
        <v>1</v>
      </c>
      <c r="AE254" s="520">
        <v>0</v>
      </c>
      <c r="AF254" s="521">
        <v>0</v>
      </c>
      <c r="AG254" s="522">
        <v>9.9999999999999995E-7</v>
      </c>
      <c r="AH254" s="520">
        <v>0</v>
      </c>
      <c r="AI254" s="521">
        <v>0</v>
      </c>
      <c r="AJ254" s="522">
        <v>9.9999999999999995E-7</v>
      </c>
      <c r="AK254" s="519">
        <v>1</v>
      </c>
      <c r="AL254" s="520">
        <v>0</v>
      </c>
      <c r="AM254" s="521">
        <v>0</v>
      </c>
      <c r="AN254" s="522">
        <v>9.9999999999999995E-7</v>
      </c>
      <c r="AO254" s="520">
        <v>0</v>
      </c>
      <c r="AP254" s="521">
        <v>0</v>
      </c>
      <c r="AQ254" s="522">
        <v>9.9999999999999995E-7</v>
      </c>
      <c r="AR254" s="519">
        <v>1</v>
      </c>
      <c r="AS254" s="512"/>
      <c r="AT254" s="520">
        <v>0</v>
      </c>
      <c r="AU254" s="521">
        <v>0</v>
      </c>
      <c r="AV254" s="522">
        <v>9.9999999999999995E-7</v>
      </c>
      <c r="AW254" s="520">
        <v>0</v>
      </c>
      <c r="AX254" s="521">
        <v>0</v>
      </c>
      <c r="AY254" s="522">
        <v>9.9999999999999995E-7</v>
      </c>
      <c r="AZ254" s="519">
        <v>1</v>
      </c>
      <c r="BA254" s="520">
        <v>0</v>
      </c>
      <c r="BB254" s="521">
        <v>0</v>
      </c>
      <c r="BC254" s="522">
        <v>9.9999999999999995E-7</v>
      </c>
      <c r="BD254" s="520">
        <v>0</v>
      </c>
      <c r="BE254" s="521">
        <v>0</v>
      </c>
      <c r="BF254" s="522">
        <v>9.9999999999999995E-7</v>
      </c>
      <c r="BG254" s="519">
        <v>1</v>
      </c>
      <c r="BH254" s="520">
        <v>0</v>
      </c>
      <c r="BI254" s="521">
        <v>0</v>
      </c>
      <c r="BJ254" s="522">
        <v>9.9999999999999995E-7</v>
      </c>
      <c r="BK254" s="520">
        <v>0</v>
      </c>
      <c r="BL254" s="521">
        <v>0</v>
      </c>
      <c r="BM254" s="522">
        <v>9.9999999999999995E-7</v>
      </c>
      <c r="BN254" s="519">
        <v>1</v>
      </c>
    </row>
    <row r="255" spans="2:66" ht="15" customHeight="1" x14ac:dyDescent="0.3">
      <c r="B255" s="16">
        <v>178</v>
      </c>
      <c r="C255" s="118" t="s">
        <v>70</v>
      </c>
      <c r="D255" s="100"/>
      <c r="E255" s="100"/>
      <c r="F255" s="876"/>
      <c r="G255" s="101" t="s">
        <v>70</v>
      </c>
      <c r="H255" s="108"/>
      <c r="I255" s="109"/>
      <c r="J255" s="108"/>
      <c r="K255" s="109"/>
      <c r="L255" s="108"/>
      <c r="M255" s="109"/>
      <c r="N255" s="108"/>
      <c r="O255" s="109"/>
      <c r="P255" s="527"/>
      <c r="Q255" s="528"/>
      <c r="R255" s="529"/>
      <c r="S255" s="527"/>
      <c r="T255" s="528"/>
      <c r="U255" s="529"/>
      <c r="V255" s="526"/>
      <c r="W255" s="87"/>
      <c r="X255" s="527"/>
      <c r="Y255" s="528"/>
      <c r="Z255" s="529"/>
      <c r="AA255" s="527"/>
      <c r="AB255" s="528"/>
      <c r="AC255" s="529"/>
      <c r="AD255" s="526"/>
      <c r="AE255" s="527"/>
      <c r="AF255" s="528"/>
      <c r="AG255" s="529"/>
      <c r="AH255" s="527"/>
      <c r="AI255" s="528"/>
      <c r="AJ255" s="529"/>
      <c r="AK255" s="526"/>
      <c r="AL255" s="527"/>
      <c r="AM255" s="528"/>
      <c r="AN255" s="529"/>
      <c r="AO255" s="527"/>
      <c r="AP255" s="528"/>
      <c r="AQ255" s="529"/>
      <c r="AR255" s="526"/>
      <c r="AS255" s="512"/>
      <c r="AT255" s="527"/>
      <c r="AU255" s="528"/>
      <c r="AV255" s="529"/>
      <c r="AW255" s="527"/>
      <c r="AX255" s="528"/>
      <c r="AY255" s="529"/>
      <c r="AZ255" s="526"/>
      <c r="BA255" s="527"/>
      <c r="BB255" s="528"/>
      <c r="BC255" s="529"/>
      <c r="BD255" s="527"/>
      <c r="BE255" s="528"/>
      <c r="BF255" s="529"/>
      <c r="BG255" s="526"/>
      <c r="BH255" s="527"/>
      <c r="BI255" s="528"/>
      <c r="BJ255" s="529"/>
      <c r="BK255" s="527"/>
      <c r="BL255" s="528"/>
      <c r="BM255" s="529"/>
      <c r="BN255" s="526"/>
    </row>
    <row r="256" spans="2:66" ht="15" customHeight="1" x14ac:dyDescent="0.3">
      <c r="B256" s="16">
        <v>179</v>
      </c>
      <c r="C256" s="118" t="s">
        <v>71</v>
      </c>
      <c r="D256" s="100"/>
      <c r="E256" s="100"/>
      <c r="F256" s="876"/>
      <c r="G256" s="101" t="s">
        <v>71</v>
      </c>
      <c r="H256" s="394">
        <v>0</v>
      </c>
      <c r="I256" s="395">
        <v>0</v>
      </c>
      <c r="J256" s="108"/>
      <c r="K256" s="109"/>
      <c r="L256" s="394">
        <v>0</v>
      </c>
      <c r="M256" s="395">
        <v>0</v>
      </c>
      <c r="N256" s="108"/>
      <c r="O256" s="109"/>
      <c r="P256" s="520">
        <v>0</v>
      </c>
      <c r="Q256" s="521">
        <v>0</v>
      </c>
      <c r="R256" s="522">
        <v>0</v>
      </c>
      <c r="S256" s="520">
        <v>0</v>
      </c>
      <c r="T256" s="521">
        <v>0</v>
      </c>
      <c r="U256" s="522">
        <v>0</v>
      </c>
      <c r="V256" s="519" t="s">
        <v>385</v>
      </c>
      <c r="W256" s="110"/>
      <c r="X256" s="520">
        <v>0</v>
      </c>
      <c r="Y256" s="521">
        <v>0</v>
      </c>
      <c r="Z256" s="522">
        <v>0</v>
      </c>
      <c r="AA256" s="520">
        <v>0</v>
      </c>
      <c r="AB256" s="521">
        <v>0</v>
      </c>
      <c r="AC256" s="522">
        <v>0</v>
      </c>
      <c r="AD256" s="519" t="s">
        <v>385</v>
      </c>
      <c r="AE256" s="520">
        <v>0</v>
      </c>
      <c r="AF256" s="521">
        <v>0</v>
      </c>
      <c r="AG256" s="522">
        <v>0</v>
      </c>
      <c r="AH256" s="520">
        <v>0</v>
      </c>
      <c r="AI256" s="521">
        <v>0</v>
      </c>
      <c r="AJ256" s="522">
        <v>0</v>
      </c>
      <c r="AK256" s="519" t="s">
        <v>385</v>
      </c>
      <c r="AL256" s="520">
        <v>0</v>
      </c>
      <c r="AM256" s="521">
        <v>0</v>
      </c>
      <c r="AN256" s="522">
        <v>0</v>
      </c>
      <c r="AO256" s="520">
        <v>0</v>
      </c>
      <c r="AP256" s="521">
        <v>0</v>
      </c>
      <c r="AQ256" s="522">
        <v>0</v>
      </c>
      <c r="AR256" s="519" t="s">
        <v>385</v>
      </c>
      <c r="AS256" s="512"/>
      <c r="AT256" s="520">
        <v>0</v>
      </c>
      <c r="AU256" s="521">
        <v>0</v>
      </c>
      <c r="AV256" s="522">
        <v>0</v>
      </c>
      <c r="AW256" s="520">
        <v>0</v>
      </c>
      <c r="AX256" s="521">
        <v>0</v>
      </c>
      <c r="AY256" s="522">
        <v>0</v>
      </c>
      <c r="AZ256" s="519" t="s">
        <v>385</v>
      </c>
      <c r="BA256" s="520">
        <v>0</v>
      </c>
      <c r="BB256" s="521">
        <v>0</v>
      </c>
      <c r="BC256" s="522">
        <v>0</v>
      </c>
      <c r="BD256" s="520">
        <v>0</v>
      </c>
      <c r="BE256" s="521">
        <v>0</v>
      </c>
      <c r="BF256" s="522">
        <v>0</v>
      </c>
      <c r="BG256" s="519" t="s">
        <v>385</v>
      </c>
      <c r="BH256" s="520">
        <v>0</v>
      </c>
      <c r="BI256" s="521">
        <v>0</v>
      </c>
      <c r="BJ256" s="522">
        <v>0</v>
      </c>
      <c r="BK256" s="520">
        <v>0</v>
      </c>
      <c r="BL256" s="521">
        <v>0</v>
      </c>
      <c r="BM256" s="522">
        <v>0</v>
      </c>
      <c r="BN256" s="519" t="s">
        <v>385</v>
      </c>
    </row>
    <row r="257" spans="1:66" s="538" customFormat="1" ht="13.5" customHeight="1" thickBot="1" x14ac:dyDescent="0.35">
      <c r="A257" s="488"/>
      <c r="B257" s="38">
        <v>180</v>
      </c>
      <c r="C257" s="119" t="s">
        <v>72</v>
      </c>
      <c r="D257" s="111"/>
      <c r="E257" s="111"/>
      <c r="F257" s="877"/>
      <c r="G257" s="112" t="s">
        <v>72</v>
      </c>
      <c r="H257" s="396">
        <v>4421.560797000001</v>
      </c>
      <c r="I257" s="397">
        <v>26.062090999999999</v>
      </c>
      <c r="J257" s="396">
        <v>0</v>
      </c>
      <c r="K257" s="397">
        <v>0</v>
      </c>
      <c r="L257" s="396">
        <v>2503.6912159999997</v>
      </c>
      <c r="M257" s="397">
        <v>1.388522</v>
      </c>
      <c r="N257" s="396">
        <v>0</v>
      </c>
      <c r="O257" s="397">
        <v>0</v>
      </c>
      <c r="P257" s="535">
        <v>3228.7101550000002</v>
      </c>
      <c r="Q257" s="536">
        <v>965.42596500000002</v>
      </c>
      <c r="R257" s="537">
        <v>0.231325</v>
      </c>
      <c r="S257" s="535">
        <v>5.9891230000000002</v>
      </c>
      <c r="T257" s="536">
        <v>11.932147000000001</v>
      </c>
      <c r="U257" s="537">
        <v>0.16019</v>
      </c>
      <c r="V257" s="533">
        <v>0.69248892251161787</v>
      </c>
      <c r="W257" s="113"/>
      <c r="X257" s="535">
        <v>3338.4999328933009</v>
      </c>
      <c r="Y257" s="536">
        <v>818.27105604376982</v>
      </c>
      <c r="Z257" s="537">
        <v>37.59645606292915</v>
      </c>
      <c r="AA257" s="535">
        <v>6.0118325720913024</v>
      </c>
      <c r="AB257" s="536">
        <v>8.5831177327196748</v>
      </c>
      <c r="AC257" s="537">
        <v>12.057959562655439</v>
      </c>
      <c r="AD257" s="533">
        <v>0.32072064299019998</v>
      </c>
      <c r="AE257" s="535">
        <v>3442.2517392420036</v>
      </c>
      <c r="AF257" s="536">
        <v>680.59709877568787</v>
      </c>
      <c r="AG257" s="537">
        <v>71.518606982308981</v>
      </c>
      <c r="AH257" s="535">
        <v>4.9593802019736364</v>
      </c>
      <c r="AI257" s="536">
        <v>7.3109499630161761</v>
      </c>
      <c r="AJ257" s="537">
        <v>22.890648135748769</v>
      </c>
      <c r="AK257" s="533">
        <v>0.3200656318908876</v>
      </c>
      <c r="AL257" s="535">
        <v>3472.4005596789993</v>
      </c>
      <c r="AM257" s="536">
        <v>622.27829234714841</v>
      </c>
      <c r="AN257" s="537">
        <v>99.68859297385265</v>
      </c>
      <c r="AO257" s="535">
        <v>4.9178004982400214</v>
      </c>
      <c r="AP257" s="536">
        <v>6.8938824519542274</v>
      </c>
      <c r="AQ257" s="537">
        <v>32.120492403554927</v>
      </c>
      <c r="AR257" s="533">
        <v>0.32220830333095202</v>
      </c>
      <c r="AS257" s="534"/>
      <c r="AT257" s="535">
        <v>2735.9697436408132</v>
      </c>
      <c r="AU257" s="536">
        <v>1420.238822158386</v>
      </c>
      <c r="AV257" s="537">
        <v>38.158879200800861</v>
      </c>
      <c r="AW257" s="535">
        <v>8.0842687131381137</v>
      </c>
      <c r="AX257" s="536">
        <v>23.840973826344843</v>
      </c>
      <c r="AY257" s="537">
        <v>12.907063333305821</v>
      </c>
      <c r="AZ257" s="533">
        <v>0.3382453469187568</v>
      </c>
      <c r="BA257" s="535">
        <v>2344.3291537617283</v>
      </c>
      <c r="BB257" s="536">
        <v>1763.0955233790089</v>
      </c>
      <c r="BC257" s="537">
        <v>86.942767859262261</v>
      </c>
      <c r="BD257" s="535">
        <v>9.32764079134631</v>
      </c>
      <c r="BE257" s="536">
        <v>22.673946674783384</v>
      </c>
      <c r="BF257" s="537">
        <v>29.234530602718305</v>
      </c>
      <c r="BG257" s="533">
        <v>0.33625028651079303</v>
      </c>
      <c r="BH257" s="535">
        <v>2364.4056101035708</v>
      </c>
      <c r="BI257" s="536">
        <v>1675.9782326000679</v>
      </c>
      <c r="BJ257" s="537">
        <v>153.98360229636117</v>
      </c>
      <c r="BK257" s="535">
        <v>8.4030267843258102</v>
      </c>
      <c r="BL257" s="536">
        <v>22.540476041293882</v>
      </c>
      <c r="BM257" s="537">
        <v>51.563571210577273</v>
      </c>
      <c r="BN257" s="533">
        <v>0.33486404033681827</v>
      </c>
    </row>
    <row r="258" spans="1:66" ht="14.25" customHeight="1" x14ac:dyDescent="0.3">
      <c r="C258" s="539"/>
      <c r="D258" s="539"/>
      <c r="E258" s="539"/>
      <c r="F258" s="114"/>
      <c r="G258" s="539"/>
      <c r="H258" s="540"/>
      <c r="I258" s="540"/>
      <c r="J258" s="541"/>
      <c r="K258" s="541"/>
      <c r="L258" s="541"/>
      <c r="M258" s="541"/>
      <c r="N258" s="541"/>
      <c r="O258" s="541"/>
      <c r="P258" s="541"/>
      <c r="Q258" s="541"/>
      <c r="R258" s="541"/>
      <c r="S258" s="541"/>
      <c r="T258" s="541"/>
      <c r="U258" s="541"/>
      <c r="V258" s="541"/>
      <c r="W258" s="541"/>
      <c r="X258" s="542"/>
      <c r="Y258" s="542"/>
      <c r="Z258" s="543"/>
      <c r="AA258" s="543"/>
      <c r="AB258" s="543"/>
      <c r="AC258" s="543"/>
      <c r="AD258" s="542"/>
      <c r="AE258" s="542"/>
      <c r="AF258" s="542"/>
      <c r="AG258" s="543"/>
      <c r="AH258" s="543"/>
      <c r="AI258" s="543"/>
      <c r="AJ258" s="543"/>
      <c r="AK258" s="542"/>
      <c r="AL258" s="542"/>
      <c r="AM258" s="542"/>
      <c r="AN258" s="543"/>
      <c r="AO258" s="543"/>
      <c r="AP258" s="543"/>
      <c r="AQ258" s="543"/>
      <c r="AR258" s="542"/>
      <c r="AS258" s="544"/>
      <c r="AT258" s="542"/>
      <c r="AU258" s="542"/>
      <c r="AV258" s="543"/>
      <c r="AW258" s="543"/>
      <c r="AX258" s="543"/>
      <c r="AY258" s="543"/>
      <c r="AZ258" s="542"/>
      <c r="BA258" s="542"/>
      <c r="BB258" s="542"/>
      <c r="BC258" s="543"/>
      <c r="BD258" s="543"/>
      <c r="BE258" s="543"/>
      <c r="BF258" s="543"/>
      <c r="BG258" s="542"/>
      <c r="BH258" s="542"/>
      <c r="BI258" s="542"/>
      <c r="BJ258" s="543"/>
      <c r="BK258" s="543"/>
      <c r="BL258" s="543"/>
      <c r="BM258" s="543"/>
      <c r="BN258" s="542"/>
    </row>
    <row r="259" spans="1:66" ht="14.25" customHeight="1" thickBot="1" x14ac:dyDescent="0.35">
      <c r="C259" s="541"/>
      <c r="D259" s="541"/>
      <c r="E259" s="541"/>
      <c r="F259" s="545"/>
      <c r="G259" s="541"/>
      <c r="H259" s="541"/>
      <c r="I259" s="541"/>
      <c r="J259" s="541"/>
      <c r="K259" s="541"/>
      <c r="L259" s="541"/>
      <c r="M259" s="541"/>
      <c r="N259" s="541"/>
      <c r="O259" s="541"/>
      <c r="P259" s="541"/>
      <c r="Q259" s="541"/>
      <c r="R259" s="541"/>
      <c r="S259" s="541"/>
      <c r="T259" s="541"/>
      <c r="U259" s="541"/>
      <c r="V259" s="541"/>
      <c r="W259" s="541"/>
      <c r="X259" s="542"/>
      <c r="Y259" s="542"/>
      <c r="Z259" s="543"/>
      <c r="AA259" s="543"/>
      <c r="AB259" s="543"/>
      <c r="AC259" s="543"/>
      <c r="AD259" s="542"/>
      <c r="AE259" s="542"/>
      <c r="AF259" s="542"/>
      <c r="AG259" s="543"/>
      <c r="AH259" s="543"/>
      <c r="AI259" s="543"/>
      <c r="AJ259" s="543"/>
      <c r="AK259" s="542"/>
      <c r="AL259" s="542"/>
      <c r="AM259" s="542"/>
      <c r="AN259" s="543"/>
      <c r="AO259" s="543"/>
      <c r="AP259" s="543"/>
      <c r="AQ259" s="543"/>
      <c r="AR259" s="542"/>
      <c r="AS259" s="543"/>
      <c r="AT259" s="542"/>
      <c r="AU259" s="542"/>
      <c r="AV259" s="543"/>
      <c r="AW259" s="543"/>
      <c r="AX259" s="543"/>
      <c r="AY259" s="543"/>
      <c r="AZ259" s="542"/>
      <c r="BA259" s="542"/>
      <c r="BB259" s="542"/>
      <c r="BC259" s="543"/>
      <c r="BD259" s="543"/>
      <c r="BE259" s="543"/>
      <c r="BF259" s="543"/>
      <c r="BG259" s="542"/>
      <c r="BH259" s="542"/>
      <c r="BI259" s="542"/>
      <c r="BJ259" s="543"/>
      <c r="BK259" s="543"/>
      <c r="BL259" s="543"/>
      <c r="BM259" s="543"/>
      <c r="BN259" s="542"/>
    </row>
    <row r="260" spans="1:66" ht="15" thickBot="1" x14ac:dyDescent="0.35">
      <c r="C260" s="541"/>
      <c r="D260" s="541"/>
      <c r="E260" s="541"/>
      <c r="F260" s="545"/>
      <c r="G260" s="541"/>
      <c r="H260" s="901" t="s">
        <v>2</v>
      </c>
      <c r="I260" s="902"/>
      <c r="J260" s="902"/>
      <c r="K260" s="902"/>
      <c r="L260" s="902"/>
      <c r="M260" s="902"/>
      <c r="N260" s="902"/>
      <c r="O260" s="902"/>
      <c r="P260" s="902"/>
      <c r="Q260" s="902"/>
      <c r="R260" s="902"/>
      <c r="S260" s="902"/>
      <c r="T260" s="902"/>
      <c r="U260" s="902"/>
      <c r="V260" s="903"/>
      <c r="W260" s="59"/>
      <c r="X260" s="898" t="s">
        <v>3</v>
      </c>
      <c r="Y260" s="899"/>
      <c r="Z260" s="899"/>
      <c r="AA260" s="899"/>
      <c r="AB260" s="899"/>
      <c r="AC260" s="899"/>
      <c r="AD260" s="899"/>
      <c r="AE260" s="899"/>
      <c r="AF260" s="899"/>
      <c r="AG260" s="899"/>
      <c r="AH260" s="899"/>
      <c r="AI260" s="899"/>
      <c r="AJ260" s="899"/>
      <c r="AK260" s="899"/>
      <c r="AL260" s="899"/>
      <c r="AM260" s="899"/>
      <c r="AN260" s="899"/>
      <c r="AO260" s="899"/>
      <c r="AP260" s="899"/>
      <c r="AQ260" s="899"/>
      <c r="AR260" s="900"/>
      <c r="AS260" s="87"/>
      <c r="AT260" s="898" t="s">
        <v>4</v>
      </c>
      <c r="AU260" s="899"/>
      <c r="AV260" s="899"/>
      <c r="AW260" s="899"/>
      <c r="AX260" s="899"/>
      <c r="AY260" s="899"/>
      <c r="AZ260" s="899"/>
      <c r="BA260" s="899"/>
      <c r="BB260" s="899"/>
      <c r="BC260" s="899"/>
      <c r="BD260" s="899"/>
      <c r="BE260" s="899"/>
      <c r="BF260" s="899"/>
      <c r="BG260" s="899"/>
      <c r="BH260" s="899"/>
      <c r="BI260" s="899"/>
      <c r="BJ260" s="899"/>
      <c r="BK260" s="899"/>
      <c r="BL260" s="899"/>
      <c r="BM260" s="899"/>
      <c r="BN260" s="900"/>
    </row>
    <row r="261" spans="1:66" ht="15" thickBot="1" x14ac:dyDescent="0.35">
      <c r="C261" s="88"/>
      <c r="D261" s="88"/>
      <c r="E261" s="88"/>
      <c r="F261" s="69"/>
      <c r="G261" s="88"/>
      <c r="H261" s="901">
        <v>44196</v>
      </c>
      <c r="I261" s="902"/>
      <c r="J261" s="902"/>
      <c r="K261" s="902"/>
      <c r="L261" s="902"/>
      <c r="M261" s="902"/>
      <c r="N261" s="902"/>
      <c r="O261" s="902"/>
      <c r="P261" s="902"/>
      <c r="Q261" s="902"/>
      <c r="R261" s="902"/>
      <c r="S261" s="902"/>
      <c r="T261" s="902"/>
      <c r="U261" s="902"/>
      <c r="V261" s="903"/>
      <c r="W261" s="87"/>
      <c r="X261" s="901">
        <v>44561</v>
      </c>
      <c r="Y261" s="902"/>
      <c r="Z261" s="902"/>
      <c r="AA261" s="902"/>
      <c r="AB261" s="902"/>
      <c r="AC261" s="902"/>
      <c r="AD261" s="903"/>
      <c r="AE261" s="901">
        <v>44926</v>
      </c>
      <c r="AF261" s="902"/>
      <c r="AG261" s="902"/>
      <c r="AH261" s="902"/>
      <c r="AI261" s="902"/>
      <c r="AJ261" s="902"/>
      <c r="AK261" s="903"/>
      <c r="AL261" s="901">
        <v>45291</v>
      </c>
      <c r="AM261" s="902"/>
      <c r="AN261" s="902"/>
      <c r="AO261" s="902"/>
      <c r="AP261" s="902"/>
      <c r="AQ261" s="902"/>
      <c r="AR261" s="903"/>
      <c r="AS261" s="87"/>
      <c r="AT261" s="901">
        <v>44561</v>
      </c>
      <c r="AU261" s="902"/>
      <c r="AV261" s="902"/>
      <c r="AW261" s="902"/>
      <c r="AX261" s="902"/>
      <c r="AY261" s="902"/>
      <c r="AZ261" s="903"/>
      <c r="BA261" s="901">
        <v>44926</v>
      </c>
      <c r="BB261" s="902">
        <v>44561</v>
      </c>
      <c r="BC261" s="902">
        <v>44561</v>
      </c>
      <c r="BD261" s="902"/>
      <c r="BE261" s="902"/>
      <c r="BF261" s="902"/>
      <c r="BG261" s="903"/>
      <c r="BH261" s="901">
        <v>45291</v>
      </c>
      <c r="BI261" s="902">
        <v>44926</v>
      </c>
      <c r="BJ261" s="902">
        <v>44926</v>
      </c>
      <c r="BK261" s="902"/>
      <c r="BL261" s="902"/>
      <c r="BM261" s="902"/>
      <c r="BN261" s="903"/>
    </row>
    <row r="262" spans="1:66" ht="15.75" customHeight="1" thickBot="1" x14ac:dyDescent="0.35">
      <c r="C262" s="88"/>
      <c r="D262" s="88"/>
      <c r="E262" s="88"/>
      <c r="F262" s="69"/>
      <c r="G262" s="88"/>
      <c r="H262" s="895" t="s">
        <v>35</v>
      </c>
      <c r="I262" s="896"/>
      <c r="J262" s="896"/>
      <c r="K262" s="897"/>
      <c r="L262" s="895" t="s">
        <v>36</v>
      </c>
      <c r="M262" s="896"/>
      <c r="N262" s="896"/>
      <c r="O262" s="897"/>
      <c r="P262" s="889" t="s">
        <v>37</v>
      </c>
      <c r="Q262" s="878" t="s">
        <v>38</v>
      </c>
      <c r="R262" s="892" t="s">
        <v>39</v>
      </c>
      <c r="S262" s="889" t="s">
        <v>44</v>
      </c>
      <c r="T262" s="878" t="s">
        <v>45</v>
      </c>
      <c r="U262" s="881" t="s">
        <v>46</v>
      </c>
      <c r="V262" s="884" t="s">
        <v>41</v>
      </c>
      <c r="W262" s="87"/>
      <c r="X262" s="889" t="s">
        <v>37</v>
      </c>
      <c r="Y262" s="878" t="s">
        <v>38</v>
      </c>
      <c r="Z262" s="892" t="s">
        <v>39</v>
      </c>
      <c r="AA262" s="889" t="s">
        <v>44</v>
      </c>
      <c r="AB262" s="878" t="s">
        <v>45</v>
      </c>
      <c r="AC262" s="881" t="s">
        <v>46</v>
      </c>
      <c r="AD262" s="884" t="s">
        <v>41</v>
      </c>
      <c r="AE262" s="889" t="s">
        <v>37</v>
      </c>
      <c r="AF262" s="878" t="s">
        <v>38</v>
      </c>
      <c r="AG262" s="892" t="s">
        <v>39</v>
      </c>
      <c r="AH262" s="889" t="s">
        <v>44</v>
      </c>
      <c r="AI262" s="878" t="s">
        <v>45</v>
      </c>
      <c r="AJ262" s="881" t="s">
        <v>46</v>
      </c>
      <c r="AK262" s="884" t="s">
        <v>41</v>
      </c>
      <c r="AL262" s="889" t="s">
        <v>37</v>
      </c>
      <c r="AM262" s="878" t="s">
        <v>38</v>
      </c>
      <c r="AN262" s="892" t="s">
        <v>39</v>
      </c>
      <c r="AO262" s="889" t="s">
        <v>44</v>
      </c>
      <c r="AP262" s="878" t="s">
        <v>45</v>
      </c>
      <c r="AQ262" s="881" t="s">
        <v>46</v>
      </c>
      <c r="AR262" s="884" t="s">
        <v>41</v>
      </c>
      <c r="AS262" s="87"/>
      <c r="AT262" s="889" t="s">
        <v>37</v>
      </c>
      <c r="AU262" s="878" t="s">
        <v>38</v>
      </c>
      <c r="AV262" s="892" t="s">
        <v>39</v>
      </c>
      <c r="AW262" s="889" t="s">
        <v>44</v>
      </c>
      <c r="AX262" s="878" t="s">
        <v>45</v>
      </c>
      <c r="AY262" s="881" t="s">
        <v>46</v>
      </c>
      <c r="AZ262" s="884" t="s">
        <v>41</v>
      </c>
      <c r="BA262" s="889" t="s">
        <v>37</v>
      </c>
      <c r="BB262" s="878" t="s">
        <v>38</v>
      </c>
      <c r="BC262" s="892" t="s">
        <v>39</v>
      </c>
      <c r="BD262" s="889" t="s">
        <v>44</v>
      </c>
      <c r="BE262" s="878" t="s">
        <v>45</v>
      </c>
      <c r="BF262" s="881" t="s">
        <v>46</v>
      </c>
      <c r="BG262" s="884" t="s">
        <v>41</v>
      </c>
      <c r="BH262" s="889" t="s">
        <v>37</v>
      </c>
      <c r="BI262" s="878" t="s">
        <v>38</v>
      </c>
      <c r="BJ262" s="892" t="s">
        <v>39</v>
      </c>
      <c r="BK262" s="889" t="s">
        <v>44</v>
      </c>
      <c r="BL262" s="878" t="s">
        <v>45</v>
      </c>
      <c r="BM262" s="881" t="s">
        <v>46</v>
      </c>
      <c r="BN262" s="884" t="s">
        <v>41</v>
      </c>
    </row>
    <row r="263" spans="1:66" ht="23.25" customHeight="1" thickBot="1" x14ac:dyDescent="0.35">
      <c r="C263" s="88"/>
      <c r="D263" s="88"/>
      <c r="E263" s="88"/>
      <c r="F263" s="89"/>
      <c r="G263" s="88"/>
      <c r="H263" s="887" t="s">
        <v>33</v>
      </c>
      <c r="I263" s="888"/>
      <c r="J263" s="887" t="s">
        <v>34</v>
      </c>
      <c r="K263" s="888"/>
      <c r="L263" s="887" t="s">
        <v>33</v>
      </c>
      <c r="M263" s="888"/>
      <c r="N263" s="887" t="s">
        <v>34</v>
      </c>
      <c r="O263" s="888"/>
      <c r="P263" s="890"/>
      <c r="Q263" s="879"/>
      <c r="R263" s="893"/>
      <c r="S263" s="890"/>
      <c r="T263" s="879"/>
      <c r="U263" s="882"/>
      <c r="V263" s="885"/>
      <c r="W263" s="87"/>
      <c r="X263" s="890"/>
      <c r="Y263" s="879"/>
      <c r="Z263" s="893"/>
      <c r="AA263" s="890"/>
      <c r="AB263" s="879"/>
      <c r="AC263" s="882"/>
      <c r="AD263" s="885"/>
      <c r="AE263" s="890"/>
      <c r="AF263" s="879"/>
      <c r="AG263" s="893"/>
      <c r="AH263" s="890"/>
      <c r="AI263" s="879"/>
      <c r="AJ263" s="882"/>
      <c r="AK263" s="885"/>
      <c r="AL263" s="890"/>
      <c r="AM263" s="879"/>
      <c r="AN263" s="893"/>
      <c r="AO263" s="890"/>
      <c r="AP263" s="879"/>
      <c r="AQ263" s="882"/>
      <c r="AR263" s="885"/>
      <c r="AS263" s="87"/>
      <c r="AT263" s="890"/>
      <c r="AU263" s="879"/>
      <c r="AV263" s="893"/>
      <c r="AW263" s="890"/>
      <c r="AX263" s="879"/>
      <c r="AY263" s="882"/>
      <c r="AZ263" s="885"/>
      <c r="BA263" s="890"/>
      <c r="BB263" s="879"/>
      <c r="BC263" s="893"/>
      <c r="BD263" s="890"/>
      <c r="BE263" s="879"/>
      <c r="BF263" s="882"/>
      <c r="BG263" s="885"/>
      <c r="BH263" s="890"/>
      <c r="BI263" s="879"/>
      <c r="BJ263" s="893"/>
      <c r="BK263" s="890"/>
      <c r="BL263" s="879"/>
      <c r="BM263" s="882"/>
      <c r="BN263" s="885"/>
    </row>
    <row r="264" spans="1:66" ht="44.25" customHeight="1" thickBot="1" x14ac:dyDescent="0.35">
      <c r="B264" s="487" t="s">
        <v>5</v>
      </c>
      <c r="C264" s="90"/>
      <c r="D264" s="90"/>
      <c r="E264" s="90"/>
      <c r="F264" s="89"/>
      <c r="G264" s="91" t="s">
        <v>48</v>
      </c>
      <c r="H264" s="120" t="s">
        <v>42</v>
      </c>
      <c r="I264" s="121" t="s">
        <v>43</v>
      </c>
      <c r="J264" s="122" t="s">
        <v>42</v>
      </c>
      <c r="K264" s="121" t="s">
        <v>43</v>
      </c>
      <c r="L264" s="122" t="s">
        <v>42</v>
      </c>
      <c r="M264" s="121" t="s">
        <v>43</v>
      </c>
      <c r="N264" s="122" t="s">
        <v>42</v>
      </c>
      <c r="O264" s="121" t="s">
        <v>43</v>
      </c>
      <c r="P264" s="891"/>
      <c r="Q264" s="880"/>
      <c r="R264" s="894"/>
      <c r="S264" s="891"/>
      <c r="T264" s="880"/>
      <c r="U264" s="883"/>
      <c r="V264" s="886"/>
      <c r="W264" s="87"/>
      <c r="X264" s="891"/>
      <c r="Y264" s="880"/>
      <c r="Z264" s="894"/>
      <c r="AA264" s="891"/>
      <c r="AB264" s="880"/>
      <c r="AC264" s="883"/>
      <c r="AD264" s="886"/>
      <c r="AE264" s="891"/>
      <c r="AF264" s="880"/>
      <c r="AG264" s="894"/>
      <c r="AH264" s="891"/>
      <c r="AI264" s="880"/>
      <c r="AJ264" s="883"/>
      <c r="AK264" s="886"/>
      <c r="AL264" s="891"/>
      <c r="AM264" s="880"/>
      <c r="AN264" s="894"/>
      <c r="AO264" s="891"/>
      <c r="AP264" s="880"/>
      <c r="AQ264" s="883"/>
      <c r="AR264" s="886"/>
      <c r="AS264" s="95"/>
      <c r="AT264" s="891"/>
      <c r="AU264" s="880"/>
      <c r="AV264" s="894"/>
      <c r="AW264" s="891"/>
      <c r="AX264" s="880"/>
      <c r="AY264" s="883"/>
      <c r="AZ264" s="886"/>
      <c r="BA264" s="891"/>
      <c r="BB264" s="880"/>
      <c r="BC264" s="894"/>
      <c r="BD264" s="891"/>
      <c r="BE264" s="880"/>
      <c r="BF264" s="883"/>
      <c r="BG264" s="886"/>
      <c r="BH264" s="891"/>
      <c r="BI264" s="880"/>
      <c r="BJ264" s="894"/>
      <c r="BK264" s="891"/>
      <c r="BL264" s="880"/>
      <c r="BM264" s="883"/>
      <c r="BN264" s="886"/>
    </row>
    <row r="265" spans="1:66" ht="15" customHeight="1" x14ac:dyDescent="0.3">
      <c r="B265" s="13">
        <v>181</v>
      </c>
      <c r="C265" s="116" t="s">
        <v>49</v>
      </c>
      <c r="D265" s="96"/>
      <c r="E265" s="96"/>
      <c r="F265" s="875" t="s">
        <v>395</v>
      </c>
      <c r="G265" s="97" t="s">
        <v>49</v>
      </c>
      <c r="H265" s="546">
        <v>0</v>
      </c>
      <c r="I265" s="398">
        <v>0</v>
      </c>
      <c r="J265" s="399">
        <v>0</v>
      </c>
      <c r="K265" s="398">
        <v>0</v>
      </c>
      <c r="L265" s="399">
        <v>0</v>
      </c>
      <c r="M265" s="398">
        <v>0</v>
      </c>
      <c r="N265" s="399">
        <v>0</v>
      </c>
      <c r="O265" s="398">
        <v>0</v>
      </c>
      <c r="P265" s="550">
        <v>0</v>
      </c>
      <c r="Q265" s="551">
        <v>0</v>
      </c>
      <c r="R265" s="552">
        <v>0</v>
      </c>
      <c r="S265" s="550">
        <v>0</v>
      </c>
      <c r="T265" s="551">
        <v>0</v>
      </c>
      <c r="U265" s="552">
        <v>0</v>
      </c>
      <c r="V265" s="570" t="s">
        <v>385</v>
      </c>
      <c r="W265" s="87"/>
      <c r="X265" s="550">
        <v>0</v>
      </c>
      <c r="Y265" s="551">
        <v>0</v>
      </c>
      <c r="Z265" s="552">
        <v>0</v>
      </c>
      <c r="AA265" s="550">
        <v>0</v>
      </c>
      <c r="AB265" s="551">
        <v>0</v>
      </c>
      <c r="AC265" s="552">
        <v>0</v>
      </c>
      <c r="AD265" s="553" t="s">
        <v>385</v>
      </c>
      <c r="AE265" s="550">
        <v>0</v>
      </c>
      <c r="AF265" s="551">
        <v>0</v>
      </c>
      <c r="AG265" s="552">
        <v>0</v>
      </c>
      <c r="AH265" s="550">
        <v>0</v>
      </c>
      <c r="AI265" s="551">
        <v>0</v>
      </c>
      <c r="AJ265" s="552">
        <v>0</v>
      </c>
      <c r="AK265" s="553" t="s">
        <v>385</v>
      </c>
      <c r="AL265" s="550">
        <v>0</v>
      </c>
      <c r="AM265" s="551">
        <v>0</v>
      </c>
      <c r="AN265" s="552">
        <v>0</v>
      </c>
      <c r="AO265" s="550">
        <v>0</v>
      </c>
      <c r="AP265" s="551">
        <v>0</v>
      </c>
      <c r="AQ265" s="552">
        <v>0</v>
      </c>
      <c r="AR265" s="553" t="s">
        <v>385</v>
      </c>
      <c r="AS265" s="512"/>
      <c r="AT265" s="550">
        <v>0</v>
      </c>
      <c r="AU265" s="551">
        <v>0</v>
      </c>
      <c r="AV265" s="552">
        <v>0</v>
      </c>
      <c r="AW265" s="550">
        <v>0</v>
      </c>
      <c r="AX265" s="551">
        <v>0</v>
      </c>
      <c r="AY265" s="552">
        <v>0</v>
      </c>
      <c r="AZ265" s="553" t="s">
        <v>385</v>
      </c>
      <c r="BA265" s="550">
        <v>0</v>
      </c>
      <c r="BB265" s="551">
        <v>0</v>
      </c>
      <c r="BC265" s="552">
        <v>0</v>
      </c>
      <c r="BD265" s="550">
        <v>0</v>
      </c>
      <c r="BE265" s="551">
        <v>0</v>
      </c>
      <c r="BF265" s="552">
        <v>0</v>
      </c>
      <c r="BG265" s="553" t="s">
        <v>385</v>
      </c>
      <c r="BH265" s="550">
        <v>0</v>
      </c>
      <c r="BI265" s="551">
        <v>0</v>
      </c>
      <c r="BJ265" s="552">
        <v>0</v>
      </c>
      <c r="BK265" s="550">
        <v>0</v>
      </c>
      <c r="BL265" s="551">
        <v>0</v>
      </c>
      <c r="BM265" s="552">
        <v>0</v>
      </c>
      <c r="BN265" s="553" t="s">
        <v>385</v>
      </c>
    </row>
    <row r="266" spans="1:66" ht="15" customHeight="1" x14ac:dyDescent="0.3">
      <c r="B266" s="16">
        <v>182</v>
      </c>
      <c r="C266" s="117" t="s">
        <v>50</v>
      </c>
      <c r="D266" s="98"/>
      <c r="E266" s="98"/>
      <c r="F266" s="876"/>
      <c r="G266" s="99" t="s">
        <v>50</v>
      </c>
      <c r="H266" s="507">
        <v>0</v>
      </c>
      <c r="I266" s="391">
        <v>0</v>
      </c>
      <c r="J266" s="400">
        <v>0</v>
      </c>
      <c r="K266" s="391">
        <v>0</v>
      </c>
      <c r="L266" s="400">
        <v>0</v>
      </c>
      <c r="M266" s="391">
        <v>0</v>
      </c>
      <c r="N266" s="400">
        <v>0</v>
      </c>
      <c r="O266" s="391">
        <v>0</v>
      </c>
      <c r="P266" s="557">
        <v>0</v>
      </c>
      <c r="Q266" s="558">
        <v>0</v>
      </c>
      <c r="R266" s="559">
        <v>0</v>
      </c>
      <c r="S266" s="557">
        <v>0</v>
      </c>
      <c r="T266" s="558">
        <v>0</v>
      </c>
      <c r="U266" s="559">
        <v>0</v>
      </c>
      <c r="V266" s="571" t="s">
        <v>385</v>
      </c>
      <c r="W266" s="87"/>
      <c r="X266" s="557">
        <v>0</v>
      </c>
      <c r="Y266" s="558">
        <v>0</v>
      </c>
      <c r="Z266" s="559">
        <v>0</v>
      </c>
      <c r="AA266" s="557">
        <v>0</v>
      </c>
      <c r="AB266" s="558">
        <v>0</v>
      </c>
      <c r="AC266" s="559">
        <v>0</v>
      </c>
      <c r="AD266" s="560" t="s">
        <v>385</v>
      </c>
      <c r="AE266" s="557">
        <v>0</v>
      </c>
      <c r="AF266" s="558">
        <v>0</v>
      </c>
      <c r="AG266" s="559">
        <v>0</v>
      </c>
      <c r="AH266" s="557">
        <v>0</v>
      </c>
      <c r="AI266" s="558">
        <v>0</v>
      </c>
      <c r="AJ266" s="559">
        <v>0</v>
      </c>
      <c r="AK266" s="560" t="s">
        <v>385</v>
      </c>
      <c r="AL266" s="557">
        <v>0</v>
      </c>
      <c r="AM266" s="558">
        <v>0</v>
      </c>
      <c r="AN266" s="559">
        <v>0</v>
      </c>
      <c r="AO266" s="557">
        <v>0</v>
      </c>
      <c r="AP266" s="558">
        <v>0</v>
      </c>
      <c r="AQ266" s="559">
        <v>0</v>
      </c>
      <c r="AR266" s="560" t="s">
        <v>385</v>
      </c>
      <c r="AS266" s="512"/>
      <c r="AT266" s="557">
        <v>0</v>
      </c>
      <c r="AU266" s="558">
        <v>0</v>
      </c>
      <c r="AV266" s="559">
        <v>0</v>
      </c>
      <c r="AW266" s="557">
        <v>0</v>
      </c>
      <c r="AX266" s="558">
        <v>0</v>
      </c>
      <c r="AY266" s="559">
        <v>0</v>
      </c>
      <c r="AZ266" s="560" t="s">
        <v>385</v>
      </c>
      <c r="BA266" s="557">
        <v>0</v>
      </c>
      <c r="BB266" s="558">
        <v>0</v>
      </c>
      <c r="BC266" s="559">
        <v>0</v>
      </c>
      <c r="BD266" s="557">
        <v>0</v>
      </c>
      <c r="BE266" s="558">
        <v>0</v>
      </c>
      <c r="BF266" s="559">
        <v>0</v>
      </c>
      <c r="BG266" s="560" t="s">
        <v>385</v>
      </c>
      <c r="BH266" s="557">
        <v>0</v>
      </c>
      <c r="BI266" s="558">
        <v>0</v>
      </c>
      <c r="BJ266" s="559">
        <v>0</v>
      </c>
      <c r="BK266" s="557">
        <v>0</v>
      </c>
      <c r="BL266" s="558">
        <v>0</v>
      </c>
      <c r="BM266" s="559">
        <v>0</v>
      </c>
      <c r="BN266" s="560" t="s">
        <v>385</v>
      </c>
    </row>
    <row r="267" spans="1:66" ht="15" customHeight="1" x14ac:dyDescent="0.3">
      <c r="B267" s="16">
        <v>183</v>
      </c>
      <c r="C267" s="118" t="s">
        <v>51</v>
      </c>
      <c r="D267" s="100"/>
      <c r="E267" s="100"/>
      <c r="F267" s="876"/>
      <c r="G267" s="101" t="s">
        <v>51</v>
      </c>
      <c r="H267" s="394">
        <v>527.96529099999998</v>
      </c>
      <c r="I267" s="395">
        <v>0</v>
      </c>
      <c r="J267" s="394">
        <v>0</v>
      </c>
      <c r="K267" s="395">
        <v>0</v>
      </c>
      <c r="L267" s="394">
        <v>128.98290600000001</v>
      </c>
      <c r="M267" s="395">
        <v>0</v>
      </c>
      <c r="N267" s="394">
        <v>0</v>
      </c>
      <c r="O267" s="395">
        <v>0</v>
      </c>
      <c r="P267" s="520">
        <v>527.96529099999998</v>
      </c>
      <c r="Q267" s="521">
        <v>0</v>
      </c>
      <c r="R267" s="522">
        <v>0</v>
      </c>
      <c r="S267" s="520">
        <v>0.13950899999999999</v>
      </c>
      <c r="T267" s="521">
        <v>0</v>
      </c>
      <c r="U267" s="522">
        <v>0</v>
      </c>
      <c r="V267" s="572" t="s">
        <v>385</v>
      </c>
      <c r="W267" s="87"/>
      <c r="X267" s="520">
        <v>503.01206745146698</v>
      </c>
      <c r="Y267" s="521">
        <v>22.673997387285997</v>
      </c>
      <c r="Z267" s="522">
        <v>2.2792261612469997</v>
      </c>
      <c r="AA267" s="520">
        <v>0.80323492051228851</v>
      </c>
      <c r="AB267" s="521">
        <v>0.11996812017613021</v>
      </c>
      <c r="AC267" s="522">
        <v>0.92965076664942625</v>
      </c>
      <c r="AD267" s="519">
        <v>0.40788000000000002</v>
      </c>
      <c r="AE267" s="520">
        <v>487.67786062937148</v>
      </c>
      <c r="AF267" s="521">
        <v>35.705332115747247</v>
      </c>
      <c r="AG267" s="522">
        <v>4.5820982548812443</v>
      </c>
      <c r="AH267" s="520">
        <v>0.55695932822182248</v>
      </c>
      <c r="AI267" s="521">
        <v>0.19456910849005776</v>
      </c>
      <c r="AJ267" s="522">
        <v>1.8689462362009619</v>
      </c>
      <c r="AK267" s="519">
        <v>0.40787999999999996</v>
      </c>
      <c r="AL267" s="520">
        <v>477.23679258517973</v>
      </c>
      <c r="AM267" s="521">
        <v>44.320160544555186</v>
      </c>
      <c r="AN267" s="522">
        <v>6.4083378702650871</v>
      </c>
      <c r="AO267" s="520">
        <v>0.54503496028700071</v>
      </c>
      <c r="AP267" s="521">
        <v>0.24249862424492918</v>
      </c>
      <c r="AQ267" s="522">
        <v>2.6138328505237238</v>
      </c>
      <c r="AR267" s="519">
        <v>0.40788000000000002</v>
      </c>
      <c r="AS267" s="512"/>
      <c r="AT267" s="520">
        <v>438.31678458819999</v>
      </c>
      <c r="AU267" s="521">
        <v>86.893055558070998</v>
      </c>
      <c r="AV267" s="522">
        <v>2.7554508537289997</v>
      </c>
      <c r="AW267" s="520">
        <v>1.2166023239157673</v>
      </c>
      <c r="AX267" s="521">
        <v>0.85971989169155449</v>
      </c>
      <c r="AY267" s="522">
        <v>1.1238932942189845</v>
      </c>
      <c r="AZ267" s="519">
        <v>0.40788000000000008</v>
      </c>
      <c r="BA267" s="520">
        <v>323.74315023008023</v>
      </c>
      <c r="BB267" s="521">
        <v>197.47398621231662</v>
      </c>
      <c r="BC267" s="522">
        <v>6.7481545576031596</v>
      </c>
      <c r="BD267" s="520">
        <v>0.97200794936873602</v>
      </c>
      <c r="BE267" s="521">
        <v>1.6373705524049735</v>
      </c>
      <c r="BF267" s="522">
        <v>2.7524372809551774</v>
      </c>
      <c r="BG267" s="519">
        <v>0.40788000000000008</v>
      </c>
      <c r="BH267" s="520">
        <v>303.18508773752353</v>
      </c>
      <c r="BI267" s="521">
        <v>211.66710991804453</v>
      </c>
      <c r="BJ267" s="522">
        <v>13.113093344431933</v>
      </c>
      <c r="BK267" s="520">
        <v>0.81627973428143741</v>
      </c>
      <c r="BL267" s="521">
        <v>2.1119897788316155</v>
      </c>
      <c r="BM267" s="522">
        <v>5.3485685133268976</v>
      </c>
      <c r="BN267" s="519">
        <v>0.40788000000000008</v>
      </c>
    </row>
    <row r="268" spans="1:66" ht="15" customHeight="1" x14ac:dyDescent="0.3">
      <c r="B268" s="16">
        <v>184</v>
      </c>
      <c r="C268" s="118" t="s">
        <v>52</v>
      </c>
      <c r="D268" s="100"/>
      <c r="E268" s="100"/>
      <c r="F268" s="876"/>
      <c r="G268" s="101" t="s">
        <v>52</v>
      </c>
      <c r="H268" s="394">
        <v>136.77902</v>
      </c>
      <c r="I268" s="395">
        <v>0</v>
      </c>
      <c r="J268" s="394">
        <v>0</v>
      </c>
      <c r="K268" s="395">
        <v>0</v>
      </c>
      <c r="L268" s="394">
        <v>54.455826000000002</v>
      </c>
      <c r="M268" s="395">
        <v>0</v>
      </c>
      <c r="N268" s="394">
        <v>0</v>
      </c>
      <c r="O268" s="395">
        <v>0</v>
      </c>
      <c r="P268" s="520">
        <v>116.87053299999999</v>
      </c>
      <c r="Q268" s="521">
        <v>19.908486</v>
      </c>
      <c r="R268" s="522">
        <v>0</v>
      </c>
      <c r="S268" s="520">
        <v>0.290632</v>
      </c>
      <c r="T268" s="521">
        <v>1.3461000000000001E-2</v>
      </c>
      <c r="U268" s="522">
        <v>0</v>
      </c>
      <c r="V268" s="572" t="s">
        <v>385</v>
      </c>
      <c r="W268" s="87"/>
      <c r="X268" s="520">
        <v>121.946583258773</v>
      </c>
      <c r="Y268" s="521">
        <v>11.712245933517998</v>
      </c>
      <c r="Z268" s="522">
        <v>3.120189807709</v>
      </c>
      <c r="AA268" s="520">
        <v>0.14142013936244394</v>
      </c>
      <c r="AB268" s="521">
        <v>0.1141338756570687</v>
      </c>
      <c r="AC268" s="522">
        <v>1.0349669414941451</v>
      </c>
      <c r="AD268" s="519">
        <v>0.3316999943199192</v>
      </c>
      <c r="AE268" s="520">
        <v>120.51839653404974</v>
      </c>
      <c r="AF268" s="521">
        <v>12.495947550546282</v>
      </c>
      <c r="AG268" s="522">
        <v>3.7646749154039711</v>
      </c>
      <c r="AH268" s="520">
        <v>0.10851832917342787</v>
      </c>
      <c r="AI268" s="521">
        <v>0.13452190186908142</v>
      </c>
      <c r="AJ268" s="522">
        <v>1.2490477951233854</v>
      </c>
      <c r="AK268" s="519">
        <v>0.33178104967646466</v>
      </c>
      <c r="AL268" s="520">
        <v>119.89520966552314</v>
      </c>
      <c r="AM268" s="521">
        <v>12.586061809588184</v>
      </c>
      <c r="AN268" s="522">
        <v>4.2977475248886776</v>
      </c>
      <c r="AO268" s="520">
        <v>0.10795719328313895</v>
      </c>
      <c r="AP268" s="521">
        <v>0.13006937673922545</v>
      </c>
      <c r="AQ268" s="522">
        <v>1.4262345856522134</v>
      </c>
      <c r="AR268" s="519">
        <v>0.33185629853609339</v>
      </c>
      <c r="AS268" s="512"/>
      <c r="AT268" s="520">
        <v>114.231516724364</v>
      </c>
      <c r="AU268" s="521">
        <v>18.807777907906004</v>
      </c>
      <c r="AV268" s="522">
        <v>3.7397243677300001</v>
      </c>
      <c r="AW268" s="520">
        <v>0.28682394527186295</v>
      </c>
      <c r="AX268" s="521">
        <v>0.3002563037662983</v>
      </c>
      <c r="AY268" s="522">
        <v>1.240568042319151</v>
      </c>
      <c r="AZ268" s="519">
        <v>0.33172713289353234</v>
      </c>
      <c r="BA268" s="520">
        <v>112.11891158985563</v>
      </c>
      <c r="BB268" s="521">
        <v>19.411265073751313</v>
      </c>
      <c r="BC268" s="522">
        <v>5.2488423363930652</v>
      </c>
      <c r="BD268" s="520">
        <v>0.20617973601073883</v>
      </c>
      <c r="BE268" s="521">
        <v>0.34991988482555769</v>
      </c>
      <c r="BF268" s="522">
        <v>1.7416984306534218</v>
      </c>
      <c r="BG268" s="519">
        <v>0.33182525193741935</v>
      </c>
      <c r="BH268" s="520">
        <v>109.68675048580342</v>
      </c>
      <c r="BI268" s="521">
        <v>20.617319637826999</v>
      </c>
      <c r="BJ268" s="522">
        <v>6.4749488763695986</v>
      </c>
      <c r="BK268" s="520">
        <v>0.18455015106175149</v>
      </c>
      <c r="BL268" s="521">
        <v>0.35150063809620119</v>
      </c>
      <c r="BM268" s="522">
        <v>2.1491502870326151</v>
      </c>
      <c r="BN268" s="519">
        <v>0.33191772291453359</v>
      </c>
    </row>
    <row r="269" spans="1:66" ht="15" customHeight="1" x14ac:dyDescent="0.3">
      <c r="B269" s="16">
        <v>185</v>
      </c>
      <c r="C269" s="118" t="s">
        <v>52</v>
      </c>
      <c r="D269" s="102" t="s">
        <v>53</v>
      </c>
      <c r="E269" s="102"/>
      <c r="F269" s="876"/>
      <c r="G269" s="103" t="s">
        <v>54</v>
      </c>
      <c r="H269" s="394">
        <v>0</v>
      </c>
      <c r="I269" s="395">
        <v>0</v>
      </c>
      <c r="J269" s="394">
        <v>0</v>
      </c>
      <c r="K269" s="395">
        <v>0</v>
      </c>
      <c r="L269" s="394">
        <v>0</v>
      </c>
      <c r="M269" s="395">
        <v>0</v>
      </c>
      <c r="N269" s="394">
        <v>0</v>
      </c>
      <c r="O269" s="395">
        <v>0</v>
      </c>
      <c r="P269" s="520">
        <v>0</v>
      </c>
      <c r="Q269" s="521">
        <v>0</v>
      </c>
      <c r="R269" s="522">
        <v>0</v>
      </c>
      <c r="S269" s="520">
        <v>0</v>
      </c>
      <c r="T269" s="521">
        <v>0</v>
      </c>
      <c r="U269" s="522">
        <v>0</v>
      </c>
      <c r="V269" s="572" t="s">
        <v>385</v>
      </c>
      <c r="W269" s="87"/>
      <c r="X269" s="520">
        <v>0</v>
      </c>
      <c r="Y269" s="521">
        <v>0</v>
      </c>
      <c r="Z269" s="522">
        <v>0</v>
      </c>
      <c r="AA269" s="520">
        <v>0</v>
      </c>
      <c r="AB269" s="521">
        <v>0</v>
      </c>
      <c r="AC269" s="522">
        <v>0</v>
      </c>
      <c r="AD269" s="519" t="s">
        <v>385</v>
      </c>
      <c r="AE269" s="520">
        <v>0</v>
      </c>
      <c r="AF269" s="521">
        <v>0</v>
      </c>
      <c r="AG269" s="522">
        <v>0</v>
      </c>
      <c r="AH269" s="520">
        <v>0</v>
      </c>
      <c r="AI269" s="521">
        <v>0</v>
      </c>
      <c r="AJ269" s="522">
        <v>0</v>
      </c>
      <c r="AK269" s="519" t="s">
        <v>385</v>
      </c>
      <c r="AL269" s="520">
        <v>0</v>
      </c>
      <c r="AM269" s="521">
        <v>0</v>
      </c>
      <c r="AN269" s="522">
        <v>0</v>
      </c>
      <c r="AO269" s="520">
        <v>0</v>
      </c>
      <c r="AP269" s="521">
        <v>0</v>
      </c>
      <c r="AQ269" s="522">
        <v>0</v>
      </c>
      <c r="AR269" s="519" t="s">
        <v>385</v>
      </c>
      <c r="AS269" s="512"/>
      <c r="AT269" s="520">
        <v>0</v>
      </c>
      <c r="AU269" s="521">
        <v>0</v>
      </c>
      <c r="AV269" s="522">
        <v>0</v>
      </c>
      <c r="AW269" s="520">
        <v>0</v>
      </c>
      <c r="AX269" s="521">
        <v>0</v>
      </c>
      <c r="AY269" s="522">
        <v>0</v>
      </c>
      <c r="AZ269" s="519" t="s">
        <v>385</v>
      </c>
      <c r="BA269" s="520">
        <v>0</v>
      </c>
      <c r="BB269" s="521">
        <v>0</v>
      </c>
      <c r="BC269" s="522">
        <v>0</v>
      </c>
      <c r="BD269" s="520">
        <v>0</v>
      </c>
      <c r="BE269" s="521">
        <v>0</v>
      </c>
      <c r="BF269" s="522">
        <v>0</v>
      </c>
      <c r="BG269" s="519" t="s">
        <v>385</v>
      </c>
      <c r="BH269" s="520">
        <v>0</v>
      </c>
      <c r="BI269" s="521">
        <v>0</v>
      </c>
      <c r="BJ269" s="522">
        <v>0</v>
      </c>
      <c r="BK269" s="520">
        <v>0</v>
      </c>
      <c r="BL269" s="521">
        <v>0</v>
      </c>
      <c r="BM269" s="522">
        <v>0</v>
      </c>
      <c r="BN269" s="519" t="s">
        <v>385</v>
      </c>
    </row>
    <row r="270" spans="1:66" ht="15" customHeight="1" x14ac:dyDescent="0.3">
      <c r="B270" s="16">
        <v>186</v>
      </c>
      <c r="C270" s="118" t="s">
        <v>52</v>
      </c>
      <c r="D270" s="102" t="s">
        <v>55</v>
      </c>
      <c r="E270" s="102"/>
      <c r="F270" s="876"/>
      <c r="G270" s="103" t="s">
        <v>56</v>
      </c>
      <c r="H270" s="394">
        <v>0</v>
      </c>
      <c r="I270" s="395">
        <v>0</v>
      </c>
      <c r="J270" s="394">
        <v>0</v>
      </c>
      <c r="K270" s="395">
        <v>0</v>
      </c>
      <c r="L270" s="394">
        <v>0</v>
      </c>
      <c r="M270" s="395">
        <v>0</v>
      </c>
      <c r="N270" s="394">
        <v>0</v>
      </c>
      <c r="O270" s="395">
        <v>0</v>
      </c>
      <c r="P270" s="520">
        <v>0</v>
      </c>
      <c r="Q270" s="521">
        <v>0</v>
      </c>
      <c r="R270" s="522">
        <v>0</v>
      </c>
      <c r="S270" s="520">
        <v>0</v>
      </c>
      <c r="T270" s="521">
        <v>0</v>
      </c>
      <c r="U270" s="522">
        <v>0</v>
      </c>
      <c r="V270" s="572" t="s">
        <v>385</v>
      </c>
      <c r="W270" s="87"/>
      <c r="X270" s="520">
        <v>0</v>
      </c>
      <c r="Y270" s="521">
        <v>0</v>
      </c>
      <c r="Z270" s="522">
        <v>0</v>
      </c>
      <c r="AA270" s="520">
        <v>0</v>
      </c>
      <c r="AB270" s="521">
        <v>0</v>
      </c>
      <c r="AC270" s="522">
        <v>0</v>
      </c>
      <c r="AD270" s="519" t="s">
        <v>385</v>
      </c>
      <c r="AE270" s="520">
        <v>0</v>
      </c>
      <c r="AF270" s="521">
        <v>0</v>
      </c>
      <c r="AG270" s="522">
        <v>0</v>
      </c>
      <c r="AH270" s="520">
        <v>0</v>
      </c>
      <c r="AI270" s="521">
        <v>0</v>
      </c>
      <c r="AJ270" s="522">
        <v>0</v>
      </c>
      <c r="AK270" s="519" t="s">
        <v>385</v>
      </c>
      <c r="AL270" s="520">
        <v>0</v>
      </c>
      <c r="AM270" s="521">
        <v>0</v>
      </c>
      <c r="AN270" s="522">
        <v>0</v>
      </c>
      <c r="AO270" s="520">
        <v>0</v>
      </c>
      <c r="AP270" s="521">
        <v>0</v>
      </c>
      <c r="AQ270" s="522">
        <v>0</v>
      </c>
      <c r="AR270" s="519" t="s">
        <v>385</v>
      </c>
      <c r="AS270" s="512"/>
      <c r="AT270" s="520">
        <v>0</v>
      </c>
      <c r="AU270" s="521">
        <v>0</v>
      </c>
      <c r="AV270" s="522">
        <v>0</v>
      </c>
      <c r="AW270" s="520">
        <v>0</v>
      </c>
      <c r="AX270" s="521">
        <v>0</v>
      </c>
      <c r="AY270" s="522">
        <v>0</v>
      </c>
      <c r="AZ270" s="519" t="s">
        <v>385</v>
      </c>
      <c r="BA270" s="520">
        <v>0</v>
      </c>
      <c r="BB270" s="521">
        <v>0</v>
      </c>
      <c r="BC270" s="522">
        <v>0</v>
      </c>
      <c r="BD270" s="520">
        <v>0</v>
      </c>
      <c r="BE270" s="521">
        <v>0</v>
      </c>
      <c r="BF270" s="522">
        <v>0</v>
      </c>
      <c r="BG270" s="519" t="s">
        <v>385</v>
      </c>
      <c r="BH270" s="520">
        <v>0</v>
      </c>
      <c r="BI270" s="521">
        <v>0</v>
      </c>
      <c r="BJ270" s="522">
        <v>0</v>
      </c>
      <c r="BK270" s="520">
        <v>0</v>
      </c>
      <c r="BL270" s="521">
        <v>0</v>
      </c>
      <c r="BM270" s="522">
        <v>0</v>
      </c>
      <c r="BN270" s="519" t="s">
        <v>385</v>
      </c>
    </row>
    <row r="271" spans="1:66" ht="15" customHeight="1" x14ac:dyDescent="0.3">
      <c r="B271" s="16">
        <v>187</v>
      </c>
      <c r="C271" s="118" t="s">
        <v>57</v>
      </c>
      <c r="D271" s="100"/>
      <c r="E271" s="100"/>
      <c r="F271" s="876"/>
      <c r="G271" s="101" t="s">
        <v>57</v>
      </c>
      <c r="H271" s="394">
        <v>3.104921</v>
      </c>
      <c r="I271" s="395">
        <v>6.6345000000000001E-2</v>
      </c>
      <c r="J271" s="394">
        <v>0</v>
      </c>
      <c r="K271" s="395">
        <v>0</v>
      </c>
      <c r="L271" s="394">
        <v>0.462283</v>
      </c>
      <c r="M271" s="395">
        <v>2.5991E-2</v>
      </c>
      <c r="N271" s="394">
        <v>0</v>
      </c>
      <c r="O271" s="395">
        <v>0</v>
      </c>
      <c r="P271" s="520">
        <v>3.015695</v>
      </c>
      <c r="Q271" s="521">
        <v>8.9226E-2</v>
      </c>
      <c r="R271" s="522">
        <v>6.6345000000000001E-2</v>
      </c>
      <c r="S271" s="520">
        <v>1.8110000000000001E-3</v>
      </c>
      <c r="T271" s="521">
        <v>4.7199999999999998E-4</v>
      </c>
      <c r="U271" s="522">
        <v>1.3019000000000001E-2</v>
      </c>
      <c r="V271" s="572">
        <v>0.19623181852438015</v>
      </c>
      <c r="W271" s="87"/>
      <c r="X271" s="520">
        <v>2.9776216160920002</v>
      </c>
      <c r="Y271" s="521">
        <v>0.10893562196300002</v>
      </c>
      <c r="Z271" s="522">
        <v>8.4708761945000016E-2</v>
      </c>
      <c r="AA271" s="520">
        <v>1.5488679465666259E-3</v>
      </c>
      <c r="AB271" s="521">
        <v>1.6922637604360623E-3</v>
      </c>
      <c r="AC271" s="522">
        <v>1.5462599210175615E-2</v>
      </c>
      <c r="AD271" s="519">
        <v>0.18253836858358552</v>
      </c>
      <c r="AE271" s="520">
        <v>2.9615224170141872</v>
      </c>
      <c r="AF271" s="521">
        <v>0.1090360537083379</v>
      </c>
      <c r="AG271" s="522">
        <v>0.10070752927747501</v>
      </c>
      <c r="AH271" s="520">
        <v>1.1491601115184249E-3</v>
      </c>
      <c r="AI271" s="521">
        <v>1.5008176034840028E-3</v>
      </c>
      <c r="AJ271" s="522">
        <v>1.7703274770243509E-2</v>
      </c>
      <c r="AK271" s="519">
        <v>0.17578898913770846</v>
      </c>
      <c r="AL271" s="520">
        <v>2.9557125313614678</v>
      </c>
      <c r="AM271" s="521">
        <v>0.1028962950147122</v>
      </c>
      <c r="AN271" s="522">
        <v>0.11265717362381981</v>
      </c>
      <c r="AO271" s="520">
        <v>1.1460133229883353E-3</v>
      </c>
      <c r="AP271" s="521">
        <v>1.275156762678495E-3</v>
      </c>
      <c r="AQ271" s="522">
        <v>1.9424615443089311E-2</v>
      </c>
      <c r="AR271" s="519">
        <v>0.17242235730102004</v>
      </c>
      <c r="AS271" s="512"/>
      <c r="AT271" s="520">
        <v>2.9382785952440003</v>
      </c>
      <c r="AU271" s="521">
        <v>0.14568595042800001</v>
      </c>
      <c r="AV271" s="522">
        <v>8.7301454328000003E-2</v>
      </c>
      <c r="AW271" s="520">
        <v>1.980694966603551E-3</v>
      </c>
      <c r="AX271" s="521">
        <v>4.3734317745653161E-3</v>
      </c>
      <c r="AY271" s="522">
        <v>1.6957693119736227E-2</v>
      </c>
      <c r="AZ271" s="519">
        <v>0.19424296250580816</v>
      </c>
      <c r="BA271" s="520">
        <v>2.8877790448161655</v>
      </c>
      <c r="BB271" s="521">
        <v>0.17246284838353168</v>
      </c>
      <c r="BC271" s="522">
        <v>0.111024106800303</v>
      </c>
      <c r="BD271" s="520">
        <v>1.9472532877916147E-3</v>
      </c>
      <c r="BE271" s="521">
        <v>4.9555593054232587E-3</v>
      </c>
      <c r="BF271" s="522">
        <v>2.0267990427953696E-2</v>
      </c>
      <c r="BG271" s="519">
        <v>0.18255486139068297</v>
      </c>
      <c r="BH271" s="520">
        <v>2.8562343710021172</v>
      </c>
      <c r="BI271" s="521">
        <v>0.1789347946451392</v>
      </c>
      <c r="BJ271" s="522">
        <v>0.136096834352744</v>
      </c>
      <c r="BK271" s="520">
        <v>1.7877951623270914E-3</v>
      </c>
      <c r="BL271" s="521">
        <v>4.6184256742886265E-3</v>
      </c>
      <c r="BM271" s="522">
        <v>2.388172093119862E-2</v>
      </c>
      <c r="BN271" s="519">
        <v>0.17547594728985785</v>
      </c>
    </row>
    <row r="272" spans="1:66" ht="15" customHeight="1" x14ac:dyDescent="0.3">
      <c r="B272" s="16">
        <v>188</v>
      </c>
      <c r="C272" s="118" t="s">
        <v>57</v>
      </c>
      <c r="D272" s="104" t="s">
        <v>58</v>
      </c>
      <c r="E272" s="104"/>
      <c r="F272" s="876"/>
      <c r="G272" s="105" t="s">
        <v>59</v>
      </c>
      <c r="H272" s="394">
        <v>2.9245990000000002</v>
      </c>
      <c r="I272" s="395">
        <v>6.5709000000000004E-2</v>
      </c>
      <c r="J272" s="394">
        <v>0</v>
      </c>
      <c r="K272" s="395">
        <v>0</v>
      </c>
      <c r="L272" s="394">
        <v>0.43032900000000002</v>
      </c>
      <c r="M272" s="395">
        <v>2.5954999999999999E-2</v>
      </c>
      <c r="N272" s="394">
        <v>0</v>
      </c>
      <c r="O272" s="395">
        <v>0</v>
      </c>
      <c r="P272" s="520">
        <v>2.8360120000000002</v>
      </c>
      <c r="Q272" s="521">
        <v>8.8586999999999999E-2</v>
      </c>
      <c r="R272" s="522">
        <v>6.5709000000000004E-2</v>
      </c>
      <c r="S272" s="520">
        <v>1.3190000000000001E-3</v>
      </c>
      <c r="T272" s="521">
        <v>4.57E-4</v>
      </c>
      <c r="U272" s="522">
        <v>1.2663000000000001E-2</v>
      </c>
      <c r="V272" s="572">
        <v>0.19271332694151486</v>
      </c>
      <c r="W272" s="87"/>
      <c r="X272" s="520">
        <v>2.8038465255760001</v>
      </c>
      <c r="Y272" s="521">
        <v>0.10335669427700002</v>
      </c>
      <c r="Z272" s="522">
        <v>8.3104780147000012E-2</v>
      </c>
      <c r="AA272" s="520">
        <v>1.3000781977393773E-3</v>
      </c>
      <c r="AB272" s="521">
        <v>1.5482394598535102E-3</v>
      </c>
      <c r="AC272" s="522">
        <v>1.4783637621104354E-2</v>
      </c>
      <c r="AD272" s="519">
        <v>0.17789154360259776</v>
      </c>
      <c r="AE272" s="520">
        <v>2.7904073743156719</v>
      </c>
      <c r="AF272" s="521">
        <v>0.10181387835172163</v>
      </c>
      <c r="AG272" s="522">
        <v>9.8086747332606666E-2</v>
      </c>
      <c r="AH272" s="520">
        <v>9.6160861390684861E-4</v>
      </c>
      <c r="AI272" s="521">
        <v>1.3110265905424208E-3</v>
      </c>
      <c r="AJ272" s="522">
        <v>1.6686624242743506E-2</v>
      </c>
      <c r="AK272" s="519">
        <v>0.1701210886946847</v>
      </c>
      <c r="AL272" s="520">
        <v>2.7861207327031319</v>
      </c>
      <c r="AM272" s="521">
        <v>9.5000722413190394E-2</v>
      </c>
      <c r="AN272" s="522">
        <v>0.10918654488367768</v>
      </c>
      <c r="AO272" s="520">
        <v>9.6013138461864805E-4</v>
      </c>
      <c r="AP272" s="521">
        <v>1.0862129327985194E-3</v>
      </c>
      <c r="AQ272" s="522">
        <v>1.8125981502091666E-2</v>
      </c>
      <c r="AR272" s="519">
        <v>0.16600929648797158</v>
      </c>
      <c r="AS272" s="512"/>
      <c r="AT272" s="520">
        <v>2.7677814938150003</v>
      </c>
      <c r="AU272" s="521">
        <v>0.136895076723</v>
      </c>
      <c r="AV272" s="522">
        <v>8.5631429462000003E-2</v>
      </c>
      <c r="AW272" s="520">
        <v>1.6717136314677167E-3</v>
      </c>
      <c r="AX272" s="521">
        <v>3.990966659448477E-3</v>
      </c>
      <c r="AY272" s="522">
        <v>1.6256477169927609E-2</v>
      </c>
      <c r="AZ272" s="519">
        <v>0.18984241267561253</v>
      </c>
      <c r="BA272" s="520">
        <v>2.7231217678563233</v>
      </c>
      <c r="BB272" s="521">
        <v>0.15931579544520011</v>
      </c>
      <c r="BC272" s="522">
        <v>0.10787043669847687</v>
      </c>
      <c r="BD272" s="520">
        <v>1.6474781583030516E-3</v>
      </c>
      <c r="BE272" s="521">
        <v>4.3418475749202818E-3</v>
      </c>
      <c r="BF272" s="522">
        <v>1.9074247790993183E-2</v>
      </c>
      <c r="BG272" s="519">
        <v>0.17682553602995205</v>
      </c>
      <c r="BH272" s="520">
        <v>2.6948126848631913</v>
      </c>
      <c r="BI272" s="521">
        <v>0.16430862020027887</v>
      </c>
      <c r="BJ272" s="522">
        <v>0.13118669493653012</v>
      </c>
      <c r="BK272" s="520">
        <v>1.5134036454987018E-3</v>
      </c>
      <c r="BL272" s="521">
        <v>3.9852616474812148E-3</v>
      </c>
      <c r="BM272" s="522">
        <v>2.2105830948954092E-2</v>
      </c>
      <c r="BN272" s="519">
        <v>0.16850665351123595</v>
      </c>
    </row>
    <row r="273" spans="1:66" ht="15" customHeight="1" x14ac:dyDescent="0.3">
      <c r="B273" s="16">
        <v>189</v>
      </c>
      <c r="C273" s="118" t="s">
        <v>57</v>
      </c>
      <c r="D273" s="104" t="s">
        <v>58</v>
      </c>
      <c r="E273" s="106" t="s">
        <v>55</v>
      </c>
      <c r="F273" s="876"/>
      <c r="G273" s="107" t="s">
        <v>60</v>
      </c>
      <c r="H273" s="394">
        <v>0</v>
      </c>
      <c r="I273" s="395">
        <v>0</v>
      </c>
      <c r="J273" s="394">
        <v>0</v>
      </c>
      <c r="K273" s="395">
        <v>0</v>
      </c>
      <c r="L273" s="394">
        <v>0</v>
      </c>
      <c r="M273" s="395">
        <v>0</v>
      </c>
      <c r="N273" s="394">
        <v>0</v>
      </c>
      <c r="O273" s="395">
        <v>0</v>
      </c>
      <c r="P273" s="520">
        <v>0</v>
      </c>
      <c r="Q273" s="521">
        <v>0</v>
      </c>
      <c r="R273" s="522">
        <v>0</v>
      </c>
      <c r="S273" s="520">
        <v>0</v>
      </c>
      <c r="T273" s="521">
        <v>0</v>
      </c>
      <c r="U273" s="522">
        <v>0</v>
      </c>
      <c r="V273" s="572" t="s">
        <v>385</v>
      </c>
      <c r="W273" s="87"/>
      <c r="X273" s="520">
        <v>0</v>
      </c>
      <c r="Y273" s="521">
        <v>0</v>
      </c>
      <c r="Z273" s="522">
        <v>0</v>
      </c>
      <c r="AA273" s="520">
        <v>0</v>
      </c>
      <c r="AB273" s="521">
        <v>0</v>
      </c>
      <c r="AC273" s="522">
        <v>0</v>
      </c>
      <c r="AD273" s="519" t="s">
        <v>385</v>
      </c>
      <c r="AE273" s="520">
        <v>0</v>
      </c>
      <c r="AF273" s="521">
        <v>0</v>
      </c>
      <c r="AG273" s="522">
        <v>0</v>
      </c>
      <c r="AH273" s="520">
        <v>0</v>
      </c>
      <c r="AI273" s="521">
        <v>0</v>
      </c>
      <c r="AJ273" s="522">
        <v>0</v>
      </c>
      <c r="AK273" s="519" t="s">
        <v>385</v>
      </c>
      <c r="AL273" s="520">
        <v>0</v>
      </c>
      <c r="AM273" s="521">
        <v>0</v>
      </c>
      <c r="AN273" s="522">
        <v>0</v>
      </c>
      <c r="AO273" s="520">
        <v>0</v>
      </c>
      <c r="AP273" s="521">
        <v>0</v>
      </c>
      <c r="AQ273" s="522">
        <v>0</v>
      </c>
      <c r="AR273" s="519" t="s">
        <v>385</v>
      </c>
      <c r="AS273" s="512"/>
      <c r="AT273" s="520">
        <v>0</v>
      </c>
      <c r="AU273" s="521">
        <v>0</v>
      </c>
      <c r="AV273" s="522">
        <v>0</v>
      </c>
      <c r="AW273" s="520">
        <v>0</v>
      </c>
      <c r="AX273" s="521">
        <v>0</v>
      </c>
      <c r="AY273" s="522">
        <v>0</v>
      </c>
      <c r="AZ273" s="519" t="s">
        <v>385</v>
      </c>
      <c r="BA273" s="520">
        <v>0</v>
      </c>
      <c r="BB273" s="521">
        <v>0</v>
      </c>
      <c r="BC273" s="522">
        <v>0</v>
      </c>
      <c r="BD273" s="520">
        <v>0</v>
      </c>
      <c r="BE273" s="521">
        <v>0</v>
      </c>
      <c r="BF273" s="522">
        <v>0</v>
      </c>
      <c r="BG273" s="519" t="s">
        <v>385</v>
      </c>
      <c r="BH273" s="520">
        <v>0</v>
      </c>
      <c r="BI273" s="521">
        <v>0</v>
      </c>
      <c r="BJ273" s="522">
        <v>0</v>
      </c>
      <c r="BK273" s="520">
        <v>0</v>
      </c>
      <c r="BL273" s="521">
        <v>0</v>
      </c>
      <c r="BM273" s="522">
        <v>0</v>
      </c>
      <c r="BN273" s="519" t="s">
        <v>385</v>
      </c>
    </row>
    <row r="274" spans="1:66" ht="15" customHeight="1" x14ac:dyDescent="0.3">
      <c r="B274" s="16">
        <v>190</v>
      </c>
      <c r="C274" s="118" t="s">
        <v>57</v>
      </c>
      <c r="D274" s="104" t="s">
        <v>58</v>
      </c>
      <c r="E274" s="106" t="s">
        <v>61</v>
      </c>
      <c r="F274" s="876"/>
      <c r="G274" s="107" t="s">
        <v>62</v>
      </c>
      <c r="H274" s="394">
        <v>2.9245990000000002</v>
      </c>
      <c r="I274" s="395">
        <v>6.5709000000000004E-2</v>
      </c>
      <c r="J274" s="394">
        <v>0</v>
      </c>
      <c r="K274" s="395">
        <v>0</v>
      </c>
      <c r="L274" s="394">
        <v>0.43032900000000002</v>
      </c>
      <c r="M274" s="395">
        <v>2.5954999999999999E-2</v>
      </c>
      <c r="N274" s="394">
        <v>0</v>
      </c>
      <c r="O274" s="395">
        <v>0</v>
      </c>
      <c r="P274" s="520">
        <v>2.8360120000000002</v>
      </c>
      <c r="Q274" s="521">
        <v>8.8586999999999999E-2</v>
      </c>
      <c r="R274" s="522">
        <v>6.5709000000000004E-2</v>
      </c>
      <c r="S274" s="520">
        <v>1.3190000000000001E-3</v>
      </c>
      <c r="T274" s="521">
        <v>4.57E-4</v>
      </c>
      <c r="U274" s="522">
        <v>1.2663000000000001E-2</v>
      </c>
      <c r="V274" s="572">
        <v>0.19271332694151486</v>
      </c>
      <c r="W274" s="87"/>
      <c r="X274" s="520">
        <v>2.8038465255760001</v>
      </c>
      <c r="Y274" s="521">
        <v>0.10335669427700002</v>
      </c>
      <c r="Z274" s="522">
        <v>8.3104780147000012E-2</v>
      </c>
      <c r="AA274" s="520">
        <v>1.3000781977393773E-3</v>
      </c>
      <c r="AB274" s="521">
        <v>1.5482394598535102E-3</v>
      </c>
      <c r="AC274" s="522">
        <v>1.4783637621104354E-2</v>
      </c>
      <c r="AD274" s="519">
        <v>0.17789154360259776</v>
      </c>
      <c r="AE274" s="520">
        <v>2.7904073743156719</v>
      </c>
      <c r="AF274" s="521">
        <v>0.10181387835172163</v>
      </c>
      <c r="AG274" s="522">
        <v>9.8086747332606666E-2</v>
      </c>
      <c r="AH274" s="520">
        <v>9.6160861390684861E-4</v>
      </c>
      <c r="AI274" s="521">
        <v>1.3110265905424208E-3</v>
      </c>
      <c r="AJ274" s="522">
        <v>1.6686624242743506E-2</v>
      </c>
      <c r="AK274" s="519">
        <v>0.1701210886946847</v>
      </c>
      <c r="AL274" s="520">
        <v>2.7861207327031319</v>
      </c>
      <c r="AM274" s="521">
        <v>9.5000722413190394E-2</v>
      </c>
      <c r="AN274" s="522">
        <v>0.10918654488367768</v>
      </c>
      <c r="AO274" s="520">
        <v>9.6013138461864805E-4</v>
      </c>
      <c r="AP274" s="521">
        <v>1.0862129327985194E-3</v>
      </c>
      <c r="AQ274" s="522">
        <v>1.8125981502091666E-2</v>
      </c>
      <c r="AR274" s="519">
        <v>0.16600929648797158</v>
      </c>
      <c r="AS274" s="512"/>
      <c r="AT274" s="520">
        <v>2.7677814938150003</v>
      </c>
      <c r="AU274" s="521">
        <v>0.136895076723</v>
      </c>
      <c r="AV274" s="522">
        <v>8.5631429462000003E-2</v>
      </c>
      <c r="AW274" s="520">
        <v>1.6717136314677167E-3</v>
      </c>
      <c r="AX274" s="521">
        <v>3.990966659448477E-3</v>
      </c>
      <c r="AY274" s="522">
        <v>1.6256477169927609E-2</v>
      </c>
      <c r="AZ274" s="519">
        <v>0.18984241267561253</v>
      </c>
      <c r="BA274" s="520">
        <v>2.7231217678563233</v>
      </c>
      <c r="BB274" s="521">
        <v>0.15931579544520011</v>
      </c>
      <c r="BC274" s="522">
        <v>0.10787043669847687</v>
      </c>
      <c r="BD274" s="520">
        <v>1.6474781583030516E-3</v>
      </c>
      <c r="BE274" s="521">
        <v>4.3418475749202818E-3</v>
      </c>
      <c r="BF274" s="522">
        <v>1.9074247790993183E-2</v>
      </c>
      <c r="BG274" s="519">
        <v>0.17682553602995205</v>
      </c>
      <c r="BH274" s="520">
        <v>2.6948126848631913</v>
      </c>
      <c r="BI274" s="521">
        <v>0.16430862020027887</v>
      </c>
      <c r="BJ274" s="522">
        <v>0.13118669493653012</v>
      </c>
      <c r="BK274" s="520">
        <v>1.5134036454987018E-3</v>
      </c>
      <c r="BL274" s="521">
        <v>3.9852616474812148E-3</v>
      </c>
      <c r="BM274" s="522">
        <v>2.2105830948954092E-2</v>
      </c>
      <c r="BN274" s="519">
        <v>0.16850665351123595</v>
      </c>
    </row>
    <row r="275" spans="1:66" ht="15" customHeight="1" x14ac:dyDescent="0.3">
      <c r="B275" s="16">
        <v>191</v>
      </c>
      <c r="C275" s="118" t="s">
        <v>57</v>
      </c>
      <c r="D275" s="104" t="s">
        <v>63</v>
      </c>
      <c r="E275" s="104"/>
      <c r="F275" s="876"/>
      <c r="G275" s="105" t="s">
        <v>64</v>
      </c>
      <c r="H275" s="394">
        <v>0</v>
      </c>
      <c r="I275" s="395">
        <v>0</v>
      </c>
      <c r="J275" s="394">
        <v>0</v>
      </c>
      <c r="K275" s="395">
        <v>0</v>
      </c>
      <c r="L275" s="394">
        <v>0</v>
      </c>
      <c r="M275" s="395">
        <v>0</v>
      </c>
      <c r="N275" s="394">
        <v>0</v>
      </c>
      <c r="O275" s="395">
        <v>0</v>
      </c>
      <c r="P275" s="520">
        <v>0</v>
      </c>
      <c r="Q275" s="521">
        <v>0</v>
      </c>
      <c r="R275" s="522">
        <v>0</v>
      </c>
      <c r="S275" s="520">
        <v>0</v>
      </c>
      <c r="T275" s="521">
        <v>0</v>
      </c>
      <c r="U275" s="522">
        <v>0</v>
      </c>
      <c r="V275" s="572" t="s">
        <v>385</v>
      </c>
      <c r="W275" s="87"/>
      <c r="X275" s="520">
        <v>0</v>
      </c>
      <c r="Y275" s="521">
        <v>0</v>
      </c>
      <c r="Z275" s="522">
        <v>0</v>
      </c>
      <c r="AA275" s="520">
        <v>0</v>
      </c>
      <c r="AB275" s="521">
        <v>0</v>
      </c>
      <c r="AC275" s="522">
        <v>0</v>
      </c>
      <c r="AD275" s="519" t="s">
        <v>385</v>
      </c>
      <c r="AE275" s="520">
        <v>0</v>
      </c>
      <c r="AF275" s="521">
        <v>0</v>
      </c>
      <c r="AG275" s="522">
        <v>0</v>
      </c>
      <c r="AH275" s="520">
        <v>0</v>
      </c>
      <c r="AI275" s="521">
        <v>0</v>
      </c>
      <c r="AJ275" s="522">
        <v>0</v>
      </c>
      <c r="AK275" s="519" t="s">
        <v>385</v>
      </c>
      <c r="AL275" s="520">
        <v>0</v>
      </c>
      <c r="AM275" s="521">
        <v>0</v>
      </c>
      <c r="AN275" s="522">
        <v>0</v>
      </c>
      <c r="AO275" s="520">
        <v>0</v>
      </c>
      <c r="AP275" s="521">
        <v>0</v>
      </c>
      <c r="AQ275" s="522">
        <v>0</v>
      </c>
      <c r="AR275" s="519" t="s">
        <v>385</v>
      </c>
      <c r="AS275" s="512"/>
      <c r="AT275" s="520">
        <v>0</v>
      </c>
      <c r="AU275" s="521">
        <v>0</v>
      </c>
      <c r="AV275" s="522">
        <v>0</v>
      </c>
      <c r="AW275" s="520">
        <v>0</v>
      </c>
      <c r="AX275" s="521">
        <v>0</v>
      </c>
      <c r="AY275" s="522">
        <v>0</v>
      </c>
      <c r="AZ275" s="519" t="s">
        <v>385</v>
      </c>
      <c r="BA275" s="520">
        <v>0</v>
      </c>
      <c r="BB275" s="521">
        <v>0</v>
      </c>
      <c r="BC275" s="522">
        <v>0</v>
      </c>
      <c r="BD275" s="520">
        <v>0</v>
      </c>
      <c r="BE275" s="521">
        <v>0</v>
      </c>
      <c r="BF275" s="522">
        <v>0</v>
      </c>
      <c r="BG275" s="519" t="s">
        <v>385</v>
      </c>
      <c r="BH275" s="520">
        <v>0</v>
      </c>
      <c r="BI275" s="521">
        <v>0</v>
      </c>
      <c r="BJ275" s="522">
        <v>0</v>
      </c>
      <c r="BK275" s="520">
        <v>0</v>
      </c>
      <c r="BL275" s="521">
        <v>0</v>
      </c>
      <c r="BM275" s="522">
        <v>0</v>
      </c>
      <c r="BN275" s="519" t="s">
        <v>385</v>
      </c>
    </row>
    <row r="276" spans="1:66" ht="15" customHeight="1" x14ac:dyDescent="0.3">
      <c r="B276" s="16">
        <v>192</v>
      </c>
      <c r="C276" s="118" t="s">
        <v>57</v>
      </c>
      <c r="D276" s="104" t="s">
        <v>65</v>
      </c>
      <c r="E276" s="104"/>
      <c r="F276" s="876"/>
      <c r="G276" s="105" t="s">
        <v>66</v>
      </c>
      <c r="H276" s="394">
        <v>0.18032200000000001</v>
      </c>
      <c r="I276" s="395">
        <v>6.3599999999999996E-4</v>
      </c>
      <c r="J276" s="394">
        <v>0</v>
      </c>
      <c r="K276" s="395">
        <v>0</v>
      </c>
      <c r="L276" s="394">
        <v>3.1954000000000003E-2</v>
      </c>
      <c r="M276" s="395">
        <v>3.6000000000000001E-5</v>
      </c>
      <c r="N276" s="394">
        <v>0</v>
      </c>
      <c r="O276" s="395">
        <v>0</v>
      </c>
      <c r="P276" s="520">
        <v>0.17968300000000001</v>
      </c>
      <c r="Q276" s="521">
        <v>6.3900000000000003E-4</v>
      </c>
      <c r="R276" s="522">
        <v>6.3599999999999996E-4</v>
      </c>
      <c r="S276" s="520">
        <v>4.9200000000000003E-4</v>
      </c>
      <c r="T276" s="521">
        <v>1.5E-5</v>
      </c>
      <c r="U276" s="522">
        <v>3.5599999999999998E-4</v>
      </c>
      <c r="V276" s="572">
        <v>0.55974842767295596</v>
      </c>
      <c r="W276" s="87"/>
      <c r="X276" s="520">
        <v>0.17377509051600001</v>
      </c>
      <c r="Y276" s="521">
        <v>5.5789276860000007E-3</v>
      </c>
      <c r="Z276" s="522">
        <v>1.603981798E-3</v>
      </c>
      <c r="AA276" s="520">
        <v>2.4878974882724855E-4</v>
      </c>
      <c r="AB276" s="521">
        <v>1.4402430058255201E-4</v>
      </c>
      <c r="AC276" s="522">
        <v>6.7896158907126102E-4</v>
      </c>
      <c r="AD276" s="519">
        <v>0.42329756479646846</v>
      </c>
      <c r="AE276" s="520">
        <v>0.17111504269851543</v>
      </c>
      <c r="AF276" s="521">
        <v>7.2221753566162677E-3</v>
      </c>
      <c r="AG276" s="522">
        <v>2.620781944868332E-3</v>
      </c>
      <c r="AH276" s="520">
        <v>1.8755149761157621E-4</v>
      </c>
      <c r="AI276" s="521">
        <v>1.8979101294158194E-4</v>
      </c>
      <c r="AJ276" s="522">
        <v>1.0166505275000027E-3</v>
      </c>
      <c r="AK276" s="519">
        <v>0.38791877725297713</v>
      </c>
      <c r="AL276" s="520">
        <v>0.16959179865833607</v>
      </c>
      <c r="AM276" s="521">
        <v>7.8955726015218081E-3</v>
      </c>
      <c r="AN276" s="522">
        <v>3.4706287401421363E-3</v>
      </c>
      <c r="AO276" s="520">
        <v>1.8588193836968717E-4</v>
      </c>
      <c r="AP276" s="521">
        <v>1.8894382987997549E-4</v>
      </c>
      <c r="AQ276" s="522">
        <v>1.2986339409976439E-3</v>
      </c>
      <c r="AR276" s="519">
        <v>0.37417829397230762</v>
      </c>
      <c r="AS276" s="512"/>
      <c r="AT276" s="520">
        <v>0.17049710142899999</v>
      </c>
      <c r="AU276" s="521">
        <v>8.7908737050000005E-3</v>
      </c>
      <c r="AV276" s="522">
        <v>1.670024866E-3</v>
      </c>
      <c r="AW276" s="520">
        <v>3.0898133513583445E-4</v>
      </c>
      <c r="AX276" s="521">
        <v>3.8246511511683904E-4</v>
      </c>
      <c r="AY276" s="522">
        <v>7.0121594980861797E-4</v>
      </c>
      <c r="AZ276" s="519">
        <v>0.41988353831410435</v>
      </c>
      <c r="BA276" s="520">
        <v>0.16465727695984231</v>
      </c>
      <c r="BB276" s="521">
        <v>1.3147052938331561E-2</v>
      </c>
      <c r="BC276" s="522">
        <v>3.1536701018261225E-3</v>
      </c>
      <c r="BD276" s="520">
        <v>2.9977512948856306E-4</v>
      </c>
      <c r="BE276" s="521">
        <v>6.1371173050297698E-4</v>
      </c>
      <c r="BF276" s="522">
        <v>1.1937426369605119E-3</v>
      </c>
      <c r="BG276" s="519">
        <v>0.37852489271762418</v>
      </c>
      <c r="BH276" s="520">
        <v>0.16142168613892574</v>
      </c>
      <c r="BI276" s="521">
        <v>1.4626174444860347E-2</v>
      </c>
      <c r="BJ276" s="522">
        <v>4.9101394162138802E-3</v>
      </c>
      <c r="BK276" s="520">
        <v>2.7439151682838979E-4</v>
      </c>
      <c r="BL276" s="521">
        <v>6.3316402680741184E-4</v>
      </c>
      <c r="BM276" s="522">
        <v>1.7758899822445263E-3</v>
      </c>
      <c r="BN276" s="519">
        <v>0.36167811781073272</v>
      </c>
    </row>
    <row r="277" spans="1:66" ht="15" customHeight="1" x14ac:dyDescent="0.3">
      <c r="B277" s="16">
        <v>193</v>
      </c>
      <c r="C277" s="118" t="s">
        <v>57</v>
      </c>
      <c r="D277" s="104" t="s">
        <v>65</v>
      </c>
      <c r="E277" s="106" t="s">
        <v>55</v>
      </c>
      <c r="F277" s="876"/>
      <c r="G277" s="107" t="s">
        <v>67</v>
      </c>
      <c r="H277" s="394">
        <v>0</v>
      </c>
      <c r="I277" s="395">
        <v>0</v>
      </c>
      <c r="J277" s="394">
        <v>0</v>
      </c>
      <c r="K277" s="395">
        <v>0</v>
      </c>
      <c r="L277" s="394">
        <v>0</v>
      </c>
      <c r="M277" s="395">
        <v>0</v>
      </c>
      <c r="N277" s="394">
        <v>0</v>
      </c>
      <c r="O277" s="395">
        <v>0</v>
      </c>
      <c r="P277" s="520">
        <v>0</v>
      </c>
      <c r="Q277" s="521">
        <v>0</v>
      </c>
      <c r="R277" s="522">
        <v>0</v>
      </c>
      <c r="S277" s="520">
        <v>0</v>
      </c>
      <c r="T277" s="521">
        <v>0</v>
      </c>
      <c r="U277" s="522">
        <v>0</v>
      </c>
      <c r="V277" s="572" t="s">
        <v>385</v>
      </c>
      <c r="W277" s="87"/>
      <c r="X277" s="520">
        <v>0</v>
      </c>
      <c r="Y277" s="521">
        <v>0</v>
      </c>
      <c r="Z277" s="522">
        <v>0</v>
      </c>
      <c r="AA277" s="520">
        <v>0</v>
      </c>
      <c r="AB277" s="521">
        <v>0</v>
      </c>
      <c r="AC277" s="522">
        <v>0</v>
      </c>
      <c r="AD277" s="519" t="s">
        <v>385</v>
      </c>
      <c r="AE277" s="520">
        <v>0</v>
      </c>
      <c r="AF277" s="521">
        <v>0</v>
      </c>
      <c r="AG277" s="522">
        <v>0</v>
      </c>
      <c r="AH277" s="520">
        <v>0</v>
      </c>
      <c r="AI277" s="521">
        <v>0</v>
      </c>
      <c r="AJ277" s="522">
        <v>0</v>
      </c>
      <c r="AK277" s="519" t="s">
        <v>385</v>
      </c>
      <c r="AL277" s="520">
        <v>0</v>
      </c>
      <c r="AM277" s="521">
        <v>0</v>
      </c>
      <c r="AN277" s="522">
        <v>0</v>
      </c>
      <c r="AO277" s="520">
        <v>0</v>
      </c>
      <c r="AP277" s="521">
        <v>0</v>
      </c>
      <c r="AQ277" s="522">
        <v>0</v>
      </c>
      <c r="AR277" s="519" t="s">
        <v>385</v>
      </c>
      <c r="AS277" s="512"/>
      <c r="AT277" s="520">
        <v>0</v>
      </c>
      <c r="AU277" s="521">
        <v>0</v>
      </c>
      <c r="AV277" s="522">
        <v>0</v>
      </c>
      <c r="AW277" s="520">
        <v>0</v>
      </c>
      <c r="AX277" s="521">
        <v>0</v>
      </c>
      <c r="AY277" s="522">
        <v>0</v>
      </c>
      <c r="AZ277" s="519" t="s">
        <v>385</v>
      </c>
      <c r="BA277" s="520">
        <v>0</v>
      </c>
      <c r="BB277" s="521">
        <v>0</v>
      </c>
      <c r="BC277" s="522">
        <v>0</v>
      </c>
      <c r="BD277" s="520">
        <v>0</v>
      </c>
      <c r="BE277" s="521">
        <v>0</v>
      </c>
      <c r="BF277" s="522">
        <v>0</v>
      </c>
      <c r="BG277" s="519" t="s">
        <v>385</v>
      </c>
      <c r="BH277" s="520">
        <v>0</v>
      </c>
      <c r="BI277" s="521">
        <v>0</v>
      </c>
      <c r="BJ277" s="522">
        <v>0</v>
      </c>
      <c r="BK277" s="520">
        <v>0</v>
      </c>
      <c r="BL277" s="521">
        <v>0</v>
      </c>
      <c r="BM277" s="522">
        <v>0</v>
      </c>
      <c r="BN277" s="519" t="s">
        <v>385</v>
      </c>
    </row>
    <row r="278" spans="1:66" ht="15" customHeight="1" x14ac:dyDescent="0.3">
      <c r="B278" s="16">
        <v>194</v>
      </c>
      <c r="C278" s="118" t="s">
        <v>57</v>
      </c>
      <c r="D278" s="104" t="s">
        <v>65</v>
      </c>
      <c r="E278" s="106" t="s">
        <v>61</v>
      </c>
      <c r="F278" s="876"/>
      <c r="G278" s="107" t="s">
        <v>68</v>
      </c>
      <c r="H278" s="394">
        <v>0.18032200000000001</v>
      </c>
      <c r="I278" s="395">
        <v>6.3599999999999996E-4</v>
      </c>
      <c r="J278" s="394">
        <v>0</v>
      </c>
      <c r="K278" s="395">
        <v>0</v>
      </c>
      <c r="L278" s="394">
        <v>3.1954000000000003E-2</v>
      </c>
      <c r="M278" s="395">
        <v>3.6000000000000001E-5</v>
      </c>
      <c r="N278" s="394">
        <v>0</v>
      </c>
      <c r="O278" s="395">
        <v>0</v>
      </c>
      <c r="P278" s="520">
        <v>0.17968300000000001</v>
      </c>
      <c r="Q278" s="521">
        <v>6.3900000000000003E-4</v>
      </c>
      <c r="R278" s="522">
        <v>6.3599999999999996E-4</v>
      </c>
      <c r="S278" s="520">
        <v>4.9200000000000003E-4</v>
      </c>
      <c r="T278" s="521">
        <v>1.5E-5</v>
      </c>
      <c r="U278" s="522">
        <v>3.5599999999999998E-4</v>
      </c>
      <c r="V278" s="572">
        <v>0.55974842767295596</v>
      </c>
      <c r="W278" s="87"/>
      <c r="X278" s="520">
        <v>0.17377509051600001</v>
      </c>
      <c r="Y278" s="521">
        <v>5.5789276860000007E-3</v>
      </c>
      <c r="Z278" s="522">
        <v>1.603981798E-3</v>
      </c>
      <c r="AA278" s="520">
        <v>2.4878974882724855E-4</v>
      </c>
      <c r="AB278" s="521">
        <v>1.4402430058255201E-4</v>
      </c>
      <c r="AC278" s="522">
        <v>6.7896158907126102E-4</v>
      </c>
      <c r="AD278" s="519">
        <v>0.42329756479646846</v>
      </c>
      <c r="AE278" s="520">
        <v>0.17111504269851543</v>
      </c>
      <c r="AF278" s="521">
        <v>7.2221753566162677E-3</v>
      </c>
      <c r="AG278" s="522">
        <v>2.620781944868332E-3</v>
      </c>
      <c r="AH278" s="520">
        <v>1.8755149761157621E-4</v>
      </c>
      <c r="AI278" s="521">
        <v>1.8979101294158194E-4</v>
      </c>
      <c r="AJ278" s="522">
        <v>1.0166505275000027E-3</v>
      </c>
      <c r="AK278" s="519">
        <v>0.38791877725297713</v>
      </c>
      <c r="AL278" s="520">
        <v>0.16959179865833607</v>
      </c>
      <c r="AM278" s="521">
        <v>7.8955726015218081E-3</v>
      </c>
      <c r="AN278" s="522">
        <v>3.4706287401421363E-3</v>
      </c>
      <c r="AO278" s="520">
        <v>1.8588193836968717E-4</v>
      </c>
      <c r="AP278" s="521">
        <v>1.8894382987997549E-4</v>
      </c>
      <c r="AQ278" s="522">
        <v>1.2986339409976439E-3</v>
      </c>
      <c r="AR278" s="519">
        <v>0.37417829397230762</v>
      </c>
      <c r="AS278" s="512"/>
      <c r="AT278" s="520">
        <v>0.17049710142899999</v>
      </c>
      <c r="AU278" s="521">
        <v>8.7908737050000005E-3</v>
      </c>
      <c r="AV278" s="522">
        <v>1.670024866E-3</v>
      </c>
      <c r="AW278" s="520">
        <v>3.0898133513583445E-4</v>
      </c>
      <c r="AX278" s="521">
        <v>3.8246511511683904E-4</v>
      </c>
      <c r="AY278" s="522">
        <v>7.0121594980861797E-4</v>
      </c>
      <c r="AZ278" s="519">
        <v>0.41988353831410435</v>
      </c>
      <c r="BA278" s="520">
        <v>0.16465727695984231</v>
      </c>
      <c r="BB278" s="521">
        <v>1.3147052938331561E-2</v>
      </c>
      <c r="BC278" s="522">
        <v>3.1536701018261225E-3</v>
      </c>
      <c r="BD278" s="520">
        <v>2.9977512948856306E-4</v>
      </c>
      <c r="BE278" s="521">
        <v>6.1371173050297698E-4</v>
      </c>
      <c r="BF278" s="522">
        <v>1.1937426369605119E-3</v>
      </c>
      <c r="BG278" s="519">
        <v>0.37852489271762418</v>
      </c>
      <c r="BH278" s="520">
        <v>0.16142168613892574</v>
      </c>
      <c r="BI278" s="521">
        <v>1.4626174444860347E-2</v>
      </c>
      <c r="BJ278" s="522">
        <v>4.9101394162138802E-3</v>
      </c>
      <c r="BK278" s="520">
        <v>2.7439151682838979E-4</v>
      </c>
      <c r="BL278" s="521">
        <v>6.3316402680741184E-4</v>
      </c>
      <c r="BM278" s="522">
        <v>1.7758899822445263E-3</v>
      </c>
      <c r="BN278" s="519">
        <v>0.36167811781073272</v>
      </c>
    </row>
    <row r="279" spans="1:66" ht="15" customHeight="1" x14ac:dyDescent="0.3">
      <c r="B279" s="16">
        <v>195</v>
      </c>
      <c r="C279" s="118" t="s">
        <v>69</v>
      </c>
      <c r="D279" s="100"/>
      <c r="E279" s="100"/>
      <c r="F279" s="876"/>
      <c r="G279" s="101" t="s">
        <v>69</v>
      </c>
      <c r="H279" s="394">
        <v>0</v>
      </c>
      <c r="I279" s="395">
        <v>0</v>
      </c>
      <c r="J279" s="108"/>
      <c r="K279" s="109"/>
      <c r="L279" s="394">
        <v>0</v>
      </c>
      <c r="M279" s="395">
        <v>0</v>
      </c>
      <c r="N279" s="108"/>
      <c r="O279" s="109"/>
      <c r="P279" s="520">
        <v>0</v>
      </c>
      <c r="Q279" s="521">
        <v>0</v>
      </c>
      <c r="R279" s="522">
        <v>0</v>
      </c>
      <c r="S279" s="520">
        <v>0</v>
      </c>
      <c r="T279" s="521">
        <v>0</v>
      </c>
      <c r="U279" s="522">
        <v>0</v>
      </c>
      <c r="V279" s="572" t="s">
        <v>385</v>
      </c>
      <c r="W279" s="87"/>
      <c r="X279" s="520">
        <v>0</v>
      </c>
      <c r="Y279" s="521">
        <v>0</v>
      </c>
      <c r="Z279" s="522">
        <v>0</v>
      </c>
      <c r="AA279" s="520">
        <v>0</v>
      </c>
      <c r="AB279" s="521">
        <v>0</v>
      </c>
      <c r="AC279" s="522">
        <v>0</v>
      </c>
      <c r="AD279" s="519" t="s">
        <v>385</v>
      </c>
      <c r="AE279" s="520">
        <v>0</v>
      </c>
      <c r="AF279" s="521">
        <v>0</v>
      </c>
      <c r="AG279" s="522">
        <v>0</v>
      </c>
      <c r="AH279" s="520">
        <v>0</v>
      </c>
      <c r="AI279" s="521">
        <v>0</v>
      </c>
      <c r="AJ279" s="522">
        <v>0</v>
      </c>
      <c r="AK279" s="519" t="s">
        <v>385</v>
      </c>
      <c r="AL279" s="520">
        <v>0</v>
      </c>
      <c r="AM279" s="521">
        <v>0</v>
      </c>
      <c r="AN279" s="522">
        <v>0</v>
      </c>
      <c r="AO279" s="520">
        <v>0</v>
      </c>
      <c r="AP279" s="521">
        <v>0</v>
      </c>
      <c r="AQ279" s="522">
        <v>0</v>
      </c>
      <c r="AR279" s="519" t="s">
        <v>385</v>
      </c>
      <c r="AS279" s="512"/>
      <c r="AT279" s="520">
        <v>0</v>
      </c>
      <c r="AU279" s="521">
        <v>0</v>
      </c>
      <c r="AV279" s="522">
        <v>0</v>
      </c>
      <c r="AW279" s="520">
        <v>0</v>
      </c>
      <c r="AX279" s="521">
        <v>0</v>
      </c>
      <c r="AY279" s="522">
        <v>0</v>
      </c>
      <c r="AZ279" s="519" t="s">
        <v>385</v>
      </c>
      <c r="BA279" s="520">
        <v>0</v>
      </c>
      <c r="BB279" s="521">
        <v>0</v>
      </c>
      <c r="BC279" s="522">
        <v>0</v>
      </c>
      <c r="BD279" s="520">
        <v>0</v>
      </c>
      <c r="BE279" s="521">
        <v>0</v>
      </c>
      <c r="BF279" s="522">
        <v>0</v>
      </c>
      <c r="BG279" s="519" t="s">
        <v>385</v>
      </c>
      <c r="BH279" s="520">
        <v>0</v>
      </c>
      <c r="BI279" s="521">
        <v>0</v>
      </c>
      <c r="BJ279" s="522">
        <v>0</v>
      </c>
      <c r="BK279" s="520">
        <v>0</v>
      </c>
      <c r="BL279" s="521">
        <v>0</v>
      </c>
      <c r="BM279" s="522">
        <v>0</v>
      </c>
      <c r="BN279" s="519" t="s">
        <v>385</v>
      </c>
    </row>
    <row r="280" spans="1:66" ht="15" customHeight="1" x14ac:dyDescent="0.3">
      <c r="B280" s="16">
        <v>196</v>
      </c>
      <c r="C280" s="118" t="s">
        <v>70</v>
      </c>
      <c r="D280" s="100"/>
      <c r="E280" s="100"/>
      <c r="F280" s="876"/>
      <c r="G280" s="101" t="s">
        <v>70</v>
      </c>
      <c r="H280" s="108"/>
      <c r="I280" s="109"/>
      <c r="J280" s="108"/>
      <c r="K280" s="109"/>
      <c r="L280" s="108"/>
      <c r="M280" s="109"/>
      <c r="N280" s="108"/>
      <c r="O280" s="109"/>
      <c r="P280" s="527"/>
      <c r="Q280" s="528"/>
      <c r="R280" s="529"/>
      <c r="S280" s="527"/>
      <c r="T280" s="528"/>
      <c r="U280" s="529"/>
      <c r="V280" s="573"/>
      <c r="W280" s="87"/>
      <c r="X280" s="527"/>
      <c r="Y280" s="528"/>
      <c r="Z280" s="529"/>
      <c r="AA280" s="527"/>
      <c r="AB280" s="528"/>
      <c r="AC280" s="529"/>
      <c r="AD280" s="526"/>
      <c r="AE280" s="527"/>
      <c r="AF280" s="528"/>
      <c r="AG280" s="529"/>
      <c r="AH280" s="527"/>
      <c r="AI280" s="528"/>
      <c r="AJ280" s="529"/>
      <c r="AK280" s="526"/>
      <c r="AL280" s="527"/>
      <c r="AM280" s="528"/>
      <c r="AN280" s="529"/>
      <c r="AO280" s="527"/>
      <c r="AP280" s="528"/>
      <c r="AQ280" s="529"/>
      <c r="AR280" s="526"/>
      <c r="AS280" s="512"/>
      <c r="AT280" s="527"/>
      <c r="AU280" s="528"/>
      <c r="AV280" s="529"/>
      <c r="AW280" s="527"/>
      <c r="AX280" s="528"/>
      <c r="AY280" s="529"/>
      <c r="AZ280" s="526"/>
      <c r="BA280" s="527"/>
      <c r="BB280" s="528"/>
      <c r="BC280" s="529"/>
      <c r="BD280" s="527"/>
      <c r="BE280" s="528"/>
      <c r="BF280" s="529"/>
      <c r="BG280" s="526"/>
      <c r="BH280" s="527"/>
      <c r="BI280" s="528"/>
      <c r="BJ280" s="529"/>
      <c r="BK280" s="527"/>
      <c r="BL280" s="528"/>
      <c r="BM280" s="529"/>
      <c r="BN280" s="526"/>
    </row>
    <row r="281" spans="1:66" ht="15" customHeight="1" x14ac:dyDescent="0.3">
      <c r="B281" s="16">
        <v>197</v>
      </c>
      <c r="C281" s="118" t="s">
        <v>71</v>
      </c>
      <c r="D281" s="100"/>
      <c r="E281" s="100"/>
      <c r="F281" s="876"/>
      <c r="G281" s="101" t="s">
        <v>71</v>
      </c>
      <c r="H281" s="394">
        <v>0</v>
      </c>
      <c r="I281" s="395">
        <v>0</v>
      </c>
      <c r="J281" s="108"/>
      <c r="K281" s="109"/>
      <c r="L281" s="394">
        <v>0</v>
      </c>
      <c r="M281" s="395">
        <v>0</v>
      </c>
      <c r="N281" s="108"/>
      <c r="O281" s="109"/>
      <c r="P281" s="520">
        <v>0</v>
      </c>
      <c r="Q281" s="521">
        <v>0</v>
      </c>
      <c r="R281" s="522">
        <v>0</v>
      </c>
      <c r="S281" s="520">
        <v>0</v>
      </c>
      <c r="T281" s="521">
        <v>0</v>
      </c>
      <c r="U281" s="522">
        <v>0</v>
      </c>
      <c r="V281" s="572" t="s">
        <v>385</v>
      </c>
      <c r="W281" s="110"/>
      <c r="X281" s="520">
        <v>0</v>
      </c>
      <c r="Y281" s="521">
        <v>0</v>
      </c>
      <c r="Z281" s="522">
        <v>0</v>
      </c>
      <c r="AA281" s="520">
        <v>0</v>
      </c>
      <c r="AB281" s="521">
        <v>0</v>
      </c>
      <c r="AC281" s="522">
        <v>0</v>
      </c>
      <c r="AD281" s="519" t="s">
        <v>385</v>
      </c>
      <c r="AE281" s="520">
        <v>0</v>
      </c>
      <c r="AF281" s="521">
        <v>0</v>
      </c>
      <c r="AG281" s="522">
        <v>0</v>
      </c>
      <c r="AH281" s="520">
        <v>0</v>
      </c>
      <c r="AI281" s="521">
        <v>0</v>
      </c>
      <c r="AJ281" s="522">
        <v>0</v>
      </c>
      <c r="AK281" s="519" t="s">
        <v>385</v>
      </c>
      <c r="AL281" s="520">
        <v>0</v>
      </c>
      <c r="AM281" s="521">
        <v>0</v>
      </c>
      <c r="AN281" s="522">
        <v>0</v>
      </c>
      <c r="AO281" s="520">
        <v>0</v>
      </c>
      <c r="AP281" s="521">
        <v>0</v>
      </c>
      <c r="AQ281" s="522">
        <v>0</v>
      </c>
      <c r="AR281" s="519" t="s">
        <v>385</v>
      </c>
      <c r="AS281" s="512"/>
      <c r="AT281" s="520">
        <v>0</v>
      </c>
      <c r="AU281" s="521">
        <v>0</v>
      </c>
      <c r="AV281" s="522">
        <v>0</v>
      </c>
      <c r="AW281" s="520">
        <v>0</v>
      </c>
      <c r="AX281" s="521">
        <v>0</v>
      </c>
      <c r="AY281" s="522">
        <v>0</v>
      </c>
      <c r="AZ281" s="519" t="s">
        <v>385</v>
      </c>
      <c r="BA281" s="520">
        <v>0</v>
      </c>
      <c r="BB281" s="521">
        <v>0</v>
      </c>
      <c r="BC281" s="522">
        <v>0</v>
      </c>
      <c r="BD281" s="520">
        <v>0</v>
      </c>
      <c r="BE281" s="521">
        <v>0</v>
      </c>
      <c r="BF281" s="522">
        <v>0</v>
      </c>
      <c r="BG281" s="519" t="s">
        <v>385</v>
      </c>
      <c r="BH281" s="520">
        <v>0</v>
      </c>
      <c r="BI281" s="521">
        <v>0</v>
      </c>
      <c r="BJ281" s="522">
        <v>0</v>
      </c>
      <c r="BK281" s="520">
        <v>0</v>
      </c>
      <c r="BL281" s="521">
        <v>0</v>
      </c>
      <c r="BM281" s="522">
        <v>0</v>
      </c>
      <c r="BN281" s="519" t="s">
        <v>385</v>
      </c>
    </row>
    <row r="282" spans="1:66" s="538" customFormat="1" ht="13.5" customHeight="1" thickBot="1" x14ac:dyDescent="0.35">
      <c r="A282" s="488"/>
      <c r="B282" s="38">
        <v>198</v>
      </c>
      <c r="C282" s="119" t="s">
        <v>72</v>
      </c>
      <c r="D282" s="111"/>
      <c r="E282" s="111"/>
      <c r="F282" s="877"/>
      <c r="G282" s="112" t="s">
        <v>72</v>
      </c>
      <c r="H282" s="396">
        <v>667.84923199999992</v>
      </c>
      <c r="I282" s="397">
        <v>6.6345000000000001E-2</v>
      </c>
      <c r="J282" s="396">
        <v>0</v>
      </c>
      <c r="K282" s="397">
        <v>0</v>
      </c>
      <c r="L282" s="396">
        <v>183.90101500000003</v>
      </c>
      <c r="M282" s="397">
        <v>2.5991E-2</v>
      </c>
      <c r="N282" s="396">
        <v>0</v>
      </c>
      <c r="O282" s="397">
        <v>0</v>
      </c>
      <c r="P282" s="535">
        <v>647.85151899999994</v>
      </c>
      <c r="Q282" s="536">
        <v>19.997712</v>
      </c>
      <c r="R282" s="537">
        <v>6.6345000000000001E-2</v>
      </c>
      <c r="S282" s="535">
        <v>0.431952</v>
      </c>
      <c r="T282" s="536">
        <v>1.3933000000000001E-2</v>
      </c>
      <c r="U282" s="537">
        <v>1.3019000000000001E-2</v>
      </c>
      <c r="V282" s="574">
        <v>0.19623181852438015</v>
      </c>
      <c r="W282" s="113"/>
      <c r="X282" s="535">
        <v>627.93627232633196</v>
      </c>
      <c r="Y282" s="536">
        <v>34.495178942766998</v>
      </c>
      <c r="Z282" s="537">
        <v>5.4841247309009997</v>
      </c>
      <c r="AA282" s="535">
        <v>0.94620392782129903</v>
      </c>
      <c r="AB282" s="536">
        <v>0.23579425959363498</v>
      </c>
      <c r="AC282" s="537">
        <v>1.980080307353747</v>
      </c>
      <c r="AD282" s="533">
        <v>0.36105676010553373</v>
      </c>
      <c r="AE282" s="535">
        <v>611.15777958043543</v>
      </c>
      <c r="AF282" s="536">
        <v>48.310315720001867</v>
      </c>
      <c r="AG282" s="537">
        <v>8.447480699562691</v>
      </c>
      <c r="AH282" s="535">
        <v>0.66662681750676878</v>
      </c>
      <c r="AI282" s="536">
        <v>0.33059182796262321</v>
      </c>
      <c r="AJ282" s="537">
        <v>3.135697306094591</v>
      </c>
      <c r="AK282" s="533">
        <v>0.37119910865933314</v>
      </c>
      <c r="AL282" s="535">
        <v>600.08771478206438</v>
      </c>
      <c r="AM282" s="536">
        <v>57.009118649158083</v>
      </c>
      <c r="AN282" s="537">
        <v>10.818742568777584</v>
      </c>
      <c r="AO282" s="535">
        <v>0.65413816689312798</v>
      </c>
      <c r="AP282" s="536">
        <v>0.37384315774683313</v>
      </c>
      <c r="AQ282" s="537">
        <v>4.059492051619026</v>
      </c>
      <c r="AR282" s="533">
        <v>0.37522771484872391</v>
      </c>
      <c r="AS282" s="534"/>
      <c r="AT282" s="535">
        <v>555.48657990780794</v>
      </c>
      <c r="AU282" s="536">
        <v>105.846519416405</v>
      </c>
      <c r="AV282" s="537">
        <v>6.5824766757869995</v>
      </c>
      <c r="AW282" s="535">
        <v>1.5054069641542338</v>
      </c>
      <c r="AX282" s="536">
        <v>1.1643496272324181</v>
      </c>
      <c r="AY282" s="537">
        <v>2.3814190296578719</v>
      </c>
      <c r="AZ282" s="533">
        <v>0.36178161305420042</v>
      </c>
      <c r="BA282" s="535">
        <v>438.74984086475206</v>
      </c>
      <c r="BB282" s="536">
        <v>217.05771413445146</v>
      </c>
      <c r="BC282" s="537">
        <v>12.108021000796528</v>
      </c>
      <c r="BD282" s="535">
        <v>1.1801349386672664</v>
      </c>
      <c r="BE282" s="536">
        <v>1.9922459965359545</v>
      </c>
      <c r="BF282" s="537">
        <v>4.5144037020365531</v>
      </c>
      <c r="BG282" s="533">
        <v>0.37284405946599963</v>
      </c>
      <c r="BH282" s="535">
        <v>415.72807259432909</v>
      </c>
      <c r="BI282" s="536">
        <v>232.46336435051666</v>
      </c>
      <c r="BJ282" s="537">
        <v>19.724139055154275</v>
      </c>
      <c r="BK282" s="535">
        <v>1.002617680505516</v>
      </c>
      <c r="BL282" s="536">
        <v>2.4681088426021054</v>
      </c>
      <c r="BM282" s="537">
        <v>7.5216005212907113</v>
      </c>
      <c r="BN282" s="533">
        <v>0.38133986483557974</v>
      </c>
    </row>
    <row r="283" spans="1:66" x14ac:dyDescent="0.3">
      <c r="C283" s="539"/>
      <c r="D283" s="539"/>
      <c r="E283" s="539"/>
      <c r="F283" s="114"/>
      <c r="G283" s="539"/>
      <c r="H283" s="540"/>
      <c r="I283" s="540"/>
      <c r="J283" s="541"/>
      <c r="K283" s="541"/>
      <c r="L283" s="541"/>
      <c r="M283" s="541"/>
      <c r="N283" s="541"/>
      <c r="O283" s="541"/>
      <c r="P283" s="541"/>
      <c r="Q283" s="541"/>
      <c r="R283" s="541"/>
      <c r="S283" s="541"/>
      <c r="T283" s="541"/>
      <c r="U283" s="541"/>
      <c r="V283" s="541"/>
      <c r="W283" s="541"/>
      <c r="X283" s="542"/>
      <c r="Y283" s="542"/>
      <c r="Z283" s="543"/>
      <c r="AA283" s="543"/>
      <c r="AB283" s="543"/>
      <c r="AC283" s="543"/>
      <c r="AD283" s="542"/>
      <c r="AE283" s="542"/>
      <c r="AF283" s="542"/>
      <c r="AG283" s="543"/>
      <c r="AH283" s="543"/>
      <c r="AI283" s="543"/>
      <c r="AJ283" s="543"/>
      <c r="AK283" s="542"/>
      <c r="AL283" s="542"/>
      <c r="AM283" s="542"/>
      <c r="AN283" s="543"/>
      <c r="AO283" s="543"/>
      <c r="AP283" s="543"/>
      <c r="AQ283" s="543"/>
      <c r="AR283" s="542"/>
      <c r="AS283" s="544"/>
      <c r="AT283" s="542"/>
      <c r="AU283" s="542"/>
      <c r="AV283" s="543"/>
      <c r="AW283" s="543"/>
      <c r="AX283" s="543"/>
      <c r="AY283" s="543"/>
      <c r="AZ283" s="542"/>
      <c r="BA283" s="542"/>
      <c r="BB283" s="542"/>
      <c r="BC283" s="543"/>
      <c r="BD283" s="543"/>
      <c r="BE283" s="543"/>
      <c r="BF283" s="543"/>
      <c r="BG283" s="542"/>
      <c r="BH283" s="542"/>
      <c r="BI283" s="542"/>
      <c r="BJ283" s="543"/>
      <c r="BK283" s="543"/>
      <c r="BL283" s="543"/>
      <c r="BM283" s="543"/>
      <c r="BN283" s="542"/>
    </row>
  </sheetData>
  <sheetProtection algorithmName="SHA-512" hashValue="GEldsgnZGWA1+e178c78fdKc2dA1Cf9AklsZnZtmjBXBVCMYn4QblUqF/cp/NC6zG/Q0nY7/MzUq/GMrJWn6Wg==" saltValue="ZB4p+SsXt1yIgZBhlPV7qg==" spinCount="100000" sheet="1" objects="1" scenarios="1" formatCells="0" formatColumns="0" formatRows="0" autoFilter="0"/>
  <mergeCells count="727">
    <mergeCell ref="F2:G2"/>
    <mergeCell ref="H12:K12"/>
    <mergeCell ref="L12:O12"/>
    <mergeCell ref="P12:P14"/>
    <mergeCell ref="Q12:Q14"/>
    <mergeCell ref="R12:R14"/>
    <mergeCell ref="S12:S14"/>
    <mergeCell ref="H10:V10"/>
    <mergeCell ref="X10:AR10"/>
    <mergeCell ref="AP12:AP14"/>
    <mergeCell ref="AQ12:AQ14"/>
    <mergeCell ref="AR12:AR14"/>
    <mergeCell ref="AG12:AG14"/>
    <mergeCell ref="AH12:AH14"/>
    <mergeCell ref="AI12:AI14"/>
    <mergeCell ref="AJ12:AJ14"/>
    <mergeCell ref="AK12:AK14"/>
    <mergeCell ref="AL12:AL14"/>
    <mergeCell ref="AT10:BN10"/>
    <mergeCell ref="H11:V11"/>
    <mergeCell ref="X11:AD11"/>
    <mergeCell ref="AE11:AK11"/>
    <mergeCell ref="AL11:AR11"/>
    <mergeCell ref="AT11:AZ11"/>
    <mergeCell ref="BA11:BG11"/>
    <mergeCell ref="BH11:BN11"/>
    <mergeCell ref="AA12:AA14"/>
    <mergeCell ref="AB12:AB14"/>
    <mergeCell ref="AC12:AC14"/>
    <mergeCell ref="AD12:AD14"/>
    <mergeCell ref="AE12:AE14"/>
    <mergeCell ref="AF12:AF14"/>
    <mergeCell ref="T12:T14"/>
    <mergeCell ref="U12:U14"/>
    <mergeCell ref="V12:V14"/>
    <mergeCell ref="X12:X14"/>
    <mergeCell ref="Y12:Y14"/>
    <mergeCell ref="Z12:Z14"/>
    <mergeCell ref="AY12:AY14"/>
    <mergeCell ref="AM12:AM14"/>
    <mergeCell ref="AN12:AN14"/>
    <mergeCell ref="AO12:AO14"/>
    <mergeCell ref="BL12:BL14"/>
    <mergeCell ref="BM12:BM14"/>
    <mergeCell ref="BN12:BN14"/>
    <mergeCell ref="H13:I13"/>
    <mergeCell ref="J13:K13"/>
    <mergeCell ref="L13:M13"/>
    <mergeCell ref="N13:O13"/>
    <mergeCell ref="BF12:BF14"/>
    <mergeCell ref="BG12:BG14"/>
    <mergeCell ref="BH12:BH14"/>
    <mergeCell ref="BI12:BI14"/>
    <mergeCell ref="BJ12:BJ14"/>
    <mergeCell ref="BK12:BK14"/>
    <mergeCell ref="AZ12:AZ14"/>
    <mergeCell ref="BA12:BA14"/>
    <mergeCell ref="BB12:BB14"/>
    <mergeCell ref="BC12:BC14"/>
    <mergeCell ref="BD12:BD14"/>
    <mergeCell ref="BE12:BE14"/>
    <mergeCell ref="AT12:AT14"/>
    <mergeCell ref="AU12:AU14"/>
    <mergeCell ref="AV12:AV14"/>
    <mergeCell ref="AW12:AW14"/>
    <mergeCell ref="AX12:AX14"/>
    <mergeCell ref="F15:F32"/>
    <mergeCell ref="H35:V35"/>
    <mergeCell ref="X35:AR35"/>
    <mergeCell ref="AT35:BN35"/>
    <mergeCell ref="H36:V36"/>
    <mergeCell ref="X36:AD36"/>
    <mergeCell ref="AE36:AK36"/>
    <mergeCell ref="AL36:AR36"/>
    <mergeCell ref="AT36:AZ36"/>
    <mergeCell ref="BA36:BG36"/>
    <mergeCell ref="X37:X39"/>
    <mergeCell ref="Y37:Y39"/>
    <mergeCell ref="Z37:Z39"/>
    <mergeCell ref="AA37:AA39"/>
    <mergeCell ref="AB37:AB39"/>
    <mergeCell ref="AC37:AC39"/>
    <mergeCell ref="BH36:BN36"/>
    <mergeCell ref="H37:K37"/>
    <mergeCell ref="L37:O37"/>
    <mergeCell ref="P37:P39"/>
    <mergeCell ref="Q37:Q39"/>
    <mergeCell ref="R37:R39"/>
    <mergeCell ref="S37:S39"/>
    <mergeCell ref="T37:T39"/>
    <mergeCell ref="U37:U39"/>
    <mergeCell ref="V37:V39"/>
    <mergeCell ref="AM37:AM39"/>
    <mergeCell ref="AN37:AN39"/>
    <mergeCell ref="AO37:AO39"/>
    <mergeCell ref="AD37:AD39"/>
    <mergeCell ref="AE37:AE39"/>
    <mergeCell ref="AF37:AF39"/>
    <mergeCell ref="AG37:AG39"/>
    <mergeCell ref="AH37:AH39"/>
    <mergeCell ref="AI37:AI39"/>
    <mergeCell ref="BL37:BL39"/>
    <mergeCell ref="BM37:BM39"/>
    <mergeCell ref="BN37:BN39"/>
    <mergeCell ref="BC37:BC39"/>
    <mergeCell ref="BD37:BD39"/>
    <mergeCell ref="BE37:BE39"/>
    <mergeCell ref="BF37:BF39"/>
    <mergeCell ref="BG37:BG39"/>
    <mergeCell ref="BH37:BH39"/>
    <mergeCell ref="H38:I38"/>
    <mergeCell ref="J38:K38"/>
    <mergeCell ref="L38:M38"/>
    <mergeCell ref="N38:O38"/>
    <mergeCell ref="F40:F57"/>
    <mergeCell ref="H60:V60"/>
    <mergeCell ref="BI37:BI39"/>
    <mergeCell ref="BJ37:BJ39"/>
    <mergeCell ref="BK37:BK39"/>
    <mergeCell ref="AW37:AW39"/>
    <mergeCell ref="AX37:AX39"/>
    <mergeCell ref="AY37:AY39"/>
    <mergeCell ref="AZ37:AZ39"/>
    <mergeCell ref="BA37:BA39"/>
    <mergeCell ref="BB37:BB39"/>
    <mergeCell ref="AP37:AP39"/>
    <mergeCell ref="AQ37:AQ39"/>
    <mergeCell ref="AR37:AR39"/>
    <mergeCell ref="AT37:AT39"/>
    <mergeCell ref="AU37:AU39"/>
    <mergeCell ref="AV37:AV39"/>
    <mergeCell ref="AJ37:AJ39"/>
    <mergeCell ref="AK37:AK39"/>
    <mergeCell ref="AL37:AL39"/>
    <mergeCell ref="H62:K62"/>
    <mergeCell ref="L62:O62"/>
    <mergeCell ref="P62:P64"/>
    <mergeCell ref="Q62:Q64"/>
    <mergeCell ref="R62:R64"/>
    <mergeCell ref="S62:S64"/>
    <mergeCell ref="X60:AR60"/>
    <mergeCell ref="AT60:BN60"/>
    <mergeCell ref="H61:V61"/>
    <mergeCell ref="X61:AD61"/>
    <mergeCell ref="AE61:AK61"/>
    <mergeCell ref="AL61:AR61"/>
    <mergeCell ref="AT61:AZ61"/>
    <mergeCell ref="BA61:BG61"/>
    <mergeCell ref="BH61:BN61"/>
    <mergeCell ref="AA62:AA64"/>
    <mergeCell ref="AB62:AB64"/>
    <mergeCell ref="AC62:AC64"/>
    <mergeCell ref="AD62:AD64"/>
    <mergeCell ref="AE62:AE64"/>
    <mergeCell ref="AF62:AF64"/>
    <mergeCell ref="T62:T64"/>
    <mergeCell ref="U62:U64"/>
    <mergeCell ref="V62:V64"/>
    <mergeCell ref="X62:X64"/>
    <mergeCell ref="Y62:Y64"/>
    <mergeCell ref="Z62:Z64"/>
    <mergeCell ref="AY62:AY64"/>
    <mergeCell ref="AM62:AM64"/>
    <mergeCell ref="AN62:AN64"/>
    <mergeCell ref="AO62:AO64"/>
    <mergeCell ref="AP62:AP64"/>
    <mergeCell ref="AQ62:AQ64"/>
    <mergeCell ref="AR62:AR64"/>
    <mergeCell ref="AG62:AG64"/>
    <mergeCell ref="AH62:AH64"/>
    <mergeCell ref="AI62:AI64"/>
    <mergeCell ref="AJ62:AJ64"/>
    <mergeCell ref="AK62:AK64"/>
    <mergeCell ref="AL62:AL64"/>
    <mergeCell ref="BL62:BL64"/>
    <mergeCell ref="BM62:BM64"/>
    <mergeCell ref="BN62:BN64"/>
    <mergeCell ref="H63:I63"/>
    <mergeCell ref="J63:K63"/>
    <mergeCell ref="L63:M63"/>
    <mergeCell ref="N63:O63"/>
    <mergeCell ref="BF62:BF64"/>
    <mergeCell ref="BG62:BG64"/>
    <mergeCell ref="BH62:BH64"/>
    <mergeCell ref="BI62:BI64"/>
    <mergeCell ref="BJ62:BJ64"/>
    <mergeCell ref="BK62:BK64"/>
    <mergeCell ref="AZ62:AZ64"/>
    <mergeCell ref="BA62:BA64"/>
    <mergeCell ref="BB62:BB64"/>
    <mergeCell ref="BC62:BC64"/>
    <mergeCell ref="BD62:BD64"/>
    <mergeCell ref="BE62:BE64"/>
    <mergeCell ref="AT62:AT64"/>
    <mergeCell ref="AU62:AU64"/>
    <mergeCell ref="AV62:AV64"/>
    <mergeCell ref="AW62:AW64"/>
    <mergeCell ref="AX62:AX64"/>
    <mergeCell ref="F65:F82"/>
    <mergeCell ref="H85:V85"/>
    <mergeCell ref="X85:AR85"/>
    <mergeCell ref="AT85:BN85"/>
    <mergeCell ref="H86:V86"/>
    <mergeCell ref="X86:AD86"/>
    <mergeCell ref="AE86:AK86"/>
    <mergeCell ref="AL86:AR86"/>
    <mergeCell ref="AT86:AZ86"/>
    <mergeCell ref="BA86:BG86"/>
    <mergeCell ref="X87:X89"/>
    <mergeCell ref="Y87:Y89"/>
    <mergeCell ref="Z87:Z89"/>
    <mergeCell ref="AA87:AA89"/>
    <mergeCell ref="AB87:AB89"/>
    <mergeCell ref="AC87:AC89"/>
    <mergeCell ref="BH86:BN86"/>
    <mergeCell ref="H87:K87"/>
    <mergeCell ref="L87:O87"/>
    <mergeCell ref="P87:P89"/>
    <mergeCell ref="Q87:Q89"/>
    <mergeCell ref="R87:R89"/>
    <mergeCell ref="S87:S89"/>
    <mergeCell ref="T87:T89"/>
    <mergeCell ref="U87:U89"/>
    <mergeCell ref="V87:V89"/>
    <mergeCell ref="AM87:AM89"/>
    <mergeCell ref="AN87:AN89"/>
    <mergeCell ref="AO87:AO89"/>
    <mergeCell ref="AD87:AD89"/>
    <mergeCell ref="AE87:AE89"/>
    <mergeCell ref="AF87:AF89"/>
    <mergeCell ref="AG87:AG89"/>
    <mergeCell ref="AH87:AH89"/>
    <mergeCell ref="AI87:AI89"/>
    <mergeCell ref="BL87:BL89"/>
    <mergeCell ref="BM87:BM89"/>
    <mergeCell ref="BN87:BN89"/>
    <mergeCell ref="BC87:BC89"/>
    <mergeCell ref="BD87:BD89"/>
    <mergeCell ref="BE87:BE89"/>
    <mergeCell ref="BF87:BF89"/>
    <mergeCell ref="BG87:BG89"/>
    <mergeCell ref="BH87:BH89"/>
    <mergeCell ref="H88:I88"/>
    <mergeCell ref="J88:K88"/>
    <mergeCell ref="L88:M88"/>
    <mergeCell ref="N88:O88"/>
    <mergeCell ref="F90:F107"/>
    <mergeCell ref="H110:V110"/>
    <mergeCell ref="BI87:BI89"/>
    <mergeCell ref="BJ87:BJ89"/>
    <mergeCell ref="BK87:BK89"/>
    <mergeCell ref="AW87:AW89"/>
    <mergeCell ref="AX87:AX89"/>
    <mergeCell ref="AY87:AY89"/>
    <mergeCell ref="AZ87:AZ89"/>
    <mergeCell ref="BA87:BA89"/>
    <mergeCell ref="BB87:BB89"/>
    <mergeCell ref="AP87:AP89"/>
    <mergeCell ref="AQ87:AQ89"/>
    <mergeCell ref="AR87:AR89"/>
    <mergeCell ref="AT87:AT89"/>
    <mergeCell ref="AU87:AU89"/>
    <mergeCell ref="AV87:AV89"/>
    <mergeCell ref="AJ87:AJ89"/>
    <mergeCell ref="AK87:AK89"/>
    <mergeCell ref="AL87:AL89"/>
    <mergeCell ref="H112:K112"/>
    <mergeCell ref="L112:O112"/>
    <mergeCell ref="P112:P114"/>
    <mergeCell ref="Q112:Q114"/>
    <mergeCell ref="R112:R114"/>
    <mergeCell ref="S112:S114"/>
    <mergeCell ref="X110:AR110"/>
    <mergeCell ref="AT110:BN110"/>
    <mergeCell ref="H111:V111"/>
    <mergeCell ref="X111:AD111"/>
    <mergeCell ref="AE111:AK111"/>
    <mergeCell ref="AL111:AR111"/>
    <mergeCell ref="AT111:AZ111"/>
    <mergeCell ref="BA111:BG111"/>
    <mergeCell ref="BH111:BN111"/>
    <mergeCell ref="AA112:AA114"/>
    <mergeCell ref="AB112:AB114"/>
    <mergeCell ref="AC112:AC114"/>
    <mergeCell ref="AD112:AD114"/>
    <mergeCell ref="AE112:AE114"/>
    <mergeCell ref="AF112:AF114"/>
    <mergeCell ref="T112:T114"/>
    <mergeCell ref="U112:U114"/>
    <mergeCell ref="V112:V114"/>
    <mergeCell ref="X112:X114"/>
    <mergeCell ref="Y112:Y114"/>
    <mergeCell ref="Z112:Z114"/>
    <mergeCell ref="AY112:AY114"/>
    <mergeCell ref="AM112:AM114"/>
    <mergeCell ref="AN112:AN114"/>
    <mergeCell ref="AO112:AO114"/>
    <mergeCell ref="AP112:AP114"/>
    <mergeCell ref="AQ112:AQ114"/>
    <mergeCell ref="AR112:AR114"/>
    <mergeCell ref="AG112:AG114"/>
    <mergeCell ref="AH112:AH114"/>
    <mergeCell ref="AI112:AI114"/>
    <mergeCell ref="AJ112:AJ114"/>
    <mergeCell ref="AK112:AK114"/>
    <mergeCell ref="AL112:AL114"/>
    <mergeCell ref="BL112:BL114"/>
    <mergeCell ref="BM112:BM114"/>
    <mergeCell ref="BN112:BN114"/>
    <mergeCell ref="H113:I113"/>
    <mergeCell ref="J113:K113"/>
    <mergeCell ref="L113:M113"/>
    <mergeCell ref="N113:O113"/>
    <mergeCell ref="BF112:BF114"/>
    <mergeCell ref="BG112:BG114"/>
    <mergeCell ref="BH112:BH114"/>
    <mergeCell ref="BI112:BI114"/>
    <mergeCell ref="BJ112:BJ114"/>
    <mergeCell ref="BK112:BK114"/>
    <mergeCell ref="AZ112:AZ114"/>
    <mergeCell ref="BA112:BA114"/>
    <mergeCell ref="BB112:BB114"/>
    <mergeCell ref="BC112:BC114"/>
    <mergeCell ref="BD112:BD114"/>
    <mergeCell ref="BE112:BE114"/>
    <mergeCell ref="AT112:AT114"/>
    <mergeCell ref="AU112:AU114"/>
    <mergeCell ref="AV112:AV114"/>
    <mergeCell ref="AW112:AW114"/>
    <mergeCell ref="AX112:AX114"/>
    <mergeCell ref="F115:F132"/>
    <mergeCell ref="H135:V135"/>
    <mergeCell ref="X135:AR135"/>
    <mergeCell ref="AT135:BN135"/>
    <mergeCell ref="H136:V136"/>
    <mergeCell ref="X136:AD136"/>
    <mergeCell ref="AE136:AK136"/>
    <mergeCell ref="AL136:AR136"/>
    <mergeCell ref="AT136:AZ136"/>
    <mergeCell ref="BA136:BG136"/>
    <mergeCell ref="X137:X139"/>
    <mergeCell ref="Y137:Y139"/>
    <mergeCell ref="Z137:Z139"/>
    <mergeCell ref="AA137:AA139"/>
    <mergeCell ref="AB137:AB139"/>
    <mergeCell ref="AC137:AC139"/>
    <mergeCell ref="BH136:BN136"/>
    <mergeCell ref="H137:K137"/>
    <mergeCell ref="L137:O137"/>
    <mergeCell ref="P137:P139"/>
    <mergeCell ref="Q137:Q139"/>
    <mergeCell ref="R137:R139"/>
    <mergeCell ref="S137:S139"/>
    <mergeCell ref="T137:T139"/>
    <mergeCell ref="U137:U139"/>
    <mergeCell ref="V137:V139"/>
    <mergeCell ref="AM137:AM139"/>
    <mergeCell ref="AN137:AN139"/>
    <mergeCell ref="AO137:AO139"/>
    <mergeCell ref="AD137:AD139"/>
    <mergeCell ref="AE137:AE139"/>
    <mergeCell ref="AF137:AF139"/>
    <mergeCell ref="AG137:AG139"/>
    <mergeCell ref="AH137:AH139"/>
    <mergeCell ref="AI137:AI139"/>
    <mergeCell ref="BL137:BL139"/>
    <mergeCell ref="BM137:BM139"/>
    <mergeCell ref="BN137:BN139"/>
    <mergeCell ref="BC137:BC139"/>
    <mergeCell ref="BD137:BD139"/>
    <mergeCell ref="BE137:BE139"/>
    <mergeCell ref="BF137:BF139"/>
    <mergeCell ref="BG137:BG139"/>
    <mergeCell ref="BH137:BH139"/>
    <mergeCell ref="H138:I138"/>
    <mergeCell ref="J138:K138"/>
    <mergeCell ref="L138:M138"/>
    <mergeCell ref="N138:O138"/>
    <mergeCell ref="F140:F157"/>
    <mergeCell ref="H160:V160"/>
    <mergeCell ref="BI137:BI139"/>
    <mergeCell ref="BJ137:BJ139"/>
    <mergeCell ref="BK137:BK139"/>
    <mergeCell ref="AW137:AW139"/>
    <mergeCell ref="AX137:AX139"/>
    <mergeCell ref="AY137:AY139"/>
    <mergeCell ref="AZ137:AZ139"/>
    <mergeCell ref="BA137:BA139"/>
    <mergeCell ref="BB137:BB139"/>
    <mergeCell ref="AP137:AP139"/>
    <mergeCell ref="AQ137:AQ139"/>
    <mergeCell ref="AR137:AR139"/>
    <mergeCell ref="AT137:AT139"/>
    <mergeCell ref="AU137:AU139"/>
    <mergeCell ref="AV137:AV139"/>
    <mergeCell ref="AJ137:AJ139"/>
    <mergeCell ref="AK137:AK139"/>
    <mergeCell ref="AL137:AL139"/>
    <mergeCell ref="H162:K162"/>
    <mergeCell ref="L162:O162"/>
    <mergeCell ref="P162:P164"/>
    <mergeCell ref="Q162:Q164"/>
    <mergeCell ref="R162:R164"/>
    <mergeCell ref="S162:S164"/>
    <mergeCell ref="X160:AR160"/>
    <mergeCell ref="AT160:BN160"/>
    <mergeCell ref="H161:V161"/>
    <mergeCell ref="X161:AD161"/>
    <mergeCell ref="AE161:AK161"/>
    <mergeCell ref="AL161:AR161"/>
    <mergeCell ref="AT161:AZ161"/>
    <mergeCell ref="BA161:BG161"/>
    <mergeCell ref="BH161:BN161"/>
    <mergeCell ref="AA162:AA164"/>
    <mergeCell ref="AB162:AB164"/>
    <mergeCell ref="AC162:AC164"/>
    <mergeCell ref="AD162:AD164"/>
    <mergeCell ref="AE162:AE164"/>
    <mergeCell ref="AF162:AF164"/>
    <mergeCell ref="T162:T164"/>
    <mergeCell ref="U162:U164"/>
    <mergeCell ref="V162:V164"/>
    <mergeCell ref="X162:X164"/>
    <mergeCell ref="Y162:Y164"/>
    <mergeCell ref="Z162:Z164"/>
    <mergeCell ref="AY162:AY164"/>
    <mergeCell ref="AM162:AM164"/>
    <mergeCell ref="AN162:AN164"/>
    <mergeCell ref="AO162:AO164"/>
    <mergeCell ref="AP162:AP164"/>
    <mergeCell ref="AQ162:AQ164"/>
    <mergeCell ref="AR162:AR164"/>
    <mergeCell ref="AG162:AG164"/>
    <mergeCell ref="AH162:AH164"/>
    <mergeCell ref="AI162:AI164"/>
    <mergeCell ref="AJ162:AJ164"/>
    <mergeCell ref="AK162:AK164"/>
    <mergeCell ref="AL162:AL164"/>
    <mergeCell ref="BL162:BL164"/>
    <mergeCell ref="BM162:BM164"/>
    <mergeCell ref="BN162:BN164"/>
    <mergeCell ref="H163:I163"/>
    <mergeCell ref="J163:K163"/>
    <mergeCell ref="L163:M163"/>
    <mergeCell ref="N163:O163"/>
    <mergeCell ref="BF162:BF164"/>
    <mergeCell ref="BG162:BG164"/>
    <mergeCell ref="BH162:BH164"/>
    <mergeCell ref="BI162:BI164"/>
    <mergeCell ref="BJ162:BJ164"/>
    <mergeCell ref="BK162:BK164"/>
    <mergeCell ref="AZ162:AZ164"/>
    <mergeCell ref="BA162:BA164"/>
    <mergeCell ref="BB162:BB164"/>
    <mergeCell ref="BC162:BC164"/>
    <mergeCell ref="BD162:BD164"/>
    <mergeCell ref="BE162:BE164"/>
    <mergeCell ref="AT162:AT164"/>
    <mergeCell ref="AU162:AU164"/>
    <mergeCell ref="AV162:AV164"/>
    <mergeCell ref="AW162:AW164"/>
    <mergeCell ref="AX162:AX164"/>
    <mergeCell ref="F165:F182"/>
    <mergeCell ref="H185:V185"/>
    <mergeCell ref="X185:AR185"/>
    <mergeCell ref="AT185:BN185"/>
    <mergeCell ref="H186:V186"/>
    <mergeCell ref="X186:AD186"/>
    <mergeCell ref="AE186:AK186"/>
    <mergeCell ref="AL186:AR186"/>
    <mergeCell ref="AT186:AZ186"/>
    <mergeCell ref="BA186:BG186"/>
    <mergeCell ref="X187:X189"/>
    <mergeCell ref="Y187:Y189"/>
    <mergeCell ref="Z187:Z189"/>
    <mergeCell ref="AA187:AA189"/>
    <mergeCell ref="AB187:AB189"/>
    <mergeCell ref="AC187:AC189"/>
    <mergeCell ref="BH186:BN186"/>
    <mergeCell ref="H187:K187"/>
    <mergeCell ref="L187:O187"/>
    <mergeCell ref="P187:P189"/>
    <mergeCell ref="Q187:Q189"/>
    <mergeCell ref="R187:R189"/>
    <mergeCell ref="S187:S189"/>
    <mergeCell ref="T187:T189"/>
    <mergeCell ref="U187:U189"/>
    <mergeCell ref="V187:V189"/>
    <mergeCell ref="AM187:AM189"/>
    <mergeCell ref="AN187:AN189"/>
    <mergeCell ref="AO187:AO189"/>
    <mergeCell ref="AD187:AD189"/>
    <mergeCell ref="AE187:AE189"/>
    <mergeCell ref="AF187:AF189"/>
    <mergeCell ref="AG187:AG189"/>
    <mergeCell ref="AH187:AH189"/>
    <mergeCell ref="AI187:AI189"/>
    <mergeCell ref="BL187:BL189"/>
    <mergeCell ref="BM187:BM189"/>
    <mergeCell ref="BN187:BN189"/>
    <mergeCell ref="BC187:BC189"/>
    <mergeCell ref="BD187:BD189"/>
    <mergeCell ref="BE187:BE189"/>
    <mergeCell ref="BF187:BF189"/>
    <mergeCell ref="BG187:BG189"/>
    <mergeCell ref="BH187:BH189"/>
    <mergeCell ref="H188:I188"/>
    <mergeCell ref="J188:K188"/>
    <mergeCell ref="L188:M188"/>
    <mergeCell ref="N188:O188"/>
    <mergeCell ref="F190:F207"/>
    <mergeCell ref="H210:V210"/>
    <mergeCell ref="BI187:BI189"/>
    <mergeCell ref="BJ187:BJ189"/>
    <mergeCell ref="BK187:BK189"/>
    <mergeCell ref="AW187:AW189"/>
    <mergeCell ref="AX187:AX189"/>
    <mergeCell ref="AY187:AY189"/>
    <mergeCell ref="AZ187:AZ189"/>
    <mergeCell ref="BA187:BA189"/>
    <mergeCell ref="BB187:BB189"/>
    <mergeCell ref="AP187:AP189"/>
    <mergeCell ref="AQ187:AQ189"/>
    <mergeCell ref="AR187:AR189"/>
    <mergeCell ref="AT187:AT189"/>
    <mergeCell ref="AU187:AU189"/>
    <mergeCell ref="AV187:AV189"/>
    <mergeCell ref="AJ187:AJ189"/>
    <mergeCell ref="AK187:AK189"/>
    <mergeCell ref="AL187:AL189"/>
    <mergeCell ref="H212:K212"/>
    <mergeCell ref="L212:O212"/>
    <mergeCell ref="P212:P214"/>
    <mergeCell ref="Q212:Q214"/>
    <mergeCell ref="R212:R214"/>
    <mergeCell ref="S212:S214"/>
    <mergeCell ref="X210:AR210"/>
    <mergeCell ref="AT210:BN210"/>
    <mergeCell ref="H211:V211"/>
    <mergeCell ref="X211:AD211"/>
    <mergeCell ref="AE211:AK211"/>
    <mergeCell ref="AL211:AR211"/>
    <mergeCell ref="AT211:AZ211"/>
    <mergeCell ref="BA211:BG211"/>
    <mergeCell ref="BH211:BN211"/>
    <mergeCell ref="AA212:AA214"/>
    <mergeCell ref="AB212:AB214"/>
    <mergeCell ref="AC212:AC214"/>
    <mergeCell ref="AD212:AD214"/>
    <mergeCell ref="AE212:AE214"/>
    <mergeCell ref="AF212:AF214"/>
    <mergeCell ref="T212:T214"/>
    <mergeCell ref="U212:U214"/>
    <mergeCell ref="V212:V214"/>
    <mergeCell ref="X212:X214"/>
    <mergeCell ref="Y212:Y214"/>
    <mergeCell ref="Z212:Z214"/>
    <mergeCell ref="AY212:AY214"/>
    <mergeCell ref="AM212:AM214"/>
    <mergeCell ref="AN212:AN214"/>
    <mergeCell ref="AO212:AO214"/>
    <mergeCell ref="AP212:AP214"/>
    <mergeCell ref="AQ212:AQ214"/>
    <mergeCell ref="AR212:AR214"/>
    <mergeCell ref="AG212:AG214"/>
    <mergeCell ref="AH212:AH214"/>
    <mergeCell ref="AI212:AI214"/>
    <mergeCell ref="AJ212:AJ214"/>
    <mergeCell ref="AK212:AK214"/>
    <mergeCell ref="AL212:AL214"/>
    <mergeCell ref="BL212:BL214"/>
    <mergeCell ref="BM212:BM214"/>
    <mergeCell ref="BN212:BN214"/>
    <mergeCell ref="H213:I213"/>
    <mergeCell ref="J213:K213"/>
    <mergeCell ref="L213:M213"/>
    <mergeCell ref="N213:O213"/>
    <mergeCell ref="BF212:BF214"/>
    <mergeCell ref="BG212:BG214"/>
    <mergeCell ref="BH212:BH214"/>
    <mergeCell ref="BI212:BI214"/>
    <mergeCell ref="BJ212:BJ214"/>
    <mergeCell ref="BK212:BK214"/>
    <mergeCell ref="AZ212:AZ214"/>
    <mergeCell ref="BA212:BA214"/>
    <mergeCell ref="BB212:BB214"/>
    <mergeCell ref="BC212:BC214"/>
    <mergeCell ref="BD212:BD214"/>
    <mergeCell ref="BE212:BE214"/>
    <mergeCell ref="AT212:AT214"/>
    <mergeCell ref="AU212:AU214"/>
    <mergeCell ref="AV212:AV214"/>
    <mergeCell ref="AW212:AW214"/>
    <mergeCell ref="AX212:AX214"/>
    <mergeCell ref="F215:F232"/>
    <mergeCell ref="H235:V235"/>
    <mergeCell ref="X235:AR235"/>
    <mergeCell ref="AT235:BN235"/>
    <mergeCell ref="H236:V236"/>
    <mergeCell ref="X236:AD236"/>
    <mergeCell ref="AE236:AK236"/>
    <mergeCell ref="AL236:AR236"/>
    <mergeCell ref="AT236:AZ236"/>
    <mergeCell ref="BA236:BG236"/>
    <mergeCell ref="X237:X239"/>
    <mergeCell ref="Y237:Y239"/>
    <mergeCell ref="Z237:Z239"/>
    <mergeCell ref="AA237:AA239"/>
    <mergeCell ref="AB237:AB239"/>
    <mergeCell ref="AC237:AC239"/>
    <mergeCell ref="BH236:BN236"/>
    <mergeCell ref="H237:K237"/>
    <mergeCell ref="L237:O237"/>
    <mergeCell ref="P237:P239"/>
    <mergeCell ref="Q237:Q239"/>
    <mergeCell ref="R237:R239"/>
    <mergeCell ref="S237:S239"/>
    <mergeCell ref="T237:T239"/>
    <mergeCell ref="U237:U239"/>
    <mergeCell ref="V237:V239"/>
    <mergeCell ref="AM237:AM239"/>
    <mergeCell ref="AN237:AN239"/>
    <mergeCell ref="AO237:AO239"/>
    <mergeCell ref="AD237:AD239"/>
    <mergeCell ref="AE237:AE239"/>
    <mergeCell ref="AF237:AF239"/>
    <mergeCell ref="AG237:AG239"/>
    <mergeCell ref="AH237:AH239"/>
    <mergeCell ref="AI237:AI239"/>
    <mergeCell ref="BL237:BL239"/>
    <mergeCell ref="BM237:BM239"/>
    <mergeCell ref="BN237:BN239"/>
    <mergeCell ref="BC237:BC239"/>
    <mergeCell ref="BD237:BD239"/>
    <mergeCell ref="BE237:BE239"/>
    <mergeCell ref="BF237:BF239"/>
    <mergeCell ref="BG237:BG239"/>
    <mergeCell ref="BH237:BH239"/>
    <mergeCell ref="H238:I238"/>
    <mergeCell ref="J238:K238"/>
    <mergeCell ref="L238:M238"/>
    <mergeCell ref="N238:O238"/>
    <mergeCell ref="F240:F257"/>
    <mergeCell ref="H260:V260"/>
    <mergeCell ref="BI237:BI239"/>
    <mergeCell ref="BJ237:BJ239"/>
    <mergeCell ref="BK237:BK239"/>
    <mergeCell ref="AW237:AW239"/>
    <mergeCell ref="AX237:AX239"/>
    <mergeCell ref="AY237:AY239"/>
    <mergeCell ref="AZ237:AZ239"/>
    <mergeCell ref="BA237:BA239"/>
    <mergeCell ref="BB237:BB239"/>
    <mergeCell ref="AP237:AP239"/>
    <mergeCell ref="AQ237:AQ239"/>
    <mergeCell ref="AR237:AR239"/>
    <mergeCell ref="AT237:AT239"/>
    <mergeCell ref="AU237:AU239"/>
    <mergeCell ref="AV237:AV239"/>
    <mergeCell ref="AJ237:AJ239"/>
    <mergeCell ref="AK237:AK239"/>
    <mergeCell ref="AL237:AL239"/>
    <mergeCell ref="H262:K262"/>
    <mergeCell ref="L262:O262"/>
    <mergeCell ref="P262:P264"/>
    <mergeCell ref="Q262:Q264"/>
    <mergeCell ref="R262:R264"/>
    <mergeCell ref="S262:S264"/>
    <mergeCell ref="X260:AR260"/>
    <mergeCell ref="AT260:BN260"/>
    <mergeCell ref="H261:V261"/>
    <mergeCell ref="X261:AD261"/>
    <mergeCell ref="AE261:AK261"/>
    <mergeCell ref="AL261:AR261"/>
    <mergeCell ref="AT261:AZ261"/>
    <mergeCell ref="BA261:BG261"/>
    <mergeCell ref="BH261:BN261"/>
    <mergeCell ref="AA262:AA264"/>
    <mergeCell ref="AB262:AB264"/>
    <mergeCell ref="AC262:AC264"/>
    <mergeCell ref="AD262:AD264"/>
    <mergeCell ref="AE262:AE264"/>
    <mergeCell ref="AF262:AF264"/>
    <mergeCell ref="T262:T264"/>
    <mergeCell ref="U262:U264"/>
    <mergeCell ref="V262:V264"/>
    <mergeCell ref="X262:X264"/>
    <mergeCell ref="Y262:Y264"/>
    <mergeCell ref="Z262:Z264"/>
    <mergeCell ref="AX262:AX264"/>
    <mergeCell ref="AY262:AY264"/>
    <mergeCell ref="AM262:AM264"/>
    <mergeCell ref="AN262:AN264"/>
    <mergeCell ref="AO262:AO264"/>
    <mergeCell ref="AP262:AP264"/>
    <mergeCell ref="AQ262:AQ264"/>
    <mergeCell ref="AR262:AR264"/>
    <mergeCell ref="AG262:AG264"/>
    <mergeCell ref="AH262:AH264"/>
    <mergeCell ref="AI262:AI264"/>
    <mergeCell ref="AJ262:AJ264"/>
    <mergeCell ref="AK262:AK264"/>
    <mergeCell ref="AL262:AL264"/>
    <mergeCell ref="F265:F282"/>
    <mergeCell ref="BL262:BL264"/>
    <mergeCell ref="BM262:BM264"/>
    <mergeCell ref="BN262:BN264"/>
    <mergeCell ref="H263:I263"/>
    <mergeCell ref="J263:K263"/>
    <mergeCell ref="L263:M263"/>
    <mergeCell ref="N263:O263"/>
    <mergeCell ref="BF262:BF264"/>
    <mergeCell ref="BG262:BG264"/>
    <mergeCell ref="BH262:BH264"/>
    <mergeCell ref="BI262:BI264"/>
    <mergeCell ref="BJ262:BJ264"/>
    <mergeCell ref="BK262:BK264"/>
    <mergeCell ref="AZ262:AZ264"/>
    <mergeCell ref="BA262:BA264"/>
    <mergeCell ref="BB262:BB264"/>
    <mergeCell ref="BC262:BC264"/>
    <mergeCell ref="BD262:BD264"/>
    <mergeCell ref="BE262:BE264"/>
    <mergeCell ref="AT262:AT264"/>
    <mergeCell ref="AU262:AU264"/>
    <mergeCell ref="AV262:AV264"/>
    <mergeCell ref="AW262:AW264"/>
  </mergeCells>
  <pageMargins left="0.70866141732283472" right="0.70866141732283472" top="0.74803149606299213" bottom="0.74803149606299213" header="0.31496062992125984" footer="0.31496062992125984"/>
  <pageSetup paperSize="9" scale="25" fitToWidth="8" fitToHeight="0" orientation="landscape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rowBreaks count="2" manualBreakCount="2">
    <brk id="109" max="16383" man="1"/>
    <brk id="209" max="16383" man="1"/>
  </rowBreaks>
  <colBreaks count="2" manualBreakCount="2">
    <brk id="23" max="1048575" man="1"/>
    <brk id="4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7">
    <tabColor theme="3"/>
    <pageSetUpPr autoPageBreaks="0"/>
  </sheetPr>
  <dimension ref="A1:BI304"/>
  <sheetViews>
    <sheetView showGridLines="0" topLeftCell="A210" zoomScale="70" zoomScaleNormal="70" workbookViewId="0">
      <selection activeCell="C5" sqref="C5"/>
    </sheetView>
  </sheetViews>
  <sheetFormatPr defaultColWidth="9.33203125" defaultRowHeight="14.4" x14ac:dyDescent="0.3"/>
  <cols>
    <col min="1" max="1" width="4.6640625" style="577" customWidth="1"/>
    <col min="2" max="2" width="6.33203125" style="577" customWidth="1"/>
    <col min="3" max="3" width="73" style="577" hidden="1" customWidth="1"/>
    <col min="4" max="4" width="13.44140625" style="577" hidden="1" customWidth="1"/>
    <col min="5" max="5" width="42.109375" style="577" customWidth="1"/>
    <col min="6" max="6" width="73.33203125" style="577" customWidth="1"/>
    <col min="7" max="7" width="16.33203125" style="577" customWidth="1"/>
    <col min="8" max="10" width="14.33203125" style="577" customWidth="1"/>
    <col min="11" max="16" width="16.44140625" style="577" customWidth="1"/>
    <col min="17" max="17" width="16.44140625" style="587" customWidth="1"/>
    <col min="18" max="18" width="5.33203125" style="577" customWidth="1"/>
    <col min="19" max="20" width="16.44140625" style="577" customWidth="1"/>
    <col min="21" max="21" width="16.44140625" style="588" customWidth="1"/>
    <col min="22" max="27" width="16.44140625" style="577" customWidth="1"/>
    <col min="28" max="28" width="16.44140625" style="588" customWidth="1"/>
    <col min="29" max="34" width="16.44140625" style="577" customWidth="1"/>
    <col min="35" max="35" width="16.44140625" style="588" customWidth="1"/>
    <col min="36" max="39" width="16.44140625" style="577" customWidth="1"/>
    <col min="40" max="40" width="6.6640625" style="577" customWidth="1"/>
    <col min="41" max="42" width="16.44140625" style="577" customWidth="1"/>
    <col min="43" max="43" width="16.44140625" style="588" customWidth="1"/>
    <col min="44" max="49" width="16.44140625" style="577" customWidth="1"/>
    <col min="50" max="50" width="16.44140625" style="588" customWidth="1"/>
    <col min="51" max="56" width="16.44140625" style="577" customWidth="1"/>
    <col min="57" max="57" width="16.44140625" style="588" customWidth="1"/>
    <col min="58" max="61" width="16.44140625" style="577" customWidth="1"/>
    <col min="62" max="16384" width="9.33203125" style="577"/>
  </cols>
  <sheetData>
    <row r="1" spans="1:61" ht="22.2" x14ac:dyDescent="0.35">
      <c r="C1" s="489" t="s">
        <v>0</v>
      </c>
      <c r="D1" s="489" t="s">
        <v>0</v>
      </c>
      <c r="E1" s="5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23"/>
      <c r="R1" s="59"/>
      <c r="S1" s="59"/>
      <c r="T1" s="59"/>
      <c r="U1" s="124"/>
      <c r="V1" s="61"/>
      <c r="W1" s="61"/>
      <c r="X1" s="61"/>
      <c r="Y1" s="125"/>
      <c r="Z1" s="61"/>
      <c r="AA1" s="61"/>
      <c r="AB1" s="126"/>
      <c r="AC1" s="61"/>
      <c r="AD1" s="61"/>
      <c r="AE1" s="61"/>
      <c r="AF1" s="61"/>
      <c r="AG1" s="61"/>
      <c r="AH1" s="61"/>
      <c r="AI1" s="126"/>
      <c r="AJ1" s="61"/>
      <c r="AK1" s="61"/>
      <c r="AL1" s="61"/>
      <c r="AM1" s="59"/>
      <c r="AN1" s="64"/>
      <c r="AO1" s="59"/>
      <c r="AP1" s="59"/>
      <c r="AQ1" s="124"/>
      <c r="AR1" s="61"/>
      <c r="AS1" s="61"/>
      <c r="AT1" s="61"/>
      <c r="AU1" s="125"/>
      <c r="AV1" s="61"/>
      <c r="AW1" s="61"/>
      <c r="AX1" s="126"/>
      <c r="AY1" s="61"/>
      <c r="AZ1" s="61"/>
      <c r="BA1" s="61"/>
      <c r="BB1" s="61"/>
      <c r="BC1" s="61"/>
      <c r="BD1" s="61"/>
      <c r="BE1" s="126"/>
      <c r="BF1" s="61"/>
      <c r="BG1" s="61"/>
      <c r="BH1" s="61"/>
      <c r="BI1" s="59"/>
    </row>
    <row r="2" spans="1:61" ht="34.799999999999997" x14ac:dyDescent="0.45">
      <c r="C2" s="65"/>
      <c r="D2" s="65"/>
      <c r="E2" s="58"/>
      <c r="F2" s="472" t="s">
        <v>73</v>
      </c>
      <c r="I2" s="59"/>
      <c r="J2" s="59"/>
      <c r="K2" s="59"/>
      <c r="L2" s="59"/>
      <c r="M2" s="59"/>
      <c r="N2" s="59"/>
      <c r="O2" s="59"/>
      <c r="P2" s="59"/>
      <c r="Q2" s="123"/>
      <c r="R2" s="59"/>
      <c r="S2" s="59"/>
      <c r="T2" s="59"/>
      <c r="U2" s="124"/>
      <c r="V2" s="61"/>
      <c r="W2" s="61"/>
      <c r="X2" s="61"/>
      <c r="Y2" s="125"/>
      <c r="Z2" s="61"/>
      <c r="AA2" s="61"/>
      <c r="AB2" s="126"/>
      <c r="AC2" s="61"/>
      <c r="AD2" s="61"/>
      <c r="AE2" s="61"/>
      <c r="AF2" s="61"/>
      <c r="AG2" s="61"/>
      <c r="AH2" s="61"/>
      <c r="AI2" s="126"/>
      <c r="AJ2" s="61"/>
      <c r="AK2" s="61"/>
      <c r="AL2" s="61"/>
      <c r="AM2" s="59"/>
      <c r="AN2" s="64"/>
      <c r="AO2" s="59"/>
      <c r="AP2" s="59"/>
      <c r="AQ2" s="124"/>
      <c r="AR2" s="61"/>
      <c r="AS2" s="61"/>
      <c r="AT2" s="61"/>
      <c r="AU2" s="125"/>
      <c r="AV2" s="61"/>
      <c r="AW2" s="61"/>
      <c r="AX2" s="126"/>
      <c r="AY2" s="61"/>
      <c r="AZ2" s="61"/>
      <c r="BA2" s="61"/>
      <c r="BB2" s="61"/>
      <c r="BC2" s="61"/>
      <c r="BD2" s="61"/>
      <c r="BE2" s="126"/>
      <c r="BF2" s="61"/>
      <c r="BG2" s="61"/>
      <c r="BH2" s="61"/>
      <c r="BI2" s="59"/>
    </row>
    <row r="3" spans="1:61" ht="22.8" thickBot="1" x14ac:dyDescent="0.4">
      <c r="C3" s="67"/>
      <c r="D3" s="67"/>
      <c r="E3" s="58"/>
      <c r="F3" s="67" t="str">
        <f>Cover!C5</f>
        <v>Intesa Sanpaolo S.p.A.</v>
      </c>
      <c r="G3" s="67"/>
      <c r="I3" s="67"/>
      <c r="J3" s="67"/>
      <c r="K3" s="68"/>
      <c r="L3" s="68"/>
      <c r="M3" s="68"/>
      <c r="N3" s="68"/>
      <c r="O3" s="68"/>
      <c r="P3" s="68"/>
      <c r="Q3" s="127"/>
      <c r="R3" s="59"/>
      <c r="S3" s="69"/>
      <c r="T3" s="69"/>
      <c r="U3" s="128"/>
      <c r="V3" s="69"/>
      <c r="W3" s="69"/>
      <c r="X3" s="69"/>
      <c r="Y3" s="69"/>
      <c r="Z3" s="69"/>
      <c r="AA3" s="69"/>
      <c r="AB3" s="128"/>
      <c r="AC3" s="69"/>
      <c r="AD3" s="69"/>
      <c r="AE3" s="69"/>
      <c r="AF3" s="69"/>
      <c r="AG3" s="69"/>
      <c r="AH3" s="69"/>
      <c r="AI3" s="128"/>
      <c r="AJ3" s="69"/>
      <c r="AK3" s="69"/>
      <c r="AL3" s="69"/>
      <c r="AM3" s="69"/>
      <c r="AN3" s="64"/>
      <c r="AO3" s="70"/>
      <c r="AP3" s="70"/>
      <c r="AQ3" s="129"/>
      <c r="AR3" s="70"/>
      <c r="AS3" s="70"/>
      <c r="AT3" s="70"/>
      <c r="AU3" s="70"/>
      <c r="AV3" s="70"/>
      <c r="AW3" s="70"/>
      <c r="AX3" s="129"/>
      <c r="AY3" s="70"/>
      <c r="AZ3" s="70"/>
      <c r="BA3" s="70"/>
      <c r="BB3" s="70"/>
      <c r="BC3" s="70"/>
      <c r="BD3" s="70"/>
      <c r="BE3" s="129"/>
      <c r="BF3" s="70"/>
      <c r="BG3" s="70"/>
      <c r="BH3" s="70"/>
      <c r="BI3" s="70"/>
    </row>
    <row r="4" spans="1:61" ht="22.8" thickBot="1" x14ac:dyDescent="0.4">
      <c r="C4" s="59"/>
      <c r="D4" s="59"/>
      <c r="E4" s="58"/>
      <c r="F4" s="59"/>
      <c r="G4" s="495">
        <v>1</v>
      </c>
      <c r="H4" s="2">
        <v>2</v>
      </c>
      <c r="I4" s="496">
        <v>3</v>
      </c>
      <c r="J4" s="2">
        <v>4</v>
      </c>
      <c r="K4" s="496">
        <v>5</v>
      </c>
      <c r="L4" s="2">
        <v>6</v>
      </c>
      <c r="M4" s="496">
        <v>7</v>
      </c>
      <c r="N4" s="2">
        <v>8</v>
      </c>
      <c r="O4" s="496">
        <v>9</v>
      </c>
      <c r="P4" s="2">
        <v>10</v>
      </c>
      <c r="Q4" s="497">
        <v>11</v>
      </c>
      <c r="R4" s="130"/>
      <c r="S4" s="495">
        <v>12</v>
      </c>
      <c r="T4" s="2">
        <v>13</v>
      </c>
      <c r="U4" s="496">
        <v>14</v>
      </c>
      <c r="V4" s="2">
        <v>15</v>
      </c>
      <c r="W4" s="496">
        <v>16</v>
      </c>
      <c r="X4" s="2">
        <v>17</v>
      </c>
      <c r="Y4" s="496">
        <v>18</v>
      </c>
      <c r="Z4" s="2">
        <v>19</v>
      </c>
      <c r="AA4" s="496">
        <v>20</v>
      </c>
      <c r="AB4" s="2">
        <v>21</v>
      </c>
      <c r="AC4" s="496">
        <v>22</v>
      </c>
      <c r="AD4" s="2">
        <v>23</v>
      </c>
      <c r="AE4" s="496">
        <v>24</v>
      </c>
      <c r="AF4" s="2">
        <v>25</v>
      </c>
      <c r="AG4" s="496">
        <v>26</v>
      </c>
      <c r="AH4" s="2">
        <v>27</v>
      </c>
      <c r="AI4" s="496">
        <v>28</v>
      </c>
      <c r="AJ4" s="2">
        <v>29</v>
      </c>
      <c r="AK4" s="496">
        <v>30</v>
      </c>
      <c r="AL4" s="2">
        <v>31</v>
      </c>
      <c r="AM4" s="497">
        <v>32</v>
      </c>
      <c r="AN4" s="64"/>
      <c r="AO4" s="495">
        <v>33</v>
      </c>
      <c r="AP4" s="2">
        <v>34</v>
      </c>
      <c r="AQ4" s="496">
        <v>35</v>
      </c>
      <c r="AR4" s="2">
        <v>36</v>
      </c>
      <c r="AS4" s="496">
        <v>37</v>
      </c>
      <c r="AT4" s="2">
        <v>38</v>
      </c>
      <c r="AU4" s="496">
        <v>39</v>
      </c>
      <c r="AV4" s="2">
        <v>40</v>
      </c>
      <c r="AW4" s="496">
        <v>41</v>
      </c>
      <c r="AX4" s="2">
        <v>42</v>
      </c>
      <c r="AY4" s="496">
        <v>43</v>
      </c>
      <c r="AZ4" s="2">
        <v>44</v>
      </c>
      <c r="BA4" s="496">
        <v>45</v>
      </c>
      <c r="BB4" s="2">
        <v>46</v>
      </c>
      <c r="BC4" s="496">
        <v>47</v>
      </c>
      <c r="BD4" s="2">
        <v>48</v>
      </c>
      <c r="BE4" s="496">
        <v>49</v>
      </c>
      <c r="BF4" s="2">
        <v>50</v>
      </c>
      <c r="BG4" s="496">
        <v>51</v>
      </c>
      <c r="BH4" s="2">
        <v>52</v>
      </c>
      <c r="BI4" s="497">
        <v>53</v>
      </c>
    </row>
    <row r="5" spans="1:61" ht="27" hidden="1" thickBot="1" x14ac:dyDescent="0.4">
      <c r="A5" s="489"/>
      <c r="B5" s="489"/>
      <c r="C5" s="59"/>
      <c r="D5" s="59"/>
      <c r="E5" s="58"/>
      <c r="F5" s="59"/>
      <c r="G5" s="131" t="s">
        <v>2</v>
      </c>
      <c r="H5" s="132" t="s">
        <v>2</v>
      </c>
      <c r="I5" s="132" t="s">
        <v>2</v>
      </c>
      <c r="J5" s="132" t="s">
        <v>2</v>
      </c>
      <c r="K5" s="132" t="s">
        <v>2</v>
      </c>
      <c r="L5" s="132" t="s">
        <v>2</v>
      </c>
      <c r="M5" s="132" t="s">
        <v>2</v>
      </c>
      <c r="N5" s="132" t="s">
        <v>2</v>
      </c>
      <c r="O5" s="132" t="s">
        <v>2</v>
      </c>
      <c r="P5" s="132" t="s">
        <v>2</v>
      </c>
      <c r="Q5" s="133" t="s">
        <v>2</v>
      </c>
      <c r="R5" s="59"/>
      <c r="S5" s="86" t="s">
        <v>3</v>
      </c>
      <c r="T5" s="84" t="s">
        <v>3</v>
      </c>
      <c r="U5" s="84" t="s">
        <v>3</v>
      </c>
      <c r="V5" s="84" t="s">
        <v>3</v>
      </c>
      <c r="W5" s="84" t="s">
        <v>3</v>
      </c>
      <c r="X5" s="84" t="s">
        <v>3</v>
      </c>
      <c r="Y5" s="84" t="s">
        <v>3</v>
      </c>
      <c r="Z5" s="84" t="s">
        <v>3</v>
      </c>
      <c r="AA5" s="84" t="s">
        <v>3</v>
      </c>
      <c r="AB5" s="84" t="s">
        <v>3</v>
      </c>
      <c r="AC5" s="84" t="s">
        <v>3</v>
      </c>
      <c r="AD5" s="84" t="s">
        <v>3</v>
      </c>
      <c r="AE5" s="84" t="s">
        <v>3</v>
      </c>
      <c r="AF5" s="84" t="s">
        <v>3</v>
      </c>
      <c r="AG5" s="84" t="s">
        <v>3</v>
      </c>
      <c r="AH5" s="84" t="s">
        <v>3</v>
      </c>
      <c r="AI5" s="84" t="s">
        <v>3</v>
      </c>
      <c r="AJ5" s="84" t="s">
        <v>3</v>
      </c>
      <c r="AK5" s="84" t="s">
        <v>3</v>
      </c>
      <c r="AL5" s="84" t="s">
        <v>3</v>
      </c>
      <c r="AM5" s="85" t="s">
        <v>3</v>
      </c>
      <c r="AN5" s="64"/>
      <c r="AO5" s="86" t="s">
        <v>4</v>
      </c>
      <c r="AP5" s="84" t="s">
        <v>4</v>
      </c>
      <c r="AQ5" s="84" t="s">
        <v>4</v>
      </c>
      <c r="AR5" s="84" t="s">
        <v>4</v>
      </c>
      <c r="AS5" s="84" t="s">
        <v>4</v>
      </c>
      <c r="AT5" s="84" t="s">
        <v>4</v>
      </c>
      <c r="AU5" s="84" t="s">
        <v>4</v>
      </c>
      <c r="AV5" s="84" t="s">
        <v>4</v>
      </c>
      <c r="AW5" s="84" t="s">
        <v>4</v>
      </c>
      <c r="AX5" s="84" t="s">
        <v>4</v>
      </c>
      <c r="AY5" s="84" t="s">
        <v>4</v>
      </c>
      <c r="AZ5" s="84" t="s">
        <v>4</v>
      </c>
      <c r="BA5" s="84" t="s">
        <v>4</v>
      </c>
      <c r="BB5" s="84" t="s">
        <v>4</v>
      </c>
      <c r="BC5" s="84" t="s">
        <v>4</v>
      </c>
      <c r="BD5" s="84" t="s">
        <v>4</v>
      </c>
      <c r="BE5" s="84" t="s">
        <v>4</v>
      </c>
      <c r="BF5" s="84" t="s">
        <v>4</v>
      </c>
      <c r="BG5" s="84" t="s">
        <v>4</v>
      </c>
      <c r="BH5" s="84" t="s">
        <v>4</v>
      </c>
      <c r="BI5" s="85" t="s">
        <v>4</v>
      </c>
    </row>
    <row r="6" spans="1:61" ht="22.8" hidden="1" thickBot="1" x14ac:dyDescent="0.4">
      <c r="A6" s="489"/>
      <c r="B6" s="489"/>
      <c r="C6" s="59"/>
      <c r="D6" s="59"/>
      <c r="E6" s="58"/>
      <c r="F6" s="59"/>
      <c r="G6" s="74">
        <v>44196</v>
      </c>
      <c r="H6" s="75">
        <v>44196</v>
      </c>
      <c r="I6" s="75">
        <v>44196</v>
      </c>
      <c r="J6" s="75">
        <v>44196</v>
      </c>
      <c r="K6" s="75">
        <v>44196</v>
      </c>
      <c r="L6" s="75">
        <v>44196</v>
      </c>
      <c r="M6" s="75">
        <v>44196</v>
      </c>
      <c r="N6" s="75">
        <v>44196</v>
      </c>
      <c r="O6" s="75">
        <v>44196</v>
      </c>
      <c r="P6" s="75">
        <v>44196</v>
      </c>
      <c r="Q6" s="76">
        <v>44196</v>
      </c>
      <c r="R6" s="59"/>
      <c r="S6" s="77">
        <v>44561</v>
      </c>
      <c r="T6" s="78">
        <v>44561</v>
      </c>
      <c r="U6" s="78">
        <v>44561</v>
      </c>
      <c r="V6" s="78">
        <v>44561</v>
      </c>
      <c r="W6" s="78">
        <v>44561</v>
      </c>
      <c r="X6" s="78">
        <v>44561</v>
      </c>
      <c r="Y6" s="78">
        <v>44561</v>
      </c>
      <c r="Z6" s="78">
        <v>44926</v>
      </c>
      <c r="AA6" s="78">
        <v>44926</v>
      </c>
      <c r="AB6" s="78">
        <v>44926</v>
      </c>
      <c r="AC6" s="78">
        <v>44926</v>
      </c>
      <c r="AD6" s="78">
        <v>44926</v>
      </c>
      <c r="AE6" s="78">
        <v>44926</v>
      </c>
      <c r="AF6" s="78">
        <v>44926</v>
      </c>
      <c r="AG6" s="78">
        <v>45291</v>
      </c>
      <c r="AH6" s="78">
        <v>45291</v>
      </c>
      <c r="AI6" s="78">
        <v>45291</v>
      </c>
      <c r="AJ6" s="78">
        <v>45291</v>
      </c>
      <c r="AK6" s="78">
        <v>45291</v>
      </c>
      <c r="AL6" s="78">
        <v>45291</v>
      </c>
      <c r="AM6" s="79">
        <v>45291</v>
      </c>
      <c r="AN6" s="64"/>
      <c r="AO6" s="77">
        <v>44561</v>
      </c>
      <c r="AP6" s="78">
        <v>44561</v>
      </c>
      <c r="AQ6" s="78">
        <v>44561</v>
      </c>
      <c r="AR6" s="78">
        <v>44561</v>
      </c>
      <c r="AS6" s="78">
        <v>44561</v>
      </c>
      <c r="AT6" s="78">
        <v>44561</v>
      </c>
      <c r="AU6" s="78">
        <v>44561</v>
      </c>
      <c r="AV6" s="78">
        <v>44926</v>
      </c>
      <c r="AW6" s="78">
        <v>44926</v>
      </c>
      <c r="AX6" s="78">
        <v>44926</v>
      </c>
      <c r="AY6" s="78">
        <v>44926</v>
      </c>
      <c r="AZ6" s="78">
        <v>44926</v>
      </c>
      <c r="BA6" s="78">
        <v>44926</v>
      </c>
      <c r="BB6" s="78">
        <v>44926</v>
      </c>
      <c r="BC6" s="78">
        <v>45291</v>
      </c>
      <c r="BD6" s="78">
        <v>45291</v>
      </c>
      <c r="BE6" s="78">
        <v>45291</v>
      </c>
      <c r="BF6" s="78">
        <v>45291</v>
      </c>
      <c r="BG6" s="78">
        <v>45291</v>
      </c>
      <c r="BH6" s="78">
        <v>45291</v>
      </c>
      <c r="BI6" s="79">
        <v>45291</v>
      </c>
    </row>
    <row r="7" spans="1:61" ht="40.200000000000003" hidden="1" thickBot="1" x14ac:dyDescent="0.4">
      <c r="A7" s="489"/>
      <c r="B7" s="489"/>
      <c r="C7" s="59"/>
      <c r="D7" s="59"/>
      <c r="E7" s="58"/>
      <c r="F7" s="59"/>
      <c r="G7" s="134" t="s">
        <v>35</v>
      </c>
      <c r="H7" s="135" t="s">
        <v>35</v>
      </c>
      <c r="I7" s="135" t="s">
        <v>36</v>
      </c>
      <c r="J7" s="135" t="s">
        <v>36</v>
      </c>
      <c r="K7" s="136" t="s">
        <v>37</v>
      </c>
      <c r="L7" s="136" t="s">
        <v>38</v>
      </c>
      <c r="M7" s="136" t="s">
        <v>39</v>
      </c>
      <c r="N7" s="136" t="s">
        <v>40</v>
      </c>
      <c r="O7" s="136" t="s">
        <v>40</v>
      </c>
      <c r="P7" s="136" t="s">
        <v>40</v>
      </c>
      <c r="Q7" s="137" t="s">
        <v>41</v>
      </c>
      <c r="R7" s="59"/>
      <c r="S7" s="138" t="s">
        <v>37</v>
      </c>
      <c r="T7" s="136" t="s">
        <v>38</v>
      </c>
      <c r="U7" s="136" t="s">
        <v>39</v>
      </c>
      <c r="V7" s="136" t="s">
        <v>40</v>
      </c>
      <c r="W7" s="136" t="s">
        <v>40</v>
      </c>
      <c r="X7" s="136" t="s">
        <v>40</v>
      </c>
      <c r="Y7" s="136" t="s">
        <v>41</v>
      </c>
      <c r="Z7" s="136" t="s">
        <v>37</v>
      </c>
      <c r="AA7" s="136" t="s">
        <v>38</v>
      </c>
      <c r="AB7" s="136" t="s">
        <v>39</v>
      </c>
      <c r="AC7" s="136" t="s">
        <v>40</v>
      </c>
      <c r="AD7" s="136" t="s">
        <v>40</v>
      </c>
      <c r="AE7" s="136" t="s">
        <v>40</v>
      </c>
      <c r="AF7" s="136" t="s">
        <v>41</v>
      </c>
      <c r="AG7" s="136" t="s">
        <v>37</v>
      </c>
      <c r="AH7" s="136" t="s">
        <v>38</v>
      </c>
      <c r="AI7" s="136" t="s">
        <v>39</v>
      </c>
      <c r="AJ7" s="136" t="s">
        <v>40</v>
      </c>
      <c r="AK7" s="136" t="s">
        <v>40</v>
      </c>
      <c r="AL7" s="136" t="s">
        <v>40</v>
      </c>
      <c r="AM7" s="137" t="s">
        <v>41</v>
      </c>
      <c r="AN7" s="64"/>
      <c r="AO7" s="138" t="s">
        <v>37</v>
      </c>
      <c r="AP7" s="136" t="s">
        <v>38</v>
      </c>
      <c r="AQ7" s="136" t="s">
        <v>39</v>
      </c>
      <c r="AR7" s="136" t="s">
        <v>40</v>
      </c>
      <c r="AS7" s="136" t="s">
        <v>40</v>
      </c>
      <c r="AT7" s="136" t="s">
        <v>40</v>
      </c>
      <c r="AU7" s="136" t="s">
        <v>41</v>
      </c>
      <c r="AV7" s="136" t="s">
        <v>37</v>
      </c>
      <c r="AW7" s="136" t="s">
        <v>38</v>
      </c>
      <c r="AX7" s="136" t="s">
        <v>39</v>
      </c>
      <c r="AY7" s="136" t="s">
        <v>40</v>
      </c>
      <c r="AZ7" s="136" t="s">
        <v>40</v>
      </c>
      <c r="BA7" s="136" t="s">
        <v>40</v>
      </c>
      <c r="BB7" s="136" t="s">
        <v>41</v>
      </c>
      <c r="BC7" s="136" t="s">
        <v>37</v>
      </c>
      <c r="BD7" s="136" t="s">
        <v>38</v>
      </c>
      <c r="BE7" s="136" t="s">
        <v>39</v>
      </c>
      <c r="BF7" s="136" t="s">
        <v>40</v>
      </c>
      <c r="BG7" s="136" t="s">
        <v>40</v>
      </c>
      <c r="BH7" s="136" t="s">
        <v>40</v>
      </c>
      <c r="BI7" s="137" t="s">
        <v>41</v>
      </c>
    </row>
    <row r="8" spans="1:61" ht="27" hidden="1" thickBot="1" x14ac:dyDescent="0.4">
      <c r="A8" s="489"/>
      <c r="B8" s="489"/>
      <c r="C8" s="59"/>
      <c r="D8" s="59"/>
      <c r="E8" s="58"/>
      <c r="F8" s="59"/>
      <c r="G8" s="82" t="s">
        <v>42</v>
      </c>
      <c r="H8" s="83" t="s">
        <v>43</v>
      </c>
      <c r="I8" s="83" t="s">
        <v>42</v>
      </c>
      <c r="J8" s="83" t="s">
        <v>43</v>
      </c>
      <c r="K8" s="139"/>
      <c r="L8" s="139"/>
      <c r="M8" s="139"/>
      <c r="N8" s="140" t="s">
        <v>37</v>
      </c>
      <c r="O8" s="140" t="s">
        <v>38</v>
      </c>
      <c r="P8" s="140" t="s">
        <v>39</v>
      </c>
      <c r="Q8" s="141"/>
      <c r="R8" s="59"/>
      <c r="S8" s="142"/>
      <c r="T8" s="139"/>
      <c r="U8" s="139"/>
      <c r="V8" s="140" t="s">
        <v>37</v>
      </c>
      <c r="W8" s="140" t="s">
        <v>38</v>
      </c>
      <c r="X8" s="140" t="s">
        <v>39</v>
      </c>
      <c r="Y8" s="139"/>
      <c r="Z8" s="139"/>
      <c r="AA8" s="139"/>
      <c r="AB8" s="139"/>
      <c r="AC8" s="140" t="s">
        <v>37</v>
      </c>
      <c r="AD8" s="140" t="s">
        <v>38</v>
      </c>
      <c r="AE8" s="140" t="s">
        <v>39</v>
      </c>
      <c r="AF8" s="139"/>
      <c r="AG8" s="139"/>
      <c r="AH8" s="139"/>
      <c r="AI8" s="139"/>
      <c r="AJ8" s="140" t="s">
        <v>37</v>
      </c>
      <c r="AK8" s="140" t="s">
        <v>38</v>
      </c>
      <c r="AL8" s="140" t="s">
        <v>39</v>
      </c>
      <c r="AM8" s="141"/>
      <c r="AN8" s="64"/>
      <c r="AO8" s="142"/>
      <c r="AP8" s="139"/>
      <c r="AQ8" s="139"/>
      <c r="AR8" s="140" t="s">
        <v>37</v>
      </c>
      <c r="AS8" s="140" t="s">
        <v>38</v>
      </c>
      <c r="AT8" s="140" t="s">
        <v>39</v>
      </c>
      <c r="AU8" s="139"/>
      <c r="AV8" s="139"/>
      <c r="AW8" s="139"/>
      <c r="AX8" s="139"/>
      <c r="AY8" s="140" t="s">
        <v>37</v>
      </c>
      <c r="AZ8" s="140" t="s">
        <v>38</v>
      </c>
      <c r="BA8" s="140" t="s">
        <v>39</v>
      </c>
      <c r="BB8" s="139"/>
      <c r="BC8" s="139"/>
      <c r="BD8" s="139"/>
      <c r="BE8" s="139"/>
      <c r="BF8" s="140" t="s">
        <v>37</v>
      </c>
      <c r="BG8" s="140" t="s">
        <v>38</v>
      </c>
      <c r="BH8" s="140" t="s">
        <v>39</v>
      </c>
      <c r="BI8" s="141"/>
    </row>
    <row r="9" spans="1:61" ht="22.8" thickBot="1" x14ac:dyDescent="0.4">
      <c r="C9" s="59"/>
      <c r="D9" s="59"/>
      <c r="E9" s="58"/>
      <c r="F9" s="59"/>
      <c r="G9" s="901" t="s">
        <v>2</v>
      </c>
      <c r="H9" s="902"/>
      <c r="I9" s="902"/>
      <c r="J9" s="902"/>
      <c r="K9" s="902"/>
      <c r="L9" s="902"/>
      <c r="M9" s="902"/>
      <c r="N9" s="902"/>
      <c r="O9" s="902"/>
      <c r="P9" s="902"/>
      <c r="Q9" s="903"/>
      <c r="R9" s="59"/>
      <c r="S9" s="898" t="s">
        <v>3</v>
      </c>
      <c r="T9" s="899" t="s">
        <v>3</v>
      </c>
      <c r="U9" s="899" t="s">
        <v>3</v>
      </c>
      <c r="V9" s="899"/>
      <c r="W9" s="899"/>
      <c r="X9" s="899"/>
      <c r="Y9" s="899"/>
      <c r="Z9" s="899"/>
      <c r="AA9" s="899"/>
      <c r="AB9" s="899"/>
      <c r="AC9" s="899"/>
      <c r="AD9" s="899"/>
      <c r="AE9" s="899"/>
      <c r="AF9" s="899"/>
      <c r="AG9" s="899"/>
      <c r="AH9" s="899"/>
      <c r="AI9" s="899"/>
      <c r="AJ9" s="899"/>
      <c r="AK9" s="899"/>
      <c r="AL9" s="899"/>
      <c r="AM9" s="900"/>
      <c r="AN9" s="64"/>
      <c r="AO9" s="898" t="s">
        <v>4</v>
      </c>
      <c r="AP9" s="899" t="s">
        <v>4</v>
      </c>
      <c r="AQ9" s="899" t="s">
        <v>4</v>
      </c>
      <c r="AR9" s="899"/>
      <c r="AS9" s="899"/>
      <c r="AT9" s="899"/>
      <c r="AU9" s="899"/>
      <c r="AV9" s="899"/>
      <c r="AW9" s="899"/>
      <c r="AX9" s="899"/>
      <c r="AY9" s="899"/>
      <c r="AZ9" s="899"/>
      <c r="BA9" s="899"/>
      <c r="BB9" s="899"/>
      <c r="BC9" s="899"/>
      <c r="BD9" s="899"/>
      <c r="BE9" s="899"/>
      <c r="BF9" s="899"/>
      <c r="BG9" s="899"/>
      <c r="BH9" s="899"/>
      <c r="BI9" s="900"/>
    </row>
    <row r="10" spans="1:61" ht="22.8" thickBot="1" x14ac:dyDescent="0.4">
      <c r="C10" s="87"/>
      <c r="D10" s="87"/>
      <c r="E10" s="58"/>
      <c r="F10" s="87"/>
      <c r="G10" s="901">
        <v>44196</v>
      </c>
      <c r="H10" s="902"/>
      <c r="I10" s="902"/>
      <c r="J10" s="902"/>
      <c r="K10" s="902"/>
      <c r="L10" s="902"/>
      <c r="M10" s="902"/>
      <c r="N10" s="902"/>
      <c r="O10" s="902"/>
      <c r="P10" s="902"/>
      <c r="Q10" s="903"/>
      <c r="R10" s="87"/>
      <c r="S10" s="901">
        <v>44561</v>
      </c>
      <c r="T10" s="902">
        <v>44196</v>
      </c>
      <c r="U10" s="902">
        <v>44196</v>
      </c>
      <c r="V10" s="902"/>
      <c r="W10" s="902"/>
      <c r="X10" s="902"/>
      <c r="Y10" s="903"/>
      <c r="Z10" s="901">
        <v>44926</v>
      </c>
      <c r="AA10" s="902">
        <v>44561</v>
      </c>
      <c r="AB10" s="902">
        <v>44561</v>
      </c>
      <c r="AC10" s="902"/>
      <c r="AD10" s="902"/>
      <c r="AE10" s="902"/>
      <c r="AF10" s="903"/>
      <c r="AG10" s="901">
        <v>45291</v>
      </c>
      <c r="AH10" s="902">
        <v>44926</v>
      </c>
      <c r="AI10" s="902">
        <v>44926</v>
      </c>
      <c r="AJ10" s="902"/>
      <c r="AK10" s="902"/>
      <c r="AL10" s="902"/>
      <c r="AM10" s="903"/>
      <c r="AN10" s="143"/>
      <c r="AO10" s="901">
        <v>44561</v>
      </c>
      <c r="AP10" s="902">
        <v>44196</v>
      </c>
      <c r="AQ10" s="902">
        <v>44196</v>
      </c>
      <c r="AR10" s="902"/>
      <c r="AS10" s="902"/>
      <c r="AT10" s="902"/>
      <c r="AU10" s="903"/>
      <c r="AV10" s="901">
        <v>44926</v>
      </c>
      <c r="AW10" s="902">
        <v>44561</v>
      </c>
      <c r="AX10" s="902">
        <v>44561</v>
      </c>
      <c r="AY10" s="902"/>
      <c r="AZ10" s="902"/>
      <c r="BA10" s="902"/>
      <c r="BB10" s="903"/>
      <c r="BC10" s="901">
        <v>45291</v>
      </c>
      <c r="BD10" s="902">
        <v>44926</v>
      </c>
      <c r="BE10" s="902">
        <v>44926</v>
      </c>
      <c r="BF10" s="902"/>
      <c r="BG10" s="902"/>
      <c r="BH10" s="902"/>
      <c r="BI10" s="903"/>
    </row>
    <row r="11" spans="1:61" ht="26.25" customHeight="1" thickBot="1" x14ac:dyDescent="0.35">
      <c r="C11" s="88"/>
      <c r="D11" s="88"/>
      <c r="E11" s="69"/>
      <c r="F11" s="88"/>
      <c r="G11" s="911" t="s">
        <v>35</v>
      </c>
      <c r="H11" s="912"/>
      <c r="I11" s="911" t="s">
        <v>36</v>
      </c>
      <c r="J11" s="912"/>
      <c r="K11" s="889" t="s">
        <v>37</v>
      </c>
      <c r="L11" s="878" t="s">
        <v>38</v>
      </c>
      <c r="M11" s="904" t="s">
        <v>39</v>
      </c>
      <c r="N11" s="889" t="s">
        <v>44</v>
      </c>
      <c r="O11" s="878" t="s">
        <v>45</v>
      </c>
      <c r="P11" s="881" t="s">
        <v>46</v>
      </c>
      <c r="Q11" s="884" t="s">
        <v>41</v>
      </c>
      <c r="R11" s="87"/>
      <c r="S11" s="889" t="s">
        <v>37</v>
      </c>
      <c r="T11" s="878" t="s">
        <v>38</v>
      </c>
      <c r="U11" s="904" t="s">
        <v>39</v>
      </c>
      <c r="V11" s="889" t="s">
        <v>44</v>
      </c>
      <c r="W11" s="878" t="s">
        <v>45</v>
      </c>
      <c r="X11" s="881" t="s">
        <v>46</v>
      </c>
      <c r="Y11" s="884" t="s">
        <v>41</v>
      </c>
      <c r="Z11" s="889" t="s">
        <v>37</v>
      </c>
      <c r="AA11" s="878" t="s">
        <v>38</v>
      </c>
      <c r="AB11" s="892" t="s">
        <v>39</v>
      </c>
      <c r="AC11" s="889" t="s">
        <v>44</v>
      </c>
      <c r="AD11" s="878" t="s">
        <v>45</v>
      </c>
      <c r="AE11" s="881" t="s">
        <v>46</v>
      </c>
      <c r="AF11" s="884" t="s">
        <v>41</v>
      </c>
      <c r="AG11" s="889" t="s">
        <v>37</v>
      </c>
      <c r="AH11" s="878" t="s">
        <v>38</v>
      </c>
      <c r="AI11" s="892" t="s">
        <v>39</v>
      </c>
      <c r="AJ11" s="889" t="s">
        <v>44</v>
      </c>
      <c r="AK11" s="878" t="s">
        <v>45</v>
      </c>
      <c r="AL11" s="881" t="s">
        <v>46</v>
      </c>
      <c r="AM11" s="884" t="s">
        <v>41</v>
      </c>
      <c r="AN11" s="87"/>
      <c r="AO11" s="889" t="s">
        <v>37</v>
      </c>
      <c r="AP11" s="878" t="s">
        <v>38</v>
      </c>
      <c r="AQ11" s="892" t="s">
        <v>39</v>
      </c>
      <c r="AR11" s="889" t="s">
        <v>44</v>
      </c>
      <c r="AS11" s="878" t="s">
        <v>45</v>
      </c>
      <c r="AT11" s="881" t="s">
        <v>46</v>
      </c>
      <c r="AU11" s="884" t="s">
        <v>41</v>
      </c>
      <c r="AV11" s="889" t="s">
        <v>37</v>
      </c>
      <c r="AW11" s="878" t="s">
        <v>38</v>
      </c>
      <c r="AX11" s="892" t="s">
        <v>39</v>
      </c>
      <c r="AY11" s="889" t="s">
        <v>44</v>
      </c>
      <c r="AZ11" s="878" t="s">
        <v>45</v>
      </c>
      <c r="BA11" s="881" t="s">
        <v>46</v>
      </c>
      <c r="BB11" s="884" t="s">
        <v>41</v>
      </c>
      <c r="BC11" s="889" t="s">
        <v>37</v>
      </c>
      <c r="BD11" s="878" t="s">
        <v>38</v>
      </c>
      <c r="BE11" s="892" t="s">
        <v>39</v>
      </c>
      <c r="BF11" s="889" t="s">
        <v>44</v>
      </c>
      <c r="BG11" s="878" t="s">
        <v>45</v>
      </c>
      <c r="BH11" s="881" t="s">
        <v>46</v>
      </c>
      <c r="BI11" s="884" t="s">
        <v>41</v>
      </c>
    </row>
    <row r="12" spans="1:61" ht="55.5" customHeight="1" thickBot="1" x14ac:dyDescent="0.35">
      <c r="B12" s="487" t="s">
        <v>5</v>
      </c>
      <c r="C12" s="90"/>
      <c r="D12" s="90"/>
      <c r="E12" s="89"/>
      <c r="F12" s="91" t="s">
        <v>48</v>
      </c>
      <c r="G12" s="115" t="s">
        <v>42</v>
      </c>
      <c r="H12" s="94" t="s">
        <v>43</v>
      </c>
      <c r="I12" s="93" t="s">
        <v>42</v>
      </c>
      <c r="J12" s="94" t="s">
        <v>43</v>
      </c>
      <c r="K12" s="890"/>
      <c r="L12" s="879"/>
      <c r="M12" s="905"/>
      <c r="N12" s="890"/>
      <c r="O12" s="879"/>
      <c r="P12" s="882"/>
      <c r="Q12" s="885"/>
      <c r="R12" s="87"/>
      <c r="S12" s="890"/>
      <c r="T12" s="880"/>
      <c r="U12" s="906"/>
      <c r="V12" s="890"/>
      <c r="W12" s="879"/>
      <c r="X12" s="882"/>
      <c r="Y12" s="885"/>
      <c r="Z12" s="890"/>
      <c r="AA12" s="879"/>
      <c r="AB12" s="893"/>
      <c r="AC12" s="890"/>
      <c r="AD12" s="879"/>
      <c r="AE12" s="882"/>
      <c r="AF12" s="885"/>
      <c r="AG12" s="890"/>
      <c r="AH12" s="879"/>
      <c r="AI12" s="893"/>
      <c r="AJ12" s="890"/>
      <c r="AK12" s="879"/>
      <c r="AL12" s="882"/>
      <c r="AM12" s="885"/>
      <c r="AN12" s="87"/>
      <c r="AO12" s="890"/>
      <c r="AP12" s="879"/>
      <c r="AQ12" s="893"/>
      <c r="AR12" s="890"/>
      <c r="AS12" s="879"/>
      <c r="AT12" s="882"/>
      <c r="AU12" s="885"/>
      <c r="AV12" s="890"/>
      <c r="AW12" s="879"/>
      <c r="AX12" s="893"/>
      <c r="AY12" s="890"/>
      <c r="AZ12" s="879"/>
      <c r="BA12" s="882"/>
      <c r="BB12" s="885"/>
      <c r="BC12" s="890"/>
      <c r="BD12" s="879"/>
      <c r="BE12" s="893"/>
      <c r="BF12" s="890"/>
      <c r="BG12" s="879"/>
      <c r="BH12" s="882"/>
      <c r="BI12" s="885"/>
    </row>
    <row r="13" spans="1:61" ht="15" customHeight="1" x14ac:dyDescent="0.3">
      <c r="B13" s="13">
        <v>1</v>
      </c>
      <c r="C13" s="144" t="s">
        <v>49</v>
      </c>
      <c r="D13" s="145"/>
      <c r="E13" s="875" t="s">
        <v>380</v>
      </c>
      <c r="F13" s="146" t="s">
        <v>49</v>
      </c>
      <c r="G13" s="550">
        <v>80541.151943999968</v>
      </c>
      <c r="H13" s="552">
        <v>0</v>
      </c>
      <c r="I13" s="550">
        <v>2846.3648409999996</v>
      </c>
      <c r="J13" s="552">
        <v>0</v>
      </c>
      <c r="K13" s="550">
        <v>76946.148716000011</v>
      </c>
      <c r="L13" s="551">
        <v>1110.7691589999999</v>
      </c>
      <c r="M13" s="552">
        <v>1.1492450000000001</v>
      </c>
      <c r="N13" s="550">
        <v>1.4629319999999999</v>
      </c>
      <c r="O13" s="551">
        <v>3.8196509999999999</v>
      </c>
      <c r="P13" s="552">
        <v>1.2026E-2</v>
      </c>
      <c r="Q13" s="553">
        <v>1.0464261319387946E-2</v>
      </c>
      <c r="R13" s="543"/>
      <c r="S13" s="550">
        <v>76946.148716000011</v>
      </c>
      <c r="T13" s="551">
        <v>1110.7691589999999</v>
      </c>
      <c r="U13" s="552">
        <v>1.1492450000000001</v>
      </c>
      <c r="V13" s="550">
        <v>0</v>
      </c>
      <c r="W13" s="551">
        <v>0</v>
      </c>
      <c r="X13" s="552">
        <v>1.2026E-2</v>
      </c>
      <c r="Y13" s="553">
        <v>1.0464261319387946E-2</v>
      </c>
      <c r="Z13" s="550">
        <v>76946.148716000011</v>
      </c>
      <c r="AA13" s="551">
        <v>1110.7691589999999</v>
      </c>
      <c r="AB13" s="552">
        <v>1.1492450000000001</v>
      </c>
      <c r="AC13" s="550">
        <v>0</v>
      </c>
      <c r="AD13" s="551">
        <v>0</v>
      </c>
      <c r="AE13" s="552">
        <v>1.2026E-2</v>
      </c>
      <c r="AF13" s="553">
        <v>1.0464261319387946E-2</v>
      </c>
      <c r="AG13" s="550">
        <v>76946.148716000011</v>
      </c>
      <c r="AH13" s="551">
        <v>1110.7691589999999</v>
      </c>
      <c r="AI13" s="552">
        <v>1.1492450000000001</v>
      </c>
      <c r="AJ13" s="550">
        <v>0</v>
      </c>
      <c r="AK13" s="551">
        <v>0</v>
      </c>
      <c r="AL13" s="552">
        <v>1.2026E-2</v>
      </c>
      <c r="AM13" s="553">
        <v>1.0464261319387946E-2</v>
      </c>
      <c r="AN13" s="578"/>
      <c r="AO13" s="550">
        <v>76946.148716000011</v>
      </c>
      <c r="AP13" s="551">
        <v>1110.7691589999999</v>
      </c>
      <c r="AQ13" s="552">
        <v>1.1492450000000001</v>
      </c>
      <c r="AR13" s="550">
        <v>0</v>
      </c>
      <c r="AS13" s="551">
        <v>0</v>
      </c>
      <c r="AT13" s="552">
        <v>1.2026E-2</v>
      </c>
      <c r="AU13" s="553">
        <v>1.0464261319387946E-2</v>
      </c>
      <c r="AV13" s="550">
        <v>76946.148716000011</v>
      </c>
      <c r="AW13" s="551">
        <v>1110.7691589999999</v>
      </c>
      <c r="AX13" s="552">
        <v>1.1492450000000001</v>
      </c>
      <c r="AY13" s="550">
        <v>0</v>
      </c>
      <c r="AZ13" s="551">
        <v>0</v>
      </c>
      <c r="BA13" s="552">
        <v>1.2026E-2</v>
      </c>
      <c r="BB13" s="553">
        <v>1.0464261319387946E-2</v>
      </c>
      <c r="BC13" s="550">
        <v>76946.148716000011</v>
      </c>
      <c r="BD13" s="551">
        <v>1110.7691589999999</v>
      </c>
      <c r="BE13" s="552">
        <v>1.1492450000000001</v>
      </c>
      <c r="BF13" s="550">
        <v>0</v>
      </c>
      <c r="BG13" s="551">
        <v>0</v>
      </c>
      <c r="BH13" s="552">
        <v>1.2026E-2</v>
      </c>
      <c r="BI13" s="553">
        <v>1.0464261319387946E-2</v>
      </c>
    </row>
    <row r="14" spans="1:61" ht="15" customHeight="1" x14ac:dyDescent="0.3">
      <c r="B14" s="16">
        <v>2</v>
      </c>
      <c r="C14" s="147" t="s">
        <v>50</v>
      </c>
      <c r="D14" s="148"/>
      <c r="E14" s="876"/>
      <c r="F14" s="149" t="s">
        <v>50</v>
      </c>
      <c r="G14" s="557">
        <v>154777.18538499996</v>
      </c>
      <c r="H14" s="559">
        <v>1.850689</v>
      </c>
      <c r="I14" s="557">
        <v>22494.659930945512</v>
      </c>
      <c r="J14" s="559">
        <v>0.82127499999999998</v>
      </c>
      <c r="K14" s="557">
        <v>93859.129220000017</v>
      </c>
      <c r="L14" s="558">
        <v>8416.4568930000023</v>
      </c>
      <c r="M14" s="559">
        <v>345.281811</v>
      </c>
      <c r="N14" s="557">
        <v>13.160102</v>
      </c>
      <c r="O14" s="558">
        <v>15.907354</v>
      </c>
      <c r="P14" s="559">
        <v>6.6737890000000002</v>
      </c>
      <c r="Q14" s="560">
        <v>1.932852756034693E-2</v>
      </c>
      <c r="R14" s="543"/>
      <c r="S14" s="557">
        <v>92057.60567128635</v>
      </c>
      <c r="T14" s="558">
        <v>10081.557050958363</v>
      </c>
      <c r="U14" s="559">
        <v>481.7052017552939</v>
      </c>
      <c r="V14" s="557">
        <v>45.772646141982037</v>
      </c>
      <c r="W14" s="558">
        <v>16.205309293728661</v>
      </c>
      <c r="X14" s="559">
        <v>192.75586382731493</v>
      </c>
      <c r="Y14" s="560">
        <v>0.40015317070467271</v>
      </c>
      <c r="Z14" s="557">
        <v>90610.614190017557</v>
      </c>
      <c r="AA14" s="558">
        <v>11401.132079997611</v>
      </c>
      <c r="AB14" s="559">
        <v>609.12165398483921</v>
      </c>
      <c r="AC14" s="557">
        <v>43.526460309570332</v>
      </c>
      <c r="AD14" s="558">
        <v>14.650856163816337</v>
      </c>
      <c r="AE14" s="559">
        <v>243.72244471913299</v>
      </c>
      <c r="AF14" s="560">
        <v>0.40012113035994473</v>
      </c>
      <c r="AG14" s="557">
        <v>89432.836621626077</v>
      </c>
      <c r="AH14" s="558">
        <v>12456.002625450834</v>
      </c>
      <c r="AI14" s="559">
        <v>732.02867692310917</v>
      </c>
      <c r="AJ14" s="557">
        <v>42.972207933027441</v>
      </c>
      <c r="AK14" s="558">
        <v>16.020730962095865</v>
      </c>
      <c r="AL14" s="559">
        <v>292.88525389444106</v>
      </c>
      <c r="AM14" s="560">
        <v>0.4001007926704559</v>
      </c>
      <c r="AN14" s="578"/>
      <c r="AO14" s="557">
        <v>91975.33357715694</v>
      </c>
      <c r="AP14" s="558">
        <v>10073.898133260367</v>
      </c>
      <c r="AQ14" s="559">
        <v>571.6362135826879</v>
      </c>
      <c r="AR14" s="557">
        <v>99.140883649523161</v>
      </c>
      <c r="AS14" s="558">
        <v>42.544611350540613</v>
      </c>
      <c r="AT14" s="559">
        <v>228.72826855827253</v>
      </c>
      <c r="AU14" s="560">
        <v>0.40012907356714672</v>
      </c>
      <c r="AV14" s="557">
        <v>90396.374088098659</v>
      </c>
      <c r="AW14" s="558">
        <v>11376.816493527607</v>
      </c>
      <c r="AX14" s="559">
        <v>847.67734237374475</v>
      </c>
      <c r="AY14" s="557">
        <v>131.11272502134551</v>
      </c>
      <c r="AZ14" s="558">
        <v>34.65722271532654</v>
      </c>
      <c r="BA14" s="559">
        <v>339.14472007469521</v>
      </c>
      <c r="BB14" s="560">
        <v>0.40008704152099983</v>
      </c>
      <c r="BC14" s="557">
        <v>89002.678028250302</v>
      </c>
      <c r="BD14" s="558">
        <v>12399.895398226714</v>
      </c>
      <c r="BE14" s="559">
        <v>1218.2944975229973</v>
      </c>
      <c r="BF14" s="557">
        <v>114.72442496174833</v>
      </c>
      <c r="BG14" s="558">
        <v>34.040995408692474</v>
      </c>
      <c r="BH14" s="559">
        <v>487.39158213439623</v>
      </c>
      <c r="BI14" s="560">
        <v>0.40006056263518164</v>
      </c>
    </row>
    <row r="15" spans="1:61" ht="14.25" customHeight="1" x14ac:dyDescent="0.3">
      <c r="B15" s="16">
        <v>3</v>
      </c>
      <c r="C15" s="147" t="s">
        <v>74</v>
      </c>
      <c r="D15" s="148"/>
      <c r="E15" s="876"/>
      <c r="F15" s="150" t="s">
        <v>74</v>
      </c>
      <c r="G15" s="520">
        <v>1696.6835649999998</v>
      </c>
      <c r="H15" s="522">
        <v>1.376997</v>
      </c>
      <c r="I15" s="520">
        <v>452.05035600000002</v>
      </c>
      <c r="J15" s="522">
        <v>1.6198440000000001</v>
      </c>
      <c r="K15" s="520">
        <v>952.14785000000006</v>
      </c>
      <c r="L15" s="521">
        <v>265.06224499999996</v>
      </c>
      <c r="M15" s="522">
        <v>4.9815710000000006</v>
      </c>
      <c r="N15" s="520">
        <v>7.4633799999999999</v>
      </c>
      <c r="O15" s="521">
        <v>3.7780809999999998</v>
      </c>
      <c r="P15" s="522">
        <v>3.8847689999999999</v>
      </c>
      <c r="Q15" s="519">
        <v>0.77982809037550593</v>
      </c>
      <c r="R15" s="543"/>
      <c r="S15" s="520">
        <v>898.93379774593302</v>
      </c>
      <c r="T15" s="521">
        <v>316.75638700526298</v>
      </c>
      <c r="U15" s="522">
        <v>6.5014812488039997</v>
      </c>
      <c r="V15" s="520">
        <v>0.43690880514411401</v>
      </c>
      <c r="W15" s="521">
        <v>0.29526108320533134</v>
      </c>
      <c r="X15" s="522">
        <v>4.5051034995215984</v>
      </c>
      <c r="Y15" s="519">
        <v>0.69293493699614206</v>
      </c>
      <c r="Z15" s="520">
        <v>861.03304370057754</v>
      </c>
      <c r="AA15" s="521">
        <v>353.19566185960002</v>
      </c>
      <c r="AB15" s="522">
        <v>7.962960439822325</v>
      </c>
      <c r="AC15" s="520">
        <v>0.41013701251047546</v>
      </c>
      <c r="AD15" s="521">
        <v>0.27301406925571831</v>
      </c>
      <c r="AE15" s="522">
        <v>5.0896951759289299</v>
      </c>
      <c r="AF15" s="519">
        <v>0.63917122462088916</v>
      </c>
      <c r="AG15" s="520">
        <v>833.11225492139022</v>
      </c>
      <c r="AH15" s="521">
        <v>379.69371914408237</v>
      </c>
      <c r="AI15" s="522">
        <v>9.385691934527495</v>
      </c>
      <c r="AJ15" s="520">
        <v>0.39816708819816315</v>
      </c>
      <c r="AK15" s="521">
        <v>0.29413792837342428</v>
      </c>
      <c r="AL15" s="522">
        <v>5.6587877738109986</v>
      </c>
      <c r="AM15" s="519">
        <v>0.6029164192992319</v>
      </c>
      <c r="AN15" s="578"/>
      <c r="AO15" s="520">
        <v>898.14633889705806</v>
      </c>
      <c r="AP15" s="521">
        <v>316.53448697704101</v>
      </c>
      <c r="AQ15" s="522">
        <v>7.5108401259010016</v>
      </c>
      <c r="AR15" s="520">
        <v>0.92028871053576333</v>
      </c>
      <c r="AS15" s="521">
        <v>0.78117945398046551</v>
      </c>
      <c r="AT15" s="522">
        <v>4.9088470503604009</v>
      </c>
      <c r="AU15" s="519">
        <v>0.6535683050198775</v>
      </c>
      <c r="AV15" s="520">
        <v>859.07801571767857</v>
      </c>
      <c r="AW15" s="521">
        <v>352.51168043291415</v>
      </c>
      <c r="AX15" s="522">
        <v>10.601969849407215</v>
      </c>
      <c r="AY15" s="520">
        <v>1.1578988264797043</v>
      </c>
      <c r="AZ15" s="521">
        <v>0.65893623795331335</v>
      </c>
      <c r="BA15" s="522">
        <v>6.1452989397628865</v>
      </c>
      <c r="BB15" s="519">
        <v>0.57963746615507372</v>
      </c>
      <c r="BC15" s="520">
        <v>829.36054256516445</v>
      </c>
      <c r="BD15" s="521">
        <v>378.18428546917607</v>
      </c>
      <c r="BE15" s="522">
        <v>14.646837965659355</v>
      </c>
      <c r="BF15" s="520">
        <v>1.0012865062555882</v>
      </c>
      <c r="BG15" s="521">
        <v>0.63677486623392499</v>
      </c>
      <c r="BH15" s="522">
        <v>7.7632461862637436</v>
      </c>
      <c r="BI15" s="519">
        <v>0.53002881608066366</v>
      </c>
    </row>
    <row r="16" spans="1:61" ht="14.25" customHeight="1" x14ac:dyDescent="0.3">
      <c r="A16" s="579"/>
      <c r="B16" s="16">
        <v>4</v>
      </c>
      <c r="C16" s="147" t="s">
        <v>75</v>
      </c>
      <c r="D16" s="148"/>
      <c r="E16" s="876"/>
      <c r="F16" s="150" t="s">
        <v>75</v>
      </c>
      <c r="G16" s="520">
        <v>1310.798411</v>
      </c>
      <c r="H16" s="522">
        <v>3.2678929999999999</v>
      </c>
      <c r="I16" s="520">
        <v>813.9634759999999</v>
      </c>
      <c r="J16" s="522">
        <v>3.3109850000000001</v>
      </c>
      <c r="K16" s="520">
        <v>553.75553500000001</v>
      </c>
      <c r="L16" s="521">
        <v>510.08547499999997</v>
      </c>
      <c r="M16" s="522">
        <v>16.102326000000001</v>
      </c>
      <c r="N16" s="520">
        <v>2.27135</v>
      </c>
      <c r="O16" s="521">
        <v>6.9732050000000001</v>
      </c>
      <c r="P16" s="522">
        <v>13.395194</v>
      </c>
      <c r="Q16" s="519">
        <v>0.83187944400082314</v>
      </c>
      <c r="R16" s="543"/>
      <c r="S16" s="520">
        <v>547.93899924566699</v>
      </c>
      <c r="T16" s="521">
        <v>503.84409455755701</v>
      </c>
      <c r="U16" s="522">
        <v>28.160242196776</v>
      </c>
      <c r="V16" s="520">
        <v>0.65380340607877485</v>
      </c>
      <c r="W16" s="521">
        <v>7.7300329623742492</v>
      </c>
      <c r="X16" s="522">
        <v>15.580864606980608</v>
      </c>
      <c r="Y16" s="519">
        <v>0.55329299009951072</v>
      </c>
      <c r="Z16" s="520">
        <v>563.75097604763039</v>
      </c>
      <c r="AA16" s="521">
        <v>475.40085076651269</v>
      </c>
      <c r="AB16" s="522">
        <v>40.791509185856853</v>
      </c>
      <c r="AC16" s="520">
        <v>0.64857123472892197</v>
      </c>
      <c r="AD16" s="521">
        <v>7.1457635810725222</v>
      </c>
      <c r="AE16" s="522">
        <v>17.466206386535475</v>
      </c>
      <c r="AF16" s="519">
        <v>0.42818240205222224</v>
      </c>
      <c r="AG16" s="520">
        <v>569.87069264637239</v>
      </c>
      <c r="AH16" s="521">
        <v>456.94392967288798</v>
      </c>
      <c r="AI16" s="522">
        <v>53.128713680739601</v>
      </c>
      <c r="AJ16" s="520">
        <v>0.65081408223554016</v>
      </c>
      <c r="AK16" s="521">
        <v>6.7363171024183552</v>
      </c>
      <c r="AL16" s="522">
        <v>19.267741270655105</v>
      </c>
      <c r="AM16" s="519">
        <v>0.36266154280411478</v>
      </c>
      <c r="AN16" s="578"/>
      <c r="AO16" s="520">
        <v>517.83939157662701</v>
      </c>
      <c r="AP16" s="521">
        <v>530.20819419343695</v>
      </c>
      <c r="AQ16" s="522">
        <v>31.895750229936006</v>
      </c>
      <c r="AR16" s="520">
        <v>0.90672654828519572</v>
      </c>
      <c r="AS16" s="521">
        <v>9.5993125428307415</v>
      </c>
      <c r="AT16" s="522">
        <v>16.048688566581188</v>
      </c>
      <c r="AU16" s="519">
        <v>0.50316071736474055</v>
      </c>
      <c r="AV16" s="520">
        <v>505.47954481719677</v>
      </c>
      <c r="AW16" s="521">
        <v>524.29206750902665</v>
      </c>
      <c r="AX16" s="522">
        <v>50.171723673776448</v>
      </c>
      <c r="AY16" s="520">
        <v>0.82615268178815027</v>
      </c>
      <c r="AZ16" s="521">
        <v>8.8146460706696921</v>
      </c>
      <c r="BA16" s="522">
        <v>18.624488659562914</v>
      </c>
      <c r="BB16" s="519">
        <v>0.37121484565015028</v>
      </c>
      <c r="BC16" s="520">
        <v>492.37069705953729</v>
      </c>
      <c r="BD16" s="521">
        <v>519.81781717990293</v>
      </c>
      <c r="BE16" s="522">
        <v>67.754821760559622</v>
      </c>
      <c r="BF16" s="520">
        <v>0.75317980028437581</v>
      </c>
      <c r="BG16" s="521">
        <v>8.3411290389420749</v>
      </c>
      <c r="BH16" s="522">
        <v>21.087855717956401</v>
      </c>
      <c r="BI16" s="519">
        <v>0.31123771223956986</v>
      </c>
    </row>
    <row r="17" spans="1:61" ht="14.25" customHeight="1" x14ac:dyDescent="0.3">
      <c r="B17" s="16">
        <v>5</v>
      </c>
      <c r="C17" s="147" t="s">
        <v>76</v>
      </c>
      <c r="D17" s="148"/>
      <c r="E17" s="876"/>
      <c r="F17" s="150" t="s">
        <v>76</v>
      </c>
      <c r="G17" s="520">
        <v>3348.4175249999998</v>
      </c>
      <c r="H17" s="522">
        <v>4.6285E-2</v>
      </c>
      <c r="I17" s="520">
        <v>0</v>
      </c>
      <c r="J17" s="522">
        <v>0</v>
      </c>
      <c r="K17" s="520">
        <v>301.76513999999997</v>
      </c>
      <c r="L17" s="521">
        <v>28.844819000000001</v>
      </c>
      <c r="M17" s="522">
        <v>1.5922489999999998</v>
      </c>
      <c r="N17" s="520">
        <v>0.12537000000000001</v>
      </c>
      <c r="O17" s="521">
        <v>8.263100000000001E-2</v>
      </c>
      <c r="P17" s="522">
        <v>0.48364599999999996</v>
      </c>
      <c r="Q17" s="519">
        <v>0.30375023002055584</v>
      </c>
      <c r="R17" s="543"/>
      <c r="S17" s="520">
        <v>293.27922459578394</v>
      </c>
      <c r="T17" s="521">
        <v>33.247343423419998</v>
      </c>
      <c r="U17" s="522">
        <v>5.6756399807959994</v>
      </c>
      <c r="V17" s="520">
        <v>0.38951855847295336</v>
      </c>
      <c r="W17" s="521">
        <v>2.0111947150839162</v>
      </c>
      <c r="X17" s="522">
        <v>1.4529169030589826</v>
      </c>
      <c r="Y17" s="519">
        <v>0.25599173097219835</v>
      </c>
      <c r="Z17" s="520">
        <v>288.50905225548718</v>
      </c>
      <c r="AA17" s="521">
        <v>34.276502688155041</v>
      </c>
      <c r="AB17" s="522">
        <v>9.416653056357756</v>
      </c>
      <c r="AC17" s="520">
        <v>0.31116923905509924</v>
      </c>
      <c r="AD17" s="521">
        <v>1.491986156508109</v>
      </c>
      <c r="AE17" s="522">
        <v>2.2611545877728809</v>
      </c>
      <c r="AF17" s="519">
        <v>0.24012295815085147</v>
      </c>
      <c r="AG17" s="520">
        <v>284.20465511948271</v>
      </c>
      <c r="AH17" s="521">
        <v>35.506892705386903</v>
      </c>
      <c r="AI17" s="522">
        <v>12.490660175130344</v>
      </c>
      <c r="AJ17" s="520">
        <v>0.30791683345647203</v>
      </c>
      <c r="AK17" s="521">
        <v>1.2339789644532635</v>
      </c>
      <c r="AL17" s="522">
        <v>2.9169334431887615</v>
      </c>
      <c r="AM17" s="519">
        <v>0.23352916517547659</v>
      </c>
      <c r="AN17" s="578"/>
      <c r="AO17" s="520">
        <v>268.93705188596101</v>
      </c>
      <c r="AP17" s="521">
        <v>58.065425159951005</v>
      </c>
      <c r="AQ17" s="522">
        <v>5.1997309540880003</v>
      </c>
      <c r="AR17" s="520">
        <v>0.44339129469364003</v>
      </c>
      <c r="AS17" s="521">
        <v>2.7951742436209757</v>
      </c>
      <c r="AT17" s="522">
        <v>1.3522872540585413</v>
      </c>
      <c r="AU17" s="519">
        <v>0.26006869701506008</v>
      </c>
      <c r="AV17" s="520">
        <v>243.62048403277342</v>
      </c>
      <c r="AW17" s="521">
        <v>77.782883958504286</v>
      </c>
      <c r="AX17" s="522">
        <v>10.798840008722259</v>
      </c>
      <c r="AY17" s="520">
        <v>0.44949721612762084</v>
      </c>
      <c r="AZ17" s="521">
        <v>2.5461704852733575</v>
      </c>
      <c r="BA17" s="522">
        <v>2.543334344652938</v>
      </c>
      <c r="BB17" s="519">
        <v>0.23551921711949417</v>
      </c>
      <c r="BC17" s="520">
        <v>234.02312199762272</v>
      </c>
      <c r="BD17" s="521">
        <v>79.488776663527858</v>
      </c>
      <c r="BE17" s="522">
        <v>18.690309338849382</v>
      </c>
      <c r="BF17" s="520">
        <v>0.39721040457486267</v>
      </c>
      <c r="BG17" s="521">
        <v>2.2261987561079311</v>
      </c>
      <c r="BH17" s="522">
        <v>4.1755546642648786</v>
      </c>
      <c r="BI17" s="519">
        <v>0.22340746686228657</v>
      </c>
    </row>
    <row r="18" spans="1:61" ht="14.25" customHeight="1" x14ac:dyDescent="0.3">
      <c r="B18" s="16">
        <v>6</v>
      </c>
      <c r="C18" s="147" t="s">
        <v>77</v>
      </c>
      <c r="D18" s="148"/>
      <c r="E18" s="876"/>
      <c r="F18" s="150" t="s">
        <v>77</v>
      </c>
      <c r="G18" s="520">
        <v>618.99816699999997</v>
      </c>
      <c r="H18" s="522">
        <v>0</v>
      </c>
      <c r="I18" s="520">
        <v>0</v>
      </c>
      <c r="J18" s="522">
        <v>0</v>
      </c>
      <c r="K18" s="520">
        <v>58.332953000000003</v>
      </c>
      <c r="L18" s="521">
        <v>0</v>
      </c>
      <c r="M18" s="522">
        <v>0</v>
      </c>
      <c r="N18" s="520">
        <v>3.21E-4</v>
      </c>
      <c r="O18" s="521">
        <v>0</v>
      </c>
      <c r="P18" s="522">
        <v>0</v>
      </c>
      <c r="Q18" s="519">
        <v>0</v>
      </c>
      <c r="R18" s="543"/>
      <c r="S18" s="520">
        <v>58.297953228200001</v>
      </c>
      <c r="T18" s="521">
        <v>1.7499885899999998E-2</v>
      </c>
      <c r="U18" s="522">
        <v>1.7499885899999998E-2</v>
      </c>
      <c r="V18" s="520">
        <v>2.7193021985340662E-3</v>
      </c>
      <c r="W18" s="521">
        <v>2.7209347593896999E-3</v>
      </c>
      <c r="X18" s="522">
        <v>2.7209347593896999E-3</v>
      </c>
      <c r="Y18" s="519">
        <v>0.15548300000000001</v>
      </c>
      <c r="Z18" s="520">
        <v>58.262979706228847</v>
      </c>
      <c r="AA18" s="521">
        <v>3.4978771936920006E-2</v>
      </c>
      <c r="AB18" s="522">
        <v>3.4994521834229998E-2</v>
      </c>
      <c r="AC18" s="520">
        <v>2.7176708620990741E-3</v>
      </c>
      <c r="AD18" s="521">
        <v>9.6472913773960247E-3</v>
      </c>
      <c r="AE18" s="522">
        <v>5.4423166024641489E-3</v>
      </c>
      <c r="AF18" s="519">
        <v>0.15551910176811531</v>
      </c>
      <c r="AG18" s="520">
        <v>58.228032412036683</v>
      </c>
      <c r="AH18" s="521">
        <v>5.2436678585626499E-2</v>
      </c>
      <c r="AI18" s="522">
        <v>5.248390937767973E-2</v>
      </c>
      <c r="AJ18" s="520">
        <v>2.7160407490562106E-3</v>
      </c>
      <c r="AK18" s="521">
        <v>1.6565335632808358E-2</v>
      </c>
      <c r="AL18" s="522">
        <v>8.1641442580705405E-3</v>
      </c>
      <c r="AM18" s="519">
        <v>0.15555518548209701</v>
      </c>
      <c r="AN18" s="578"/>
      <c r="AO18" s="520">
        <v>58.297953228200001</v>
      </c>
      <c r="AP18" s="521">
        <v>1.7499885899999998E-2</v>
      </c>
      <c r="AQ18" s="522">
        <v>1.7499885899999998E-2</v>
      </c>
      <c r="AR18" s="520">
        <v>2.7193021985340662E-3</v>
      </c>
      <c r="AS18" s="521">
        <v>2.7209347593896999E-3</v>
      </c>
      <c r="AT18" s="522">
        <v>2.7209347593896999E-3</v>
      </c>
      <c r="AU18" s="519">
        <v>0.15548300000000001</v>
      </c>
      <c r="AV18" s="520">
        <v>58.262979706228847</v>
      </c>
      <c r="AW18" s="521">
        <v>3.4978771936920006E-2</v>
      </c>
      <c r="AX18" s="522">
        <v>3.4994521834229998E-2</v>
      </c>
      <c r="AY18" s="520">
        <v>2.7176708620990741E-3</v>
      </c>
      <c r="AZ18" s="521">
        <v>9.6472913773960247E-3</v>
      </c>
      <c r="BA18" s="522">
        <v>5.4423166024641489E-3</v>
      </c>
      <c r="BB18" s="519">
        <v>0.15551910176811531</v>
      </c>
      <c r="BC18" s="520">
        <v>58.228032412036683</v>
      </c>
      <c r="BD18" s="521">
        <v>5.2436678585626499E-2</v>
      </c>
      <c r="BE18" s="522">
        <v>5.248390937767973E-2</v>
      </c>
      <c r="BF18" s="520">
        <v>2.7160407490562106E-3</v>
      </c>
      <c r="BG18" s="521">
        <v>1.6565335632808358E-2</v>
      </c>
      <c r="BH18" s="522">
        <v>8.1641442580705405E-3</v>
      </c>
      <c r="BI18" s="519">
        <v>0.15555518548209701</v>
      </c>
    </row>
    <row r="19" spans="1:61" ht="14.25" customHeight="1" x14ac:dyDescent="0.3">
      <c r="B19" s="16">
        <v>7</v>
      </c>
      <c r="C19" s="147" t="s">
        <v>51</v>
      </c>
      <c r="D19" s="148"/>
      <c r="E19" s="876"/>
      <c r="F19" s="150" t="s">
        <v>51</v>
      </c>
      <c r="G19" s="520">
        <v>17013.468627999999</v>
      </c>
      <c r="H19" s="522">
        <v>18.843996000000001</v>
      </c>
      <c r="I19" s="520">
        <v>3363.1054199999999</v>
      </c>
      <c r="J19" s="522">
        <v>23.471264999999999</v>
      </c>
      <c r="K19" s="520">
        <v>8621.986218</v>
      </c>
      <c r="L19" s="521">
        <v>707.64960099999996</v>
      </c>
      <c r="M19" s="522">
        <v>200.079958</v>
      </c>
      <c r="N19" s="520">
        <v>1.936985</v>
      </c>
      <c r="O19" s="521">
        <v>1.1337200000000001</v>
      </c>
      <c r="P19" s="522">
        <v>70.377120000000005</v>
      </c>
      <c r="Q19" s="519">
        <v>0.35174497587609449</v>
      </c>
      <c r="R19" s="543"/>
      <c r="S19" s="520">
        <v>8474.3900724918476</v>
      </c>
      <c r="T19" s="521">
        <v>764.02729199023804</v>
      </c>
      <c r="U19" s="522">
        <v>291.29841251791299</v>
      </c>
      <c r="V19" s="520">
        <v>21.556821050711385</v>
      </c>
      <c r="W19" s="521">
        <v>6.6608159330272505</v>
      </c>
      <c r="X19" s="522">
        <v>120.30891623927491</v>
      </c>
      <c r="Y19" s="519">
        <v>0.41300917227579015</v>
      </c>
      <c r="Z19" s="520">
        <v>8351.7539764888916</v>
      </c>
      <c r="AA19" s="521">
        <v>812.92022040972017</v>
      </c>
      <c r="AB19" s="522">
        <v>365.0415801013865</v>
      </c>
      <c r="AC19" s="520">
        <v>17.552818767146245</v>
      </c>
      <c r="AD19" s="521">
        <v>5.5875797967027552</v>
      </c>
      <c r="AE19" s="522">
        <v>151.11516098345641</v>
      </c>
      <c r="AF19" s="519">
        <v>0.41396698135452337</v>
      </c>
      <c r="AG19" s="520">
        <v>8238.9623252783749</v>
      </c>
      <c r="AH19" s="521">
        <v>863.06596166755196</v>
      </c>
      <c r="AI19" s="522">
        <v>427.6874900540729</v>
      </c>
      <c r="AJ19" s="520">
        <v>17.224179658764704</v>
      </c>
      <c r="AK19" s="521">
        <v>4.8832236981430732</v>
      </c>
      <c r="AL19" s="522">
        <v>177.00979166468125</v>
      </c>
      <c r="AM19" s="519">
        <v>0.41387647705641739</v>
      </c>
      <c r="AN19" s="578"/>
      <c r="AO19" s="520">
        <v>7506.5212238671093</v>
      </c>
      <c r="AP19" s="521">
        <v>1692.645307381619</v>
      </c>
      <c r="AQ19" s="522">
        <v>330.54924575126995</v>
      </c>
      <c r="AR19" s="520">
        <v>41.877416067883317</v>
      </c>
      <c r="AS19" s="521">
        <v>23.816608470424168</v>
      </c>
      <c r="AT19" s="522">
        <v>142.88411318988085</v>
      </c>
      <c r="AU19" s="519">
        <v>0.43226271130988325</v>
      </c>
      <c r="AV19" s="520">
        <v>6170.5299067305978</v>
      </c>
      <c r="AW19" s="521">
        <v>2884.479623072812</v>
      </c>
      <c r="AX19" s="522">
        <v>474.70624719658986</v>
      </c>
      <c r="AY19" s="520">
        <v>39.217705835126566</v>
      </c>
      <c r="AZ19" s="521">
        <v>45.816832028486104</v>
      </c>
      <c r="BA19" s="522">
        <v>204.97830453762549</v>
      </c>
      <c r="BB19" s="519">
        <v>0.43180030966126709</v>
      </c>
      <c r="BC19" s="520">
        <v>5895.1925470080132</v>
      </c>
      <c r="BD19" s="521">
        <v>2975.3284768325279</v>
      </c>
      <c r="BE19" s="522">
        <v>659.19475315945897</v>
      </c>
      <c r="BF19" s="520">
        <v>33.204913130347059</v>
      </c>
      <c r="BG19" s="521">
        <v>46.216037038235797</v>
      </c>
      <c r="BH19" s="522">
        <v>286.55181814780491</v>
      </c>
      <c r="BI19" s="519">
        <v>0.43469978602588805</v>
      </c>
    </row>
    <row r="20" spans="1:61" ht="14.25" customHeight="1" x14ac:dyDescent="0.3">
      <c r="A20" s="579"/>
      <c r="B20" s="16">
        <v>8</v>
      </c>
      <c r="C20" s="147" t="s">
        <v>78</v>
      </c>
      <c r="D20" s="148"/>
      <c r="E20" s="876"/>
      <c r="F20" s="150" t="s">
        <v>78</v>
      </c>
      <c r="G20" s="520">
        <v>31964.604153</v>
      </c>
      <c r="H20" s="522">
        <v>508.89200099999999</v>
      </c>
      <c r="I20" s="520">
        <v>29314.008555999997</v>
      </c>
      <c r="J20" s="522">
        <v>561.11072100000001</v>
      </c>
      <c r="K20" s="520">
        <v>24312.258003999999</v>
      </c>
      <c r="L20" s="521">
        <v>8239.5713539999997</v>
      </c>
      <c r="M20" s="522">
        <v>760.89777900000001</v>
      </c>
      <c r="N20" s="520">
        <v>149.114564</v>
      </c>
      <c r="O20" s="521">
        <v>170.28716800000001</v>
      </c>
      <c r="P20" s="522">
        <v>474.13120900000001</v>
      </c>
      <c r="Q20" s="519">
        <v>0.62312076876229128</v>
      </c>
      <c r="R20" s="543"/>
      <c r="S20" s="520">
        <v>25453.916101353429</v>
      </c>
      <c r="T20" s="521">
        <v>6269.4697259662353</v>
      </c>
      <c r="U20" s="522">
        <v>1589.3413096803379</v>
      </c>
      <c r="V20" s="520">
        <v>71.506719869743904</v>
      </c>
      <c r="W20" s="521">
        <v>138.40346133067538</v>
      </c>
      <c r="X20" s="522">
        <v>846.08780272003514</v>
      </c>
      <c r="Y20" s="519">
        <v>0.53235123102048332</v>
      </c>
      <c r="Z20" s="520">
        <v>25759.649427923381</v>
      </c>
      <c r="AA20" s="521">
        <v>5382.0870792721435</v>
      </c>
      <c r="AB20" s="522">
        <v>2170.990629804473</v>
      </c>
      <c r="AC20" s="520">
        <v>64.403999354839257</v>
      </c>
      <c r="AD20" s="521">
        <v>115.77567674759806</v>
      </c>
      <c r="AE20" s="522">
        <v>1025.1253659658314</v>
      </c>
      <c r="AF20" s="519">
        <v>0.47219244150222695</v>
      </c>
      <c r="AG20" s="520">
        <v>25682.794869309826</v>
      </c>
      <c r="AH20" s="521">
        <v>4963.9881830809645</v>
      </c>
      <c r="AI20" s="522">
        <v>2665.9440846092084</v>
      </c>
      <c r="AJ20" s="520">
        <v>63.988537366036738</v>
      </c>
      <c r="AK20" s="521">
        <v>103.36969496904015</v>
      </c>
      <c r="AL20" s="522">
        <v>1180.7261741938078</v>
      </c>
      <c r="AM20" s="519">
        <v>0.44289232509048904</v>
      </c>
      <c r="AN20" s="578"/>
      <c r="AO20" s="520">
        <v>22769.282159345232</v>
      </c>
      <c r="AP20" s="521">
        <v>8820.9230369138259</v>
      </c>
      <c r="AQ20" s="522">
        <v>1722.5219407409409</v>
      </c>
      <c r="AR20" s="520">
        <v>157.52843497341155</v>
      </c>
      <c r="AS20" s="521">
        <v>416.65511187968542</v>
      </c>
      <c r="AT20" s="522">
        <v>995.63669333046869</v>
      </c>
      <c r="AU20" s="519">
        <v>0.57801103706243462</v>
      </c>
      <c r="AV20" s="520">
        <v>21251.656177644432</v>
      </c>
      <c r="AW20" s="521">
        <v>9320.1660158589875</v>
      </c>
      <c r="AX20" s="522">
        <v>2740.9049434965796</v>
      </c>
      <c r="AY20" s="520">
        <v>165.73711938264063</v>
      </c>
      <c r="AZ20" s="521">
        <v>450.91209716396168</v>
      </c>
      <c r="BA20" s="522">
        <v>1398.496004353919</v>
      </c>
      <c r="BB20" s="519">
        <v>0.5102314867475316</v>
      </c>
      <c r="BC20" s="520">
        <v>20536.589653228308</v>
      </c>
      <c r="BD20" s="521">
        <v>8855.9984276897776</v>
      </c>
      <c r="BE20" s="522">
        <v>3920.1390560819127</v>
      </c>
      <c r="BF20" s="520">
        <v>139.71135583183377</v>
      </c>
      <c r="BG20" s="521">
        <v>407.42019283384411</v>
      </c>
      <c r="BH20" s="522">
        <v>1853.7866356527477</v>
      </c>
      <c r="BI20" s="519">
        <v>0.47288797900591928</v>
      </c>
    </row>
    <row r="21" spans="1:61" ht="14.25" customHeight="1" x14ac:dyDescent="0.3">
      <c r="B21" s="16">
        <v>9</v>
      </c>
      <c r="C21" s="147" t="s">
        <v>78</v>
      </c>
      <c r="D21" s="151" t="s">
        <v>79</v>
      </c>
      <c r="E21" s="876"/>
      <c r="F21" s="152" t="s">
        <v>80</v>
      </c>
      <c r="G21" s="520">
        <v>6074.1837319999995</v>
      </c>
      <c r="H21" s="522">
        <v>313.47866999999997</v>
      </c>
      <c r="I21" s="520">
        <v>5209.350477</v>
      </c>
      <c r="J21" s="522">
        <v>338.62149599999998</v>
      </c>
      <c r="K21" s="520">
        <v>4763.7300449999993</v>
      </c>
      <c r="L21" s="521">
        <v>2624.0029930000001</v>
      </c>
      <c r="M21" s="522">
        <v>511.83028000000002</v>
      </c>
      <c r="N21" s="520">
        <v>38.116575999999995</v>
      </c>
      <c r="O21" s="521">
        <v>90.435637999999997</v>
      </c>
      <c r="P21" s="522">
        <v>291.20542799999998</v>
      </c>
      <c r="Q21" s="519">
        <v>0.5689491993322473</v>
      </c>
      <c r="R21" s="543"/>
      <c r="S21" s="520">
        <v>5024.4088938652603</v>
      </c>
      <c r="T21" s="521">
        <v>2083.7993788952799</v>
      </c>
      <c r="U21" s="522">
        <v>791.35504523945986</v>
      </c>
      <c r="V21" s="520">
        <v>22.373102140235829</v>
      </c>
      <c r="W21" s="521">
        <v>72.744904159815803</v>
      </c>
      <c r="X21" s="522">
        <v>469.93460095085601</v>
      </c>
      <c r="Y21" s="519">
        <v>0.59383535086789807</v>
      </c>
      <c r="Z21" s="520">
        <v>5147.2033364068029</v>
      </c>
      <c r="AA21" s="521">
        <v>1728.9317250811368</v>
      </c>
      <c r="AB21" s="522">
        <v>1023.428256512061</v>
      </c>
      <c r="AC21" s="520">
        <v>20.454024074242714</v>
      </c>
      <c r="AD21" s="521">
        <v>55.879073699804195</v>
      </c>
      <c r="AE21" s="522">
        <v>538.38786722369571</v>
      </c>
      <c r="AF21" s="519">
        <v>0.52606312538073918</v>
      </c>
      <c r="AG21" s="520">
        <v>5146.0602577863801</v>
      </c>
      <c r="AH21" s="521">
        <v>1533.2966004973157</v>
      </c>
      <c r="AI21" s="522">
        <v>1220.2064597163048</v>
      </c>
      <c r="AJ21" s="520">
        <v>20.220404910851261</v>
      </c>
      <c r="AK21" s="521">
        <v>48.480243728188704</v>
      </c>
      <c r="AL21" s="522">
        <v>597.68957990222498</v>
      </c>
      <c r="AM21" s="519">
        <v>0.48982659872263457</v>
      </c>
      <c r="AN21" s="578"/>
      <c r="AO21" s="520">
        <v>4407.7310492345496</v>
      </c>
      <c r="AP21" s="521">
        <v>2631.7084089713171</v>
      </c>
      <c r="AQ21" s="522">
        <v>860.12385979413386</v>
      </c>
      <c r="AR21" s="520">
        <v>53.402397111086557</v>
      </c>
      <c r="AS21" s="521">
        <v>203.2156289890747</v>
      </c>
      <c r="AT21" s="522">
        <v>550.26413778273979</v>
      </c>
      <c r="AU21" s="519">
        <v>0.6397498819698394</v>
      </c>
      <c r="AV21" s="520">
        <v>4057.0471562457133</v>
      </c>
      <c r="AW21" s="521">
        <v>2571.1554272770654</v>
      </c>
      <c r="AX21" s="522">
        <v>1271.3607344772222</v>
      </c>
      <c r="AY21" s="520">
        <v>52.000257514138667</v>
      </c>
      <c r="AZ21" s="521">
        <v>197.90102160961288</v>
      </c>
      <c r="BA21" s="522">
        <v>715.72644727172815</v>
      </c>
      <c r="BB21" s="519">
        <v>0.56296095031284066</v>
      </c>
      <c r="BC21" s="520">
        <v>3845.0931897566761</v>
      </c>
      <c r="BD21" s="521">
        <v>2332.0414148781415</v>
      </c>
      <c r="BE21" s="522">
        <v>1722.4287133651826</v>
      </c>
      <c r="BF21" s="520">
        <v>41.916734664864435</v>
      </c>
      <c r="BG21" s="521">
        <v>169.08673686217512</v>
      </c>
      <c r="BH21" s="522">
        <v>894.27640526969367</v>
      </c>
      <c r="BI21" s="519">
        <v>0.51919501708869431</v>
      </c>
    </row>
    <row r="22" spans="1:61" ht="14.25" customHeight="1" x14ac:dyDescent="0.3">
      <c r="B22" s="16">
        <v>10</v>
      </c>
      <c r="C22" s="147" t="s">
        <v>57</v>
      </c>
      <c r="D22" s="148"/>
      <c r="E22" s="876"/>
      <c r="F22" s="150" t="s">
        <v>57</v>
      </c>
      <c r="G22" s="520">
        <v>14462.724281999999</v>
      </c>
      <c r="H22" s="522">
        <v>498.70554000000004</v>
      </c>
      <c r="I22" s="520">
        <v>9539.4198090000009</v>
      </c>
      <c r="J22" s="522">
        <v>555.65973500000007</v>
      </c>
      <c r="K22" s="520">
        <v>15142.457537</v>
      </c>
      <c r="L22" s="521">
        <v>2651.9005819999998</v>
      </c>
      <c r="M22" s="522">
        <v>1277.0853069999998</v>
      </c>
      <c r="N22" s="520">
        <v>93.588031999999998</v>
      </c>
      <c r="O22" s="521">
        <v>109.70032799999998</v>
      </c>
      <c r="P22" s="522">
        <v>759.47954299999992</v>
      </c>
      <c r="Q22" s="519">
        <v>0.59469758115383287</v>
      </c>
      <c r="R22" s="543"/>
      <c r="S22" s="520">
        <v>14750.153005702934</v>
      </c>
      <c r="T22" s="521">
        <v>2543.0205179186828</v>
      </c>
      <c r="U22" s="522">
        <v>1778.2699023783839</v>
      </c>
      <c r="V22" s="520">
        <v>52.723573443264705</v>
      </c>
      <c r="W22" s="521">
        <v>86.029042115996191</v>
      </c>
      <c r="X22" s="522">
        <v>949.29789808075054</v>
      </c>
      <c r="Y22" s="519">
        <v>0.53383229216841177</v>
      </c>
      <c r="Z22" s="520">
        <v>14524.820902219126</v>
      </c>
      <c r="AA22" s="521">
        <v>2324.878051387408</v>
      </c>
      <c r="AB22" s="522">
        <v>2221.7444723934691</v>
      </c>
      <c r="AC22" s="520">
        <v>47.861550673750514</v>
      </c>
      <c r="AD22" s="521">
        <v>72.207011461275968</v>
      </c>
      <c r="AE22" s="522">
        <v>1063.3614125652171</v>
      </c>
      <c r="AF22" s="519">
        <v>0.4786155319741453</v>
      </c>
      <c r="AG22" s="520">
        <v>14279.91740935599</v>
      </c>
      <c r="AH22" s="521">
        <v>2176.5466218582947</v>
      </c>
      <c r="AI22" s="522">
        <v>2614.979394785717</v>
      </c>
      <c r="AJ22" s="520">
        <v>46.731545183108167</v>
      </c>
      <c r="AK22" s="521">
        <v>66.975607713998414</v>
      </c>
      <c r="AL22" s="522">
        <v>1165.2403881265291</v>
      </c>
      <c r="AM22" s="519">
        <v>0.44560212996325121</v>
      </c>
      <c r="AN22" s="578"/>
      <c r="AO22" s="520">
        <v>13788.437676278601</v>
      </c>
      <c r="AP22" s="521">
        <v>3352.2090497829076</v>
      </c>
      <c r="AQ22" s="522">
        <v>1930.7966999384919</v>
      </c>
      <c r="AR22" s="520">
        <v>156.7751097144953</v>
      </c>
      <c r="AS22" s="521">
        <v>257.80609660607809</v>
      </c>
      <c r="AT22" s="522">
        <v>1153.7914032148437</v>
      </c>
      <c r="AU22" s="519">
        <v>0.59757270314974087</v>
      </c>
      <c r="AV22" s="520">
        <v>12673.371722521613</v>
      </c>
      <c r="AW22" s="521">
        <v>3678.2713875170552</v>
      </c>
      <c r="AX22" s="522">
        <v>2719.800315961329</v>
      </c>
      <c r="AY22" s="520">
        <v>158.57775371879461</v>
      </c>
      <c r="AZ22" s="521">
        <v>246.93270874372294</v>
      </c>
      <c r="BA22" s="522">
        <v>1460.7649435774324</v>
      </c>
      <c r="BB22" s="519">
        <v>0.53708536432062171</v>
      </c>
      <c r="BC22" s="520">
        <v>11912.253192495458</v>
      </c>
      <c r="BD22" s="521">
        <v>3535.2534584679734</v>
      </c>
      <c r="BE22" s="522">
        <v>3623.9367750365673</v>
      </c>
      <c r="BF22" s="520">
        <v>127.23538519044089</v>
      </c>
      <c r="BG22" s="521">
        <v>219.87625645681786</v>
      </c>
      <c r="BH22" s="522">
        <v>1801.0473535651545</v>
      </c>
      <c r="BI22" s="519">
        <v>0.49698641708421665</v>
      </c>
    </row>
    <row r="23" spans="1:61" ht="14.25" customHeight="1" x14ac:dyDescent="0.3">
      <c r="B23" s="16">
        <v>11</v>
      </c>
      <c r="C23" s="147" t="s">
        <v>57</v>
      </c>
      <c r="D23" s="151" t="s">
        <v>79</v>
      </c>
      <c r="E23" s="876"/>
      <c r="F23" s="152" t="s">
        <v>80</v>
      </c>
      <c r="G23" s="520">
        <v>2896.6954600000004</v>
      </c>
      <c r="H23" s="522">
        <v>195.35123600000003</v>
      </c>
      <c r="I23" s="520">
        <v>1691.4386770000003</v>
      </c>
      <c r="J23" s="522">
        <v>208.44782999999998</v>
      </c>
      <c r="K23" s="520">
        <v>2627.2722560000002</v>
      </c>
      <c r="L23" s="521">
        <v>1259.0589209999998</v>
      </c>
      <c r="M23" s="522">
        <v>532.34630700000002</v>
      </c>
      <c r="N23" s="520">
        <v>30.636334999999995</v>
      </c>
      <c r="O23" s="521">
        <v>36.566923999999993</v>
      </c>
      <c r="P23" s="522">
        <v>367.53535649999998</v>
      </c>
      <c r="Q23" s="519">
        <v>0.69040651107588125</v>
      </c>
      <c r="R23" s="543"/>
      <c r="S23" s="520">
        <v>2693.3535665689742</v>
      </c>
      <c r="T23" s="521">
        <v>1043.9385189997101</v>
      </c>
      <c r="U23" s="522">
        <v>681.38539843131593</v>
      </c>
      <c r="V23" s="520">
        <v>12.160141550756729</v>
      </c>
      <c r="W23" s="521">
        <v>30.511805789815508</v>
      </c>
      <c r="X23" s="522">
        <v>461.90081023235643</v>
      </c>
      <c r="Y23" s="519">
        <v>0.67788480835624532</v>
      </c>
      <c r="Z23" s="520">
        <v>2729.7741874478193</v>
      </c>
      <c r="AA23" s="521">
        <v>883.0915348106862</v>
      </c>
      <c r="AB23" s="522">
        <v>805.81176174149482</v>
      </c>
      <c r="AC23" s="520">
        <v>11.375104988940912</v>
      </c>
      <c r="AD23" s="521">
        <v>25.483621670873241</v>
      </c>
      <c r="AE23" s="522">
        <v>497.66298180873855</v>
      </c>
      <c r="AF23" s="519">
        <v>0.61759210455454894</v>
      </c>
      <c r="AG23" s="520">
        <v>2733.4834435324592</v>
      </c>
      <c r="AH23" s="521">
        <v>773.70292253377954</v>
      </c>
      <c r="AI23" s="522">
        <v>911.49111793376073</v>
      </c>
      <c r="AJ23" s="520">
        <v>11.300535281514145</v>
      </c>
      <c r="AK23" s="521">
        <v>22.959750246000702</v>
      </c>
      <c r="AL23" s="522">
        <v>529.26829105034869</v>
      </c>
      <c r="AM23" s="519">
        <v>0.58066203897865221</v>
      </c>
      <c r="AN23" s="578"/>
      <c r="AO23" s="520">
        <v>2242.6716007735999</v>
      </c>
      <c r="AP23" s="521">
        <v>1506.98503075401</v>
      </c>
      <c r="AQ23" s="522">
        <v>669.02085247238983</v>
      </c>
      <c r="AR23" s="520">
        <v>27.47853911940512</v>
      </c>
      <c r="AS23" s="521">
        <v>100.88538767704603</v>
      </c>
      <c r="AT23" s="522">
        <v>475.88873678327593</v>
      </c>
      <c r="AU23" s="519">
        <v>0.7113212316546077</v>
      </c>
      <c r="AV23" s="520">
        <v>1914.6699184954673</v>
      </c>
      <c r="AW23" s="521">
        <v>1621.8213972028825</v>
      </c>
      <c r="AX23" s="522">
        <v>882.1861683016499</v>
      </c>
      <c r="AY23" s="520">
        <v>28.342606108408098</v>
      </c>
      <c r="AZ23" s="521">
        <v>112.3107437469576</v>
      </c>
      <c r="BA23" s="522">
        <v>550.67498597729684</v>
      </c>
      <c r="BB23" s="519">
        <v>0.62421630010073115</v>
      </c>
      <c r="BC23" s="520">
        <v>1743.3325980626016</v>
      </c>
      <c r="BD23" s="521">
        <v>1483.5467772127072</v>
      </c>
      <c r="BE23" s="522">
        <v>1191.7981087246906</v>
      </c>
      <c r="BF23" s="520">
        <v>22.558721093475761</v>
      </c>
      <c r="BG23" s="521">
        <v>101.90923941737023</v>
      </c>
      <c r="BH23" s="522">
        <v>650.66705529913077</v>
      </c>
      <c r="BI23" s="519">
        <v>0.54595409284160656</v>
      </c>
    </row>
    <row r="24" spans="1:61" ht="14.25" customHeight="1" x14ac:dyDescent="0.3">
      <c r="A24" s="579"/>
      <c r="B24" s="16">
        <v>12</v>
      </c>
      <c r="C24" s="147" t="s">
        <v>81</v>
      </c>
      <c r="D24" s="148"/>
      <c r="E24" s="876"/>
      <c r="F24" s="150" t="s">
        <v>81</v>
      </c>
      <c r="G24" s="520">
        <v>5828.7161420000011</v>
      </c>
      <c r="H24" s="522">
        <v>509.73652800000002</v>
      </c>
      <c r="I24" s="520">
        <v>2161.0947649999998</v>
      </c>
      <c r="J24" s="522">
        <v>526.49694999999997</v>
      </c>
      <c r="K24" s="520">
        <v>4792.1257100000003</v>
      </c>
      <c r="L24" s="521">
        <v>1324.6066049999999</v>
      </c>
      <c r="M24" s="522">
        <v>857.46908299999996</v>
      </c>
      <c r="N24" s="520">
        <v>17.367084999999999</v>
      </c>
      <c r="O24" s="521">
        <v>73.238759999999999</v>
      </c>
      <c r="P24" s="522">
        <v>502.62436700000001</v>
      </c>
      <c r="Q24" s="519">
        <v>0.58617199962648692</v>
      </c>
      <c r="R24" s="543"/>
      <c r="S24" s="520">
        <v>4849.6790830170785</v>
      </c>
      <c r="T24" s="521">
        <v>1129.2976230947766</v>
      </c>
      <c r="U24" s="522">
        <v>995.22469188814466</v>
      </c>
      <c r="V24" s="520">
        <v>11.061992009304079</v>
      </c>
      <c r="W24" s="521">
        <v>39.236521248697066</v>
      </c>
      <c r="X24" s="522">
        <v>565.04831869724569</v>
      </c>
      <c r="Y24" s="519">
        <v>0.56775954546026541</v>
      </c>
      <c r="Z24" s="520">
        <v>4879.6794107914848</v>
      </c>
      <c r="AA24" s="521">
        <v>985.33446621389044</v>
      </c>
      <c r="AB24" s="522">
        <v>1109.1875209946243</v>
      </c>
      <c r="AC24" s="520">
        <v>10.217232713401526</v>
      </c>
      <c r="AD24" s="521">
        <v>29.950722118640034</v>
      </c>
      <c r="AE24" s="522">
        <v>592.17548552245069</v>
      </c>
      <c r="AF24" s="519">
        <v>0.53388221045927242</v>
      </c>
      <c r="AG24" s="520">
        <v>4880.924362491618</v>
      </c>
      <c r="AH24" s="521">
        <v>888.16239632243833</v>
      </c>
      <c r="AI24" s="522">
        <v>1205.1146391859425</v>
      </c>
      <c r="AJ24" s="520">
        <v>10.050793642112465</v>
      </c>
      <c r="AK24" s="521">
        <v>25.109715684891597</v>
      </c>
      <c r="AL24" s="522">
        <v>614.88187890805943</v>
      </c>
      <c r="AM24" s="519">
        <v>0.51022687710723813</v>
      </c>
      <c r="AN24" s="578"/>
      <c r="AO24" s="520">
        <v>4486.4845052879973</v>
      </c>
      <c r="AP24" s="521">
        <v>1487.2212498341878</v>
      </c>
      <c r="AQ24" s="522">
        <v>1000.495642877816</v>
      </c>
      <c r="AR24" s="520">
        <v>19.601238057513982</v>
      </c>
      <c r="AS24" s="521">
        <v>104.90322588684174</v>
      </c>
      <c r="AT24" s="522">
        <v>587.00059520097921</v>
      </c>
      <c r="AU24" s="519">
        <v>0.58670979666891543</v>
      </c>
      <c r="AV24" s="520">
        <v>4222.6726115940219</v>
      </c>
      <c r="AW24" s="521">
        <v>1567.7541714728354</v>
      </c>
      <c r="AX24" s="522">
        <v>1183.7746149331431</v>
      </c>
      <c r="AY24" s="520">
        <v>21.936438555840844</v>
      </c>
      <c r="AZ24" s="521">
        <v>105.99800400000375</v>
      </c>
      <c r="BA24" s="522">
        <v>637.55277567654468</v>
      </c>
      <c r="BB24" s="519">
        <v>0.53857615092764277</v>
      </c>
      <c r="BC24" s="520">
        <v>4049.5617954408735</v>
      </c>
      <c r="BD24" s="521">
        <v>1495.7375441105744</v>
      </c>
      <c r="BE24" s="522">
        <v>1428.9020584485515</v>
      </c>
      <c r="BF24" s="520">
        <v>18.291680254082465</v>
      </c>
      <c r="BG24" s="521">
        <v>92.11181937749285</v>
      </c>
      <c r="BH24" s="522">
        <v>700.52042139528407</v>
      </c>
      <c r="BI24" s="519">
        <v>0.49025083087631838</v>
      </c>
    </row>
    <row r="25" spans="1:61" ht="14.25" customHeight="1" x14ac:dyDescent="0.3">
      <c r="B25" s="16">
        <v>13</v>
      </c>
      <c r="C25" s="147" t="s">
        <v>81</v>
      </c>
      <c r="D25" s="151" t="s">
        <v>79</v>
      </c>
      <c r="E25" s="876"/>
      <c r="F25" s="152" t="s">
        <v>80</v>
      </c>
      <c r="G25" s="520">
        <v>1690.3425229999998</v>
      </c>
      <c r="H25" s="522">
        <v>404.766662</v>
      </c>
      <c r="I25" s="520">
        <v>635.10143900000003</v>
      </c>
      <c r="J25" s="522">
        <v>416.93093700000003</v>
      </c>
      <c r="K25" s="520">
        <v>1034.714516</v>
      </c>
      <c r="L25" s="521">
        <v>752.36142800000005</v>
      </c>
      <c r="M25" s="522">
        <v>668.23945700000002</v>
      </c>
      <c r="N25" s="520">
        <v>8.3145389999999999</v>
      </c>
      <c r="O25" s="521">
        <v>43.500636</v>
      </c>
      <c r="P25" s="522">
        <v>401.89607799999999</v>
      </c>
      <c r="Q25" s="519">
        <v>0.60142524328670399</v>
      </c>
      <c r="R25" s="543"/>
      <c r="S25" s="520">
        <v>1137.4558972232551</v>
      </c>
      <c r="T25" s="521">
        <v>564.91799383105808</v>
      </c>
      <c r="U25" s="522">
        <v>752.94150994568713</v>
      </c>
      <c r="V25" s="520">
        <v>7.5632503625884135</v>
      </c>
      <c r="W25" s="521">
        <v>30.814829918834942</v>
      </c>
      <c r="X25" s="522">
        <v>453.17824237231196</v>
      </c>
      <c r="Y25" s="519">
        <v>0.60187708658140204</v>
      </c>
      <c r="Z25" s="520">
        <v>1192.930851458334</v>
      </c>
      <c r="AA25" s="521">
        <v>441.93259131778012</v>
      </c>
      <c r="AB25" s="522">
        <v>820.45195822388564</v>
      </c>
      <c r="AC25" s="520">
        <v>7.0250084037774636</v>
      </c>
      <c r="AD25" s="521">
        <v>23.064015416077321</v>
      </c>
      <c r="AE25" s="522">
        <v>472.25955214698666</v>
      </c>
      <c r="AF25" s="519">
        <v>0.57560902550508153</v>
      </c>
      <c r="AG25" s="520">
        <v>1213.5506653963353</v>
      </c>
      <c r="AH25" s="521">
        <v>366.59367356359121</v>
      </c>
      <c r="AI25" s="522">
        <v>875.17106204007337</v>
      </c>
      <c r="AJ25" s="520">
        <v>6.8748238881268824</v>
      </c>
      <c r="AK25" s="521">
        <v>18.924652280304734</v>
      </c>
      <c r="AL25" s="522">
        <v>488.02896039906062</v>
      </c>
      <c r="AM25" s="519">
        <v>0.55763836530590649</v>
      </c>
      <c r="AN25" s="578"/>
      <c r="AO25" s="520">
        <v>896.04999881862398</v>
      </c>
      <c r="AP25" s="521">
        <v>819.39982942918812</v>
      </c>
      <c r="AQ25" s="522">
        <v>739.86557275218809</v>
      </c>
      <c r="AR25" s="520">
        <v>9.9129583987283443</v>
      </c>
      <c r="AS25" s="521">
        <v>76.112443796210258</v>
      </c>
      <c r="AT25" s="522">
        <v>465.3651194366397</v>
      </c>
      <c r="AU25" s="519">
        <v>0.62898604364783706</v>
      </c>
      <c r="AV25" s="520">
        <v>769.89792413969815</v>
      </c>
      <c r="AW25" s="521">
        <v>848.28651313815578</v>
      </c>
      <c r="AX25" s="522">
        <v>837.13096372214613</v>
      </c>
      <c r="AY25" s="520">
        <v>9.6484645786691399</v>
      </c>
      <c r="AZ25" s="521">
        <v>78.108413040926891</v>
      </c>
      <c r="BA25" s="522">
        <v>495.15835066738686</v>
      </c>
      <c r="BB25" s="519">
        <v>0.59149448787052139</v>
      </c>
      <c r="BC25" s="520">
        <v>718.11722099151677</v>
      </c>
      <c r="BD25" s="521">
        <v>766.27399035540805</v>
      </c>
      <c r="BE25" s="522">
        <v>970.92418965307502</v>
      </c>
      <c r="BF25" s="520">
        <v>8.0314780779230279</v>
      </c>
      <c r="BG25" s="521">
        <v>67.091681323924945</v>
      </c>
      <c r="BH25" s="522">
        <v>531.27563846112741</v>
      </c>
      <c r="BI25" s="519">
        <v>0.54718550029221102</v>
      </c>
    </row>
    <row r="26" spans="1:61" ht="14.25" customHeight="1" x14ac:dyDescent="0.3">
      <c r="B26" s="16">
        <v>14</v>
      </c>
      <c r="C26" s="147" t="s">
        <v>82</v>
      </c>
      <c r="D26" s="148"/>
      <c r="E26" s="876"/>
      <c r="F26" s="150" t="s">
        <v>82</v>
      </c>
      <c r="G26" s="520">
        <v>743.82106900000008</v>
      </c>
      <c r="H26" s="522">
        <v>0</v>
      </c>
      <c r="I26" s="520">
        <v>1115.7316040000001</v>
      </c>
      <c r="J26" s="522">
        <v>0</v>
      </c>
      <c r="K26" s="520">
        <v>494.99610199999995</v>
      </c>
      <c r="L26" s="521">
        <v>26.395063</v>
      </c>
      <c r="M26" s="522">
        <v>12.807694999999999</v>
      </c>
      <c r="N26" s="520">
        <v>4.1332190000000004</v>
      </c>
      <c r="O26" s="521">
        <v>0.75850399999999996</v>
      </c>
      <c r="P26" s="522">
        <v>5.4955080000000001</v>
      </c>
      <c r="Q26" s="519">
        <v>0.42907861250599744</v>
      </c>
      <c r="R26" s="543"/>
      <c r="S26" s="520">
        <v>478.70294326771898</v>
      </c>
      <c r="T26" s="521">
        <v>35.761425233677002</v>
      </c>
      <c r="U26" s="522">
        <v>19.734491498604001</v>
      </c>
      <c r="V26" s="520">
        <v>1.3622808032518881</v>
      </c>
      <c r="W26" s="521">
        <v>2.771856725872035</v>
      </c>
      <c r="X26" s="522">
        <v>8.2495725481410886</v>
      </c>
      <c r="Y26" s="519">
        <v>0.41802812850407906</v>
      </c>
      <c r="Z26" s="520">
        <v>468.2724777290174</v>
      </c>
      <c r="AA26" s="521">
        <v>38.817390013583648</v>
      </c>
      <c r="AB26" s="522">
        <v>27.108992257399041</v>
      </c>
      <c r="AC26" s="520">
        <v>1.0998190019445266</v>
      </c>
      <c r="AD26" s="521">
        <v>3.1237120247685226</v>
      </c>
      <c r="AE26" s="522">
        <v>10.540190678290939</v>
      </c>
      <c r="AF26" s="519">
        <v>0.38880791208364202</v>
      </c>
      <c r="AG26" s="520">
        <v>459.92233991322962</v>
      </c>
      <c r="AH26" s="521">
        <v>40.850407910336408</v>
      </c>
      <c r="AI26" s="522">
        <v>33.426112176433904</v>
      </c>
      <c r="AJ26" s="520">
        <v>1.0470293683681584</v>
      </c>
      <c r="AK26" s="521">
        <v>3.4862847716210608</v>
      </c>
      <c r="AL26" s="522">
        <v>12.536728052384596</v>
      </c>
      <c r="AM26" s="519">
        <v>0.37505791837865149</v>
      </c>
      <c r="AN26" s="578"/>
      <c r="AO26" s="520">
        <v>458.32829169124102</v>
      </c>
      <c r="AP26" s="521">
        <v>56.109774502974993</v>
      </c>
      <c r="AQ26" s="522">
        <v>19.760793805784001</v>
      </c>
      <c r="AR26" s="520">
        <v>1.5067153162155176</v>
      </c>
      <c r="AS26" s="521">
        <v>3.5786769345236595</v>
      </c>
      <c r="AT26" s="522">
        <v>8.2373018941005078</v>
      </c>
      <c r="AU26" s="519">
        <v>0.4168507588844656</v>
      </c>
      <c r="AV26" s="520">
        <v>439.94548679894081</v>
      </c>
      <c r="AW26" s="521">
        <v>64.500575045587652</v>
      </c>
      <c r="AX26" s="522">
        <v>29.752798155471602</v>
      </c>
      <c r="AY26" s="520">
        <v>1.3936460839099711</v>
      </c>
      <c r="AZ26" s="521">
        <v>4.0192107438961209</v>
      </c>
      <c r="BA26" s="522">
        <v>11.311553260846008</v>
      </c>
      <c r="BB26" s="519">
        <v>0.3801845191749062</v>
      </c>
      <c r="BC26" s="520">
        <v>432.1066653610086</v>
      </c>
      <c r="BD26" s="521">
        <v>62.120481422786696</v>
      </c>
      <c r="BE26" s="522">
        <v>39.971713216204741</v>
      </c>
      <c r="BF26" s="520">
        <v>1.238376439828704</v>
      </c>
      <c r="BG26" s="521">
        <v>4.1735764672388731</v>
      </c>
      <c r="BH26" s="522">
        <v>14.454809370871626</v>
      </c>
      <c r="BI26" s="519">
        <v>0.36162596515907081</v>
      </c>
    </row>
    <row r="27" spans="1:61" ht="14.25" customHeight="1" x14ac:dyDescent="0.3">
      <c r="B27" s="16">
        <v>15</v>
      </c>
      <c r="C27" s="147" t="s">
        <v>83</v>
      </c>
      <c r="D27" s="148"/>
      <c r="E27" s="876"/>
      <c r="F27" s="150" t="s">
        <v>83</v>
      </c>
      <c r="G27" s="520">
        <v>1896.4930770000001</v>
      </c>
      <c r="H27" s="522">
        <v>0</v>
      </c>
      <c r="I27" s="520">
        <v>230.305792</v>
      </c>
      <c r="J27" s="522">
        <v>0</v>
      </c>
      <c r="K27" s="520">
        <v>128.73240300000001</v>
      </c>
      <c r="L27" s="521">
        <v>0</v>
      </c>
      <c r="M27" s="522">
        <v>0</v>
      </c>
      <c r="N27" s="520">
        <v>9.9642999999999995E-2</v>
      </c>
      <c r="O27" s="521">
        <v>0</v>
      </c>
      <c r="P27" s="522">
        <v>0</v>
      </c>
      <c r="Q27" s="519">
        <v>0</v>
      </c>
      <c r="R27" s="543"/>
      <c r="S27" s="520">
        <v>128.6551635582</v>
      </c>
      <c r="T27" s="521">
        <v>3.8619720899999994E-2</v>
      </c>
      <c r="U27" s="522">
        <v>3.8619720899999994E-2</v>
      </c>
      <c r="V27" s="520">
        <v>7.6768536726796992E-3</v>
      </c>
      <c r="W27" s="521">
        <v>7.6814624286869635E-3</v>
      </c>
      <c r="X27" s="522">
        <v>7.681462556990315E-3</v>
      </c>
      <c r="Y27" s="519">
        <v>0.19890000181203579</v>
      </c>
      <c r="Z27" s="520">
        <v>128.5779820459814</v>
      </c>
      <c r="AA27" s="521">
        <v>7.7193098134920007E-2</v>
      </c>
      <c r="AB27" s="522">
        <v>7.7227855883730004E-2</v>
      </c>
      <c r="AC27" s="520">
        <v>7.6722482470517753E-3</v>
      </c>
      <c r="AD27" s="521">
        <v>2.2965925032474136E-2</v>
      </c>
      <c r="AE27" s="522">
        <v>1.5362905704829895E-2</v>
      </c>
      <c r="AF27" s="519">
        <v>0.19892958996504367</v>
      </c>
      <c r="AG27" s="520">
        <v>128.50085841468328</v>
      </c>
      <c r="AH27" s="521">
        <v>0.11572017688983346</v>
      </c>
      <c r="AI27" s="522">
        <v>0.11582440842696488</v>
      </c>
      <c r="AJ27" s="520">
        <v>7.6676462799372047E-3</v>
      </c>
      <c r="AK27" s="521">
        <v>3.8232044205776576E-2</v>
      </c>
      <c r="AL27" s="522">
        <v>2.3044327394832403E-2</v>
      </c>
      <c r="AM27" s="519">
        <v>0.19895916333873104</v>
      </c>
      <c r="AN27" s="578"/>
      <c r="AO27" s="520">
        <v>128.6551635582</v>
      </c>
      <c r="AP27" s="521">
        <v>3.8619720899999994E-2</v>
      </c>
      <c r="AQ27" s="522">
        <v>3.8619720899999994E-2</v>
      </c>
      <c r="AR27" s="520">
        <v>7.6768536807128801E-3</v>
      </c>
      <c r="AS27" s="521">
        <v>7.6814624318132423E-3</v>
      </c>
      <c r="AT27" s="522">
        <v>7.6814625569317846E-3</v>
      </c>
      <c r="AU27" s="519">
        <v>0.19890000181052023</v>
      </c>
      <c r="AV27" s="520">
        <v>128.5779820459814</v>
      </c>
      <c r="AW27" s="521">
        <v>7.7193098134920007E-2</v>
      </c>
      <c r="AX27" s="522">
        <v>7.7227855883730004E-2</v>
      </c>
      <c r="AY27" s="520">
        <v>7.6722482534722081E-3</v>
      </c>
      <c r="AZ27" s="521">
        <v>2.2965925039268951E-2</v>
      </c>
      <c r="BA27" s="522">
        <v>1.5362905712805644E-2</v>
      </c>
      <c r="BB27" s="519">
        <v>0.19892959006831923</v>
      </c>
      <c r="BC27" s="520">
        <v>128.50085841468328</v>
      </c>
      <c r="BD27" s="521">
        <v>0.11572017688983346</v>
      </c>
      <c r="BE27" s="522">
        <v>0.11582440842696488</v>
      </c>
      <c r="BF27" s="520">
        <v>7.667646285284358E-3</v>
      </c>
      <c r="BG27" s="521">
        <v>3.8232044214651442E-2</v>
      </c>
      <c r="BH27" s="522">
        <v>2.3044327409233917E-2</v>
      </c>
      <c r="BI27" s="519">
        <v>0.19895916346307024</v>
      </c>
    </row>
    <row r="28" spans="1:61" ht="14.25" customHeight="1" x14ac:dyDescent="0.3">
      <c r="A28" s="579"/>
      <c r="B28" s="16">
        <v>16</v>
      </c>
      <c r="C28" s="147" t="s">
        <v>84</v>
      </c>
      <c r="D28" s="148"/>
      <c r="E28" s="876"/>
      <c r="F28" s="150" t="s">
        <v>84</v>
      </c>
      <c r="G28" s="520">
        <v>9.9999999999999995E-7</v>
      </c>
      <c r="H28" s="522">
        <v>0</v>
      </c>
      <c r="I28" s="520">
        <v>0</v>
      </c>
      <c r="J28" s="522">
        <v>0</v>
      </c>
      <c r="K28" s="520">
        <v>9.9999999999999995E-7</v>
      </c>
      <c r="L28" s="521">
        <v>0</v>
      </c>
      <c r="M28" s="522">
        <v>0</v>
      </c>
      <c r="N28" s="520">
        <v>0</v>
      </c>
      <c r="O28" s="521">
        <v>0</v>
      </c>
      <c r="P28" s="522">
        <v>0</v>
      </c>
      <c r="Q28" s="519">
        <v>0</v>
      </c>
      <c r="R28" s="543"/>
      <c r="S28" s="520">
        <v>9.9939999999999991E-7</v>
      </c>
      <c r="T28" s="521">
        <v>2.9999999999999995E-10</v>
      </c>
      <c r="U28" s="522">
        <v>2.9999999999999995E-10</v>
      </c>
      <c r="V28" s="520">
        <v>3.8614364876931799E-11</v>
      </c>
      <c r="W28" s="521">
        <v>2.2574963372562313E-12</v>
      </c>
      <c r="X28" s="522">
        <v>4.0712073792807215E-11</v>
      </c>
      <c r="Y28" s="519">
        <v>0.13570691264269075</v>
      </c>
      <c r="Z28" s="520">
        <v>9.988004499999998E-7</v>
      </c>
      <c r="AA28" s="521">
        <v>5.996399999999998E-10</v>
      </c>
      <c r="AB28" s="522">
        <v>5.9990999999999984E-10</v>
      </c>
      <c r="AC28" s="520">
        <v>4.0985028447072999E-11</v>
      </c>
      <c r="AD28" s="521">
        <v>4.5617138992896261E-12</v>
      </c>
      <c r="AE28" s="522">
        <v>7.9349640833116268E-11</v>
      </c>
      <c r="AF28" s="519">
        <v>0.13226924177479338</v>
      </c>
      <c r="AG28" s="520">
        <v>9.9820134962199954E-7</v>
      </c>
      <c r="AH28" s="521">
        <v>8.9892035099999968E-10</v>
      </c>
      <c r="AI28" s="522">
        <v>8.9973002699999974E-10</v>
      </c>
      <c r="AJ28" s="520">
        <v>4.0960444811738247E-11</v>
      </c>
      <c r="AK28" s="521">
        <v>6.186879667765565E-12</v>
      </c>
      <c r="AL28" s="522">
        <v>1.2037997077003437E-10</v>
      </c>
      <c r="AM28" s="519">
        <v>0.13379565776127467</v>
      </c>
      <c r="AN28" s="578"/>
      <c r="AO28" s="520">
        <v>9.9939999999999991E-7</v>
      </c>
      <c r="AP28" s="521">
        <v>2.9999999999999995E-10</v>
      </c>
      <c r="AQ28" s="522">
        <v>2.9999999999999995E-10</v>
      </c>
      <c r="AR28" s="520">
        <v>4.3620322513347595E-11</v>
      </c>
      <c r="AS28" s="521">
        <v>8.2275258571465047E-12</v>
      </c>
      <c r="AT28" s="522">
        <v>4.3972516022152158E-11</v>
      </c>
      <c r="AU28" s="519">
        <v>0.14657505340717389</v>
      </c>
      <c r="AV28" s="520">
        <v>9.988004499999998E-7</v>
      </c>
      <c r="AW28" s="521">
        <v>5.996399999999998E-10</v>
      </c>
      <c r="AX28" s="522">
        <v>5.9990999999999984E-10</v>
      </c>
      <c r="AY28" s="520">
        <v>4.8671572125941035E-11</v>
      </c>
      <c r="AZ28" s="521">
        <v>1.447178779275512E-11</v>
      </c>
      <c r="BA28" s="522">
        <v>8.7615907433086255E-11</v>
      </c>
      <c r="BB28" s="519">
        <v>0.14604841965142484</v>
      </c>
      <c r="BC28" s="520">
        <v>9.9820134962199954E-7</v>
      </c>
      <c r="BD28" s="521">
        <v>8.9892035099999968E-10</v>
      </c>
      <c r="BE28" s="522">
        <v>8.9973002699999974E-10</v>
      </c>
      <c r="BF28" s="520">
        <v>4.7362055759295841E-11</v>
      </c>
      <c r="BG28" s="521">
        <v>1.9528568165511767E-11</v>
      </c>
      <c r="BH28" s="522">
        <v>1.3633243714268169E-10</v>
      </c>
      <c r="BI28" s="519">
        <v>0.15152593894999764</v>
      </c>
    </row>
    <row r="29" spans="1:61" ht="14.25" customHeight="1" x14ac:dyDescent="0.3">
      <c r="B29" s="16">
        <v>17</v>
      </c>
      <c r="C29" s="147" t="s">
        <v>85</v>
      </c>
      <c r="D29" s="148"/>
      <c r="E29" s="876"/>
      <c r="F29" s="150" t="s">
        <v>85</v>
      </c>
      <c r="G29" s="520">
        <v>4419.7870979999998</v>
      </c>
      <c r="H29" s="522">
        <v>135.990858</v>
      </c>
      <c r="I29" s="520">
        <v>3921.1844780000001</v>
      </c>
      <c r="J29" s="522">
        <v>178.93565800000002</v>
      </c>
      <c r="K29" s="520">
        <v>2082.4326329999999</v>
      </c>
      <c r="L29" s="521">
        <v>601.04914500000007</v>
      </c>
      <c r="M29" s="522">
        <v>179.941112</v>
      </c>
      <c r="N29" s="520">
        <v>5.8526999999999996E-2</v>
      </c>
      <c r="O29" s="521">
        <v>5.0499770000000002</v>
      </c>
      <c r="P29" s="522">
        <v>44.375221000000003</v>
      </c>
      <c r="Q29" s="519">
        <v>0.24660968528415009</v>
      </c>
      <c r="R29" s="543"/>
      <c r="S29" s="520">
        <v>2276.7384959758169</v>
      </c>
      <c r="T29" s="521">
        <v>390.08273367154192</v>
      </c>
      <c r="U29" s="522">
        <v>196.60166035264098</v>
      </c>
      <c r="V29" s="520">
        <v>2.4815604508205906</v>
      </c>
      <c r="W29" s="521">
        <v>0.9867461887333292</v>
      </c>
      <c r="X29" s="522">
        <v>77.40231238191646</v>
      </c>
      <c r="Y29" s="519">
        <v>0.39370121413563486</v>
      </c>
      <c r="Z29" s="520">
        <v>2344.267027869811</v>
      </c>
      <c r="AA29" s="521">
        <v>307.04737475110238</v>
      </c>
      <c r="AB29" s="522">
        <v>212.10848737908648</v>
      </c>
      <c r="AC29" s="520">
        <v>2.0883094681522802</v>
      </c>
      <c r="AD29" s="521">
        <v>0.86856312158526783</v>
      </c>
      <c r="AE29" s="522">
        <v>81.364420555203097</v>
      </c>
      <c r="AF29" s="519">
        <v>0.3835981367864183</v>
      </c>
      <c r="AG29" s="520">
        <v>2372.1051487969362</v>
      </c>
      <c r="AH29" s="521">
        <v>267.00636941395135</v>
      </c>
      <c r="AI29" s="522">
        <v>224.31137178911212</v>
      </c>
      <c r="AJ29" s="520">
        <v>2.1126870774013362</v>
      </c>
      <c r="AK29" s="521">
        <v>0.85331308561474406</v>
      </c>
      <c r="AL29" s="522">
        <v>84.481366883307984</v>
      </c>
      <c r="AM29" s="519">
        <v>0.37662543013081712</v>
      </c>
      <c r="AN29" s="578"/>
      <c r="AO29" s="520">
        <v>2107.5402096971411</v>
      </c>
      <c r="AP29" s="521">
        <v>563.024136179881</v>
      </c>
      <c r="AQ29" s="522">
        <v>192.858544122978</v>
      </c>
      <c r="AR29" s="520">
        <v>4.329169777484922</v>
      </c>
      <c r="AS29" s="521">
        <v>4.0489056235340879</v>
      </c>
      <c r="AT29" s="522">
        <v>82.943156283990291</v>
      </c>
      <c r="AU29" s="519">
        <v>0.43007250034564626</v>
      </c>
      <c r="AV29" s="520">
        <v>2091.129342130168</v>
      </c>
      <c r="AW29" s="521">
        <v>555.79753987051527</v>
      </c>
      <c r="AX29" s="522">
        <v>216.4960079993165</v>
      </c>
      <c r="AY29" s="520">
        <v>7.6653840955862425</v>
      </c>
      <c r="AZ29" s="521">
        <v>4.4671062667004922</v>
      </c>
      <c r="BA29" s="522">
        <v>88.986332293468521</v>
      </c>
      <c r="BB29" s="519">
        <v>0.41102989896122916</v>
      </c>
      <c r="BC29" s="520">
        <v>2109.3083259037767</v>
      </c>
      <c r="BD29" s="521">
        <v>495.8832266984561</v>
      </c>
      <c r="BE29" s="522">
        <v>258.23133739776739</v>
      </c>
      <c r="BF29" s="520">
        <v>6.7539183860317697</v>
      </c>
      <c r="BG29" s="521">
        <v>3.996082489568733</v>
      </c>
      <c r="BH29" s="522">
        <v>99.599718780965759</v>
      </c>
      <c r="BI29" s="519">
        <v>0.3856995815637474</v>
      </c>
    </row>
    <row r="30" spans="1:61" ht="14.25" customHeight="1" x14ac:dyDescent="0.3">
      <c r="B30" s="16">
        <v>18</v>
      </c>
      <c r="C30" s="147" t="s">
        <v>69</v>
      </c>
      <c r="D30" s="148"/>
      <c r="E30" s="876"/>
      <c r="F30" s="150" t="s">
        <v>69</v>
      </c>
      <c r="G30" s="520">
        <v>3349.5005300000003</v>
      </c>
      <c r="H30" s="522">
        <v>0</v>
      </c>
      <c r="I30" s="520">
        <v>5598.8145789999999</v>
      </c>
      <c r="J30" s="522">
        <v>0</v>
      </c>
      <c r="K30" s="520">
        <v>1590.098974</v>
      </c>
      <c r="L30" s="521">
        <v>12.052142</v>
      </c>
      <c r="M30" s="522">
        <v>0</v>
      </c>
      <c r="N30" s="520">
        <v>1.944858</v>
      </c>
      <c r="O30" s="521">
        <v>1.0581510000000001</v>
      </c>
      <c r="P30" s="522">
        <v>0</v>
      </c>
      <c r="Q30" s="519">
        <v>0</v>
      </c>
      <c r="R30" s="543"/>
      <c r="S30" s="520">
        <v>1493.9601016047889</v>
      </c>
      <c r="T30" s="521">
        <v>93.847715350962019</v>
      </c>
      <c r="U30" s="522">
        <v>14.343299044249001</v>
      </c>
      <c r="V30" s="520">
        <v>0.56483953333451598</v>
      </c>
      <c r="W30" s="521">
        <v>5.8274787708741211</v>
      </c>
      <c r="X30" s="522">
        <v>1.0477374290578276</v>
      </c>
      <c r="Y30" s="519">
        <v>7.3047171771679811E-2</v>
      </c>
      <c r="Z30" s="520">
        <v>1449.2465996998271</v>
      </c>
      <c r="AA30" s="521">
        <v>123.59218318974462</v>
      </c>
      <c r="AB30" s="522">
        <v>29.312333110428135</v>
      </c>
      <c r="AC30" s="520">
        <v>0.45284599501148032</v>
      </c>
      <c r="AD30" s="521">
        <v>7.2912190394099063</v>
      </c>
      <c r="AE30" s="522">
        <v>2.0453933713747694</v>
      </c>
      <c r="AF30" s="519">
        <v>6.9779275626719109E-2</v>
      </c>
      <c r="AG30" s="520">
        <v>1414.0933091694724</v>
      </c>
      <c r="AH30" s="521">
        <v>145.07783614100944</v>
      </c>
      <c r="AI30" s="522">
        <v>42.979970689517785</v>
      </c>
      <c r="AJ30" s="520">
        <v>0.44224892395742871</v>
      </c>
      <c r="AK30" s="521">
        <v>8.1215207241504856</v>
      </c>
      <c r="AL30" s="522">
        <v>2.967903597702628</v>
      </c>
      <c r="AM30" s="519">
        <v>6.9053178726956613E-2</v>
      </c>
      <c r="AN30" s="578"/>
      <c r="AO30" s="520">
        <v>1353.3418359262969</v>
      </c>
      <c r="AP30" s="521">
        <v>233.72475927170998</v>
      </c>
      <c r="AQ30" s="522">
        <v>15.084520801992999</v>
      </c>
      <c r="AR30" s="520">
        <v>0.9119169114772202</v>
      </c>
      <c r="AS30" s="521">
        <v>33.592097809050031</v>
      </c>
      <c r="AT30" s="522">
        <v>0.96025034232451068</v>
      </c>
      <c r="AU30" s="519">
        <v>6.3657994505045223E-2</v>
      </c>
      <c r="AV30" s="520">
        <v>1177.0500481385563</v>
      </c>
      <c r="AW30" s="521">
        <v>381.78717044126836</v>
      </c>
      <c r="AX30" s="522">
        <v>43.313897420175088</v>
      </c>
      <c r="AY30" s="520">
        <v>1.3393502200619012</v>
      </c>
      <c r="AZ30" s="521">
        <v>55.003355706645706</v>
      </c>
      <c r="BA30" s="522">
        <v>3.3867724357249047</v>
      </c>
      <c r="BB30" s="519">
        <v>7.8191357449800561E-2</v>
      </c>
      <c r="BC30" s="520">
        <v>1101.5850060410392</v>
      </c>
      <c r="BD30" s="521">
        <v>408.14426476408607</v>
      </c>
      <c r="BE30" s="522">
        <v>92.421845194874578</v>
      </c>
      <c r="BF30" s="520">
        <v>1.1092120671667334</v>
      </c>
      <c r="BG30" s="521">
        <v>57.755028407201507</v>
      </c>
      <c r="BH30" s="522">
        <v>8.5619378763789271</v>
      </c>
      <c r="BI30" s="519">
        <v>9.2639763449061122E-2</v>
      </c>
    </row>
    <row r="31" spans="1:61" ht="15" customHeight="1" x14ac:dyDescent="0.3">
      <c r="B31" s="16">
        <v>19</v>
      </c>
      <c r="C31" s="147" t="s">
        <v>70</v>
      </c>
      <c r="D31" s="148"/>
      <c r="E31" s="876"/>
      <c r="F31" s="150" t="s">
        <v>70</v>
      </c>
      <c r="G31" s="527"/>
      <c r="H31" s="529"/>
      <c r="I31" s="527"/>
      <c r="J31" s="529"/>
      <c r="K31" s="527"/>
      <c r="L31" s="528"/>
      <c r="M31" s="529"/>
      <c r="N31" s="527"/>
      <c r="O31" s="528"/>
      <c r="P31" s="529"/>
      <c r="Q31" s="526"/>
      <c r="R31" s="543"/>
      <c r="S31" s="527"/>
      <c r="T31" s="528"/>
      <c r="U31" s="529"/>
      <c r="V31" s="527"/>
      <c r="W31" s="528"/>
      <c r="X31" s="529"/>
      <c r="Y31" s="526"/>
      <c r="Z31" s="527"/>
      <c r="AA31" s="528"/>
      <c r="AB31" s="529"/>
      <c r="AC31" s="527"/>
      <c r="AD31" s="528"/>
      <c r="AE31" s="529"/>
      <c r="AF31" s="526"/>
      <c r="AG31" s="527"/>
      <c r="AH31" s="528"/>
      <c r="AI31" s="529"/>
      <c r="AJ31" s="527"/>
      <c r="AK31" s="528"/>
      <c r="AL31" s="529"/>
      <c r="AM31" s="526"/>
      <c r="AN31" s="578"/>
      <c r="AO31" s="527"/>
      <c r="AP31" s="528"/>
      <c r="AQ31" s="529"/>
      <c r="AR31" s="527"/>
      <c r="AS31" s="528"/>
      <c r="AT31" s="529"/>
      <c r="AU31" s="526"/>
      <c r="AV31" s="527"/>
      <c r="AW31" s="528"/>
      <c r="AX31" s="529"/>
      <c r="AY31" s="527"/>
      <c r="AZ31" s="528"/>
      <c r="BA31" s="529"/>
      <c r="BB31" s="526"/>
      <c r="BC31" s="527"/>
      <c r="BD31" s="528"/>
      <c r="BE31" s="529"/>
      <c r="BF31" s="527"/>
      <c r="BG31" s="528"/>
      <c r="BH31" s="529"/>
      <c r="BI31" s="526"/>
    </row>
    <row r="32" spans="1:61" ht="14.25" customHeight="1" x14ac:dyDescent="0.3">
      <c r="A32" s="579"/>
      <c r="B32" s="16">
        <v>20</v>
      </c>
      <c r="C32" s="153" t="s">
        <v>86</v>
      </c>
      <c r="D32" s="154"/>
      <c r="E32" s="876"/>
      <c r="F32" s="150" t="s">
        <v>86</v>
      </c>
      <c r="G32" s="520">
        <v>22147.649597999996</v>
      </c>
      <c r="H32" s="522">
        <v>1.2307999999999999E-2</v>
      </c>
      <c r="I32" s="520">
        <v>13325.430055999999</v>
      </c>
      <c r="J32" s="522">
        <v>1.7187999999999998E-2</v>
      </c>
      <c r="K32" s="520">
        <v>18926.692000999999</v>
      </c>
      <c r="L32" s="521">
        <v>280.53357499999998</v>
      </c>
      <c r="M32" s="522">
        <v>35.825613999999995</v>
      </c>
      <c r="N32" s="520">
        <v>111.742062</v>
      </c>
      <c r="O32" s="521">
        <v>41.78322</v>
      </c>
      <c r="P32" s="522">
        <v>35.685325999999996</v>
      </c>
      <c r="Q32" s="519">
        <v>0.99608414247973531</v>
      </c>
      <c r="R32" s="543"/>
      <c r="S32" s="520">
        <v>18525.706666814011</v>
      </c>
      <c r="T32" s="521">
        <v>285.56456277146594</v>
      </c>
      <c r="U32" s="522">
        <v>431.77996041452207</v>
      </c>
      <c r="V32" s="520">
        <v>20.264205293915783</v>
      </c>
      <c r="W32" s="521">
        <v>154.02268765223113</v>
      </c>
      <c r="X32" s="522">
        <v>57.988817744444304</v>
      </c>
      <c r="Y32" s="519">
        <v>0.13430178114049862</v>
      </c>
      <c r="Z32" s="520">
        <v>18108.800554658839</v>
      </c>
      <c r="AA32" s="521">
        <v>290.29826527648322</v>
      </c>
      <c r="AB32" s="522">
        <v>843.95237006467732</v>
      </c>
      <c r="AC32" s="520">
        <v>18.030915955902085</v>
      </c>
      <c r="AD32" s="521">
        <v>157.76970932017616</v>
      </c>
      <c r="AE32" s="522">
        <v>78.501289268042186</v>
      </c>
      <c r="AF32" s="519">
        <v>9.3016255481368146E-2</v>
      </c>
      <c r="AG32" s="520">
        <v>17768.947884753117</v>
      </c>
      <c r="AH32" s="521">
        <v>294.7954419614876</v>
      </c>
      <c r="AI32" s="522">
        <v>1179.3078632853935</v>
      </c>
      <c r="AJ32" s="520">
        <v>16.363963787682685</v>
      </c>
      <c r="AK32" s="521">
        <v>161.79247065865695</v>
      </c>
      <c r="AL32" s="522">
        <v>96.805798847794961</v>
      </c>
      <c r="AM32" s="519">
        <v>8.2086961226652891E-2</v>
      </c>
      <c r="AN32" s="578"/>
      <c r="AO32" s="520">
        <v>18443.909991492514</v>
      </c>
      <c r="AP32" s="521">
        <v>285.71932408084092</v>
      </c>
      <c r="AQ32" s="522">
        <v>513.42187442664999</v>
      </c>
      <c r="AR32" s="520">
        <v>21.190894860316416</v>
      </c>
      <c r="AS32" s="521">
        <v>153.98978917112652</v>
      </c>
      <c r="AT32" s="522">
        <v>58.472324793082315</v>
      </c>
      <c r="AU32" s="519">
        <v>0.11388748260556623</v>
      </c>
      <c r="AV32" s="520">
        <v>17861.653778550408</v>
      </c>
      <c r="AW32" s="521">
        <v>290.05418997660439</v>
      </c>
      <c r="AX32" s="522">
        <v>1091.3432214729871</v>
      </c>
      <c r="AY32" s="520">
        <v>19.331989550361552</v>
      </c>
      <c r="AZ32" s="521">
        <v>157.36042013840998</v>
      </c>
      <c r="BA32" s="522">
        <v>80.023739980735783</v>
      </c>
      <c r="BB32" s="519">
        <v>7.3325914713363638E-2</v>
      </c>
      <c r="BC32" s="520">
        <v>17284.138774569077</v>
      </c>
      <c r="BD32" s="521">
        <v>293.65919658580759</v>
      </c>
      <c r="BE32" s="522">
        <v>1665.2532188451135</v>
      </c>
      <c r="BF32" s="520">
        <v>17.367154935188463</v>
      </c>
      <c r="BG32" s="521">
        <v>160.53665090197939</v>
      </c>
      <c r="BH32" s="522">
        <v>99.880913621599447</v>
      </c>
      <c r="BI32" s="519">
        <v>5.9979414836903222E-2</v>
      </c>
    </row>
    <row r="33" spans="1:61" s="538" customFormat="1" ht="14.25" customHeight="1" thickBot="1" x14ac:dyDescent="0.35">
      <c r="A33" s="577"/>
      <c r="B33" s="38">
        <v>21</v>
      </c>
      <c r="C33" s="155" t="s">
        <v>87</v>
      </c>
      <c r="D33" s="156"/>
      <c r="E33" s="877"/>
      <c r="F33" s="157" t="s">
        <v>87</v>
      </c>
      <c r="G33" s="535">
        <v>344119.99957499997</v>
      </c>
      <c r="H33" s="537">
        <v>1678.7230950000001</v>
      </c>
      <c r="I33" s="535">
        <v>95176.133662945504</v>
      </c>
      <c r="J33" s="537">
        <v>1851.4436210000001</v>
      </c>
      <c r="K33" s="535">
        <v>248763.05899700004</v>
      </c>
      <c r="L33" s="536">
        <v>24174.976658</v>
      </c>
      <c r="M33" s="537">
        <v>3693.213749999999</v>
      </c>
      <c r="N33" s="535">
        <v>404.46842999999996</v>
      </c>
      <c r="O33" s="536">
        <v>433.57074999999998</v>
      </c>
      <c r="P33" s="537">
        <v>1916.617718</v>
      </c>
      <c r="Q33" s="533">
        <v>0.51895661820277816</v>
      </c>
      <c r="R33" s="580"/>
      <c r="S33" s="535">
        <v>247234.1059968872</v>
      </c>
      <c r="T33" s="536">
        <v>23557.301750549283</v>
      </c>
      <c r="U33" s="537">
        <v>5839.8416575635665</v>
      </c>
      <c r="V33" s="535">
        <v>228.78526552193455</v>
      </c>
      <c r="W33" s="536">
        <v>460.19081041768897</v>
      </c>
      <c r="X33" s="537">
        <v>2839.7485530750987</v>
      </c>
      <c r="Y33" s="533">
        <v>0.48627149837139022</v>
      </c>
      <c r="Z33" s="535">
        <v>245343.38731815264</v>
      </c>
      <c r="AA33" s="536">
        <v>23639.861456696624</v>
      </c>
      <c r="AB33" s="537">
        <v>7648.0006301507374</v>
      </c>
      <c r="AC33" s="535">
        <v>206.6142196451629</v>
      </c>
      <c r="AD33" s="536">
        <v>416.16842681722386</v>
      </c>
      <c r="AE33" s="537">
        <v>3272.8010510016234</v>
      </c>
      <c r="AF33" s="533">
        <v>0.42792897245578787</v>
      </c>
      <c r="AG33" s="535">
        <v>243350.56948120683</v>
      </c>
      <c r="AH33" s="536">
        <v>24078.577701185601</v>
      </c>
      <c r="AI33" s="537">
        <v>9202.1022226076111</v>
      </c>
      <c r="AJ33" s="535">
        <v>202.30047463141923</v>
      </c>
      <c r="AK33" s="536">
        <v>398.93179364330223</v>
      </c>
      <c r="AL33" s="537">
        <v>3655.4219811281373</v>
      </c>
      <c r="AM33" s="533">
        <v>0.39723770641751205</v>
      </c>
      <c r="AN33" s="581"/>
      <c r="AO33" s="535">
        <v>241707.20408688852</v>
      </c>
      <c r="AP33" s="536">
        <v>28581.108156145845</v>
      </c>
      <c r="AQ33" s="537">
        <v>6342.9371619656367</v>
      </c>
      <c r="AR33" s="535">
        <v>505.14258203775887</v>
      </c>
      <c r="AS33" s="536">
        <v>1054.1211923694359</v>
      </c>
      <c r="AT33" s="537">
        <v>3280.9863580763031</v>
      </c>
      <c r="AU33" s="533">
        <v>0.51726609838580617</v>
      </c>
      <c r="AV33" s="535">
        <v>235025.55088552606</v>
      </c>
      <c r="AW33" s="536">
        <v>32185.095129554393</v>
      </c>
      <c r="AX33" s="537">
        <v>9420.6033899195609</v>
      </c>
      <c r="AY33" s="535">
        <v>548.75605110722745</v>
      </c>
      <c r="AZ33" s="536">
        <v>1117.2193235174807</v>
      </c>
      <c r="BA33" s="537">
        <v>4251.991099357374</v>
      </c>
      <c r="BB33" s="533">
        <v>0.45135018675206962</v>
      </c>
      <c r="BC33" s="535">
        <v>231012.04595774511</v>
      </c>
      <c r="BD33" s="536">
        <v>32610.448669967689</v>
      </c>
      <c r="BE33" s="537">
        <v>13008.754777287222</v>
      </c>
      <c r="BF33" s="535">
        <v>461.79848159486482</v>
      </c>
      <c r="BG33" s="536">
        <v>1037.3855394222223</v>
      </c>
      <c r="BH33" s="537">
        <v>5384.8650815854935</v>
      </c>
      <c r="BI33" s="533">
        <v>0.41394162421965686</v>
      </c>
    </row>
    <row r="34" spans="1:61" ht="14.25" customHeight="1" x14ac:dyDescent="0.3">
      <c r="C34" s="582"/>
      <c r="D34" s="582"/>
      <c r="E34" s="114"/>
      <c r="F34" s="582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83"/>
      <c r="R34" s="543"/>
      <c r="S34" s="543"/>
      <c r="T34" s="543"/>
      <c r="U34" s="584"/>
      <c r="V34" s="543"/>
      <c r="W34" s="543"/>
      <c r="X34" s="543"/>
      <c r="Y34" s="543"/>
      <c r="Z34" s="543"/>
      <c r="AA34" s="543"/>
      <c r="AB34" s="584"/>
      <c r="AC34" s="543"/>
      <c r="AD34" s="543"/>
      <c r="AE34" s="543"/>
      <c r="AF34" s="543"/>
      <c r="AG34" s="543"/>
      <c r="AH34" s="543"/>
      <c r="AI34" s="584"/>
      <c r="AJ34" s="543"/>
      <c r="AK34" s="543"/>
      <c r="AL34" s="543"/>
      <c r="AM34" s="543"/>
      <c r="AN34" s="543"/>
      <c r="AO34" s="543"/>
      <c r="AP34" s="543"/>
      <c r="AQ34" s="584"/>
      <c r="AR34" s="543"/>
      <c r="AS34" s="543"/>
      <c r="AT34" s="543"/>
      <c r="AU34" s="543"/>
      <c r="AV34" s="543"/>
      <c r="AW34" s="543"/>
      <c r="AX34" s="584"/>
      <c r="AY34" s="543"/>
      <c r="AZ34" s="543"/>
      <c r="BA34" s="543"/>
      <c r="BB34" s="543"/>
      <c r="BC34" s="543"/>
      <c r="BD34" s="543"/>
      <c r="BE34" s="584"/>
      <c r="BF34" s="543"/>
      <c r="BG34" s="543"/>
      <c r="BH34" s="543"/>
      <c r="BI34" s="543"/>
    </row>
    <row r="35" spans="1:61" ht="14.25" customHeight="1" thickBot="1" x14ac:dyDescent="0.35">
      <c r="C35" s="543"/>
      <c r="D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85"/>
      <c r="R35" s="543"/>
      <c r="S35" s="543"/>
      <c r="T35" s="543"/>
      <c r="U35" s="584"/>
      <c r="V35" s="543"/>
      <c r="W35" s="543"/>
      <c r="X35" s="543"/>
      <c r="Y35" s="543"/>
      <c r="Z35" s="543"/>
      <c r="AA35" s="543"/>
      <c r="AB35" s="584"/>
      <c r="AC35" s="543"/>
      <c r="AD35" s="543"/>
      <c r="AE35" s="543"/>
      <c r="AF35" s="543"/>
      <c r="AG35" s="543"/>
      <c r="AH35" s="543"/>
      <c r="AI35" s="584"/>
      <c r="AJ35" s="543"/>
      <c r="AK35" s="543"/>
      <c r="AL35" s="543"/>
      <c r="AM35" s="543"/>
      <c r="AN35" s="543"/>
      <c r="AO35" s="543"/>
      <c r="AP35" s="543"/>
      <c r="AQ35" s="584"/>
      <c r="AR35" s="543"/>
      <c r="AS35" s="543"/>
      <c r="AT35" s="543"/>
      <c r="AU35" s="543"/>
      <c r="AV35" s="543"/>
      <c r="AW35" s="543"/>
      <c r="AX35" s="584"/>
      <c r="AY35" s="543"/>
      <c r="AZ35" s="543"/>
      <c r="BA35" s="543"/>
      <c r="BB35" s="543"/>
      <c r="BC35" s="543"/>
      <c r="BD35" s="543"/>
      <c r="BE35" s="584"/>
      <c r="BF35" s="543"/>
      <c r="BG35" s="543"/>
      <c r="BH35" s="543"/>
      <c r="BI35" s="543"/>
    </row>
    <row r="36" spans="1:61" ht="15" thickBot="1" x14ac:dyDescent="0.35">
      <c r="A36" s="579"/>
      <c r="C36" s="543"/>
      <c r="D36" s="543"/>
      <c r="F36" s="543"/>
      <c r="G36" s="901" t="s">
        <v>2</v>
      </c>
      <c r="H36" s="902"/>
      <c r="I36" s="902"/>
      <c r="J36" s="902"/>
      <c r="K36" s="902"/>
      <c r="L36" s="902"/>
      <c r="M36" s="902"/>
      <c r="N36" s="902"/>
      <c r="O36" s="902"/>
      <c r="P36" s="902"/>
      <c r="Q36" s="903"/>
      <c r="R36" s="59"/>
      <c r="S36" s="898" t="s">
        <v>3</v>
      </c>
      <c r="T36" s="899" t="s">
        <v>3</v>
      </c>
      <c r="U36" s="899" t="s">
        <v>3</v>
      </c>
      <c r="V36" s="899"/>
      <c r="W36" s="899"/>
      <c r="X36" s="899"/>
      <c r="Y36" s="899"/>
      <c r="Z36" s="899"/>
      <c r="AA36" s="899"/>
      <c r="AB36" s="899"/>
      <c r="AC36" s="899"/>
      <c r="AD36" s="899"/>
      <c r="AE36" s="899"/>
      <c r="AF36" s="899"/>
      <c r="AG36" s="899"/>
      <c r="AH36" s="899"/>
      <c r="AI36" s="899"/>
      <c r="AJ36" s="899"/>
      <c r="AK36" s="899"/>
      <c r="AL36" s="899"/>
      <c r="AM36" s="900"/>
      <c r="AN36" s="64"/>
      <c r="AO36" s="898" t="s">
        <v>4</v>
      </c>
      <c r="AP36" s="899" t="s">
        <v>4</v>
      </c>
      <c r="AQ36" s="899" t="s">
        <v>4</v>
      </c>
      <c r="AR36" s="899"/>
      <c r="AS36" s="899"/>
      <c r="AT36" s="899"/>
      <c r="AU36" s="899"/>
      <c r="AV36" s="899"/>
      <c r="AW36" s="899"/>
      <c r="AX36" s="899"/>
      <c r="AY36" s="899"/>
      <c r="AZ36" s="899"/>
      <c r="BA36" s="899"/>
      <c r="BB36" s="899"/>
      <c r="BC36" s="899"/>
      <c r="BD36" s="899"/>
      <c r="BE36" s="899"/>
      <c r="BF36" s="899"/>
      <c r="BG36" s="899"/>
      <c r="BH36" s="899"/>
      <c r="BI36" s="900"/>
    </row>
    <row r="37" spans="1:61" ht="22.8" thickBot="1" x14ac:dyDescent="0.4">
      <c r="C37" s="87"/>
      <c r="D37" s="87"/>
      <c r="E37" s="58"/>
      <c r="F37" s="87"/>
      <c r="G37" s="901">
        <v>44196</v>
      </c>
      <c r="H37" s="902"/>
      <c r="I37" s="902"/>
      <c r="J37" s="902"/>
      <c r="K37" s="902"/>
      <c r="L37" s="902"/>
      <c r="M37" s="902"/>
      <c r="N37" s="902"/>
      <c r="O37" s="902"/>
      <c r="P37" s="902"/>
      <c r="Q37" s="903"/>
      <c r="R37" s="87"/>
      <c r="S37" s="901">
        <v>44561</v>
      </c>
      <c r="T37" s="902">
        <v>44196</v>
      </c>
      <c r="U37" s="902">
        <v>44196</v>
      </c>
      <c r="V37" s="902"/>
      <c r="W37" s="902"/>
      <c r="X37" s="902"/>
      <c r="Y37" s="903"/>
      <c r="Z37" s="901">
        <v>44926</v>
      </c>
      <c r="AA37" s="902">
        <v>44561</v>
      </c>
      <c r="AB37" s="902">
        <v>44561</v>
      </c>
      <c r="AC37" s="902"/>
      <c r="AD37" s="902"/>
      <c r="AE37" s="902"/>
      <c r="AF37" s="903"/>
      <c r="AG37" s="901">
        <v>45291</v>
      </c>
      <c r="AH37" s="902">
        <v>44926</v>
      </c>
      <c r="AI37" s="902">
        <v>44926</v>
      </c>
      <c r="AJ37" s="902"/>
      <c r="AK37" s="902"/>
      <c r="AL37" s="902"/>
      <c r="AM37" s="903"/>
      <c r="AN37" s="143"/>
      <c r="AO37" s="901">
        <v>44561</v>
      </c>
      <c r="AP37" s="902">
        <v>44196</v>
      </c>
      <c r="AQ37" s="902">
        <v>44196</v>
      </c>
      <c r="AR37" s="902"/>
      <c r="AS37" s="902"/>
      <c r="AT37" s="902"/>
      <c r="AU37" s="903"/>
      <c r="AV37" s="901">
        <v>44926</v>
      </c>
      <c r="AW37" s="902">
        <v>44561</v>
      </c>
      <c r="AX37" s="902">
        <v>44561</v>
      </c>
      <c r="AY37" s="902"/>
      <c r="AZ37" s="902"/>
      <c r="BA37" s="902"/>
      <c r="BB37" s="903"/>
      <c r="BC37" s="901">
        <v>45291</v>
      </c>
      <c r="BD37" s="902">
        <v>44926</v>
      </c>
      <c r="BE37" s="902">
        <v>44926</v>
      </c>
      <c r="BF37" s="902"/>
      <c r="BG37" s="902"/>
      <c r="BH37" s="902"/>
      <c r="BI37" s="903"/>
    </row>
    <row r="38" spans="1:61" ht="15.75" customHeight="1" thickBot="1" x14ac:dyDescent="0.35">
      <c r="C38" s="88"/>
      <c r="D38" s="88"/>
      <c r="E38" s="69"/>
      <c r="F38" s="88"/>
      <c r="G38" s="911" t="s">
        <v>35</v>
      </c>
      <c r="H38" s="912"/>
      <c r="I38" s="911" t="s">
        <v>36</v>
      </c>
      <c r="J38" s="912"/>
      <c r="K38" s="889" t="s">
        <v>37</v>
      </c>
      <c r="L38" s="878" t="s">
        <v>38</v>
      </c>
      <c r="M38" s="904" t="s">
        <v>39</v>
      </c>
      <c r="N38" s="889" t="s">
        <v>44</v>
      </c>
      <c r="O38" s="878" t="s">
        <v>45</v>
      </c>
      <c r="P38" s="881" t="s">
        <v>46</v>
      </c>
      <c r="Q38" s="884" t="s">
        <v>41</v>
      </c>
      <c r="R38" s="87"/>
      <c r="S38" s="889" t="s">
        <v>37</v>
      </c>
      <c r="T38" s="878" t="s">
        <v>38</v>
      </c>
      <c r="U38" s="904" t="s">
        <v>39</v>
      </c>
      <c r="V38" s="889" t="s">
        <v>44</v>
      </c>
      <c r="W38" s="878" t="s">
        <v>45</v>
      </c>
      <c r="X38" s="881" t="s">
        <v>46</v>
      </c>
      <c r="Y38" s="884" t="s">
        <v>41</v>
      </c>
      <c r="Z38" s="889" t="s">
        <v>37</v>
      </c>
      <c r="AA38" s="878" t="s">
        <v>38</v>
      </c>
      <c r="AB38" s="892" t="s">
        <v>39</v>
      </c>
      <c r="AC38" s="889" t="s">
        <v>44</v>
      </c>
      <c r="AD38" s="878" t="s">
        <v>45</v>
      </c>
      <c r="AE38" s="881" t="s">
        <v>46</v>
      </c>
      <c r="AF38" s="884" t="s">
        <v>41</v>
      </c>
      <c r="AG38" s="889" t="s">
        <v>37</v>
      </c>
      <c r="AH38" s="878" t="s">
        <v>38</v>
      </c>
      <c r="AI38" s="892" t="s">
        <v>39</v>
      </c>
      <c r="AJ38" s="889" t="s">
        <v>44</v>
      </c>
      <c r="AK38" s="878" t="s">
        <v>45</v>
      </c>
      <c r="AL38" s="881" t="s">
        <v>46</v>
      </c>
      <c r="AM38" s="884" t="s">
        <v>41</v>
      </c>
      <c r="AN38" s="87"/>
      <c r="AO38" s="889" t="s">
        <v>37</v>
      </c>
      <c r="AP38" s="878" t="s">
        <v>38</v>
      </c>
      <c r="AQ38" s="892" t="s">
        <v>39</v>
      </c>
      <c r="AR38" s="889" t="s">
        <v>44</v>
      </c>
      <c r="AS38" s="878" t="s">
        <v>45</v>
      </c>
      <c r="AT38" s="881" t="s">
        <v>46</v>
      </c>
      <c r="AU38" s="884" t="s">
        <v>41</v>
      </c>
      <c r="AV38" s="889" t="s">
        <v>37</v>
      </c>
      <c r="AW38" s="878" t="s">
        <v>38</v>
      </c>
      <c r="AX38" s="892" t="s">
        <v>39</v>
      </c>
      <c r="AY38" s="889" t="s">
        <v>44</v>
      </c>
      <c r="AZ38" s="878" t="s">
        <v>45</v>
      </c>
      <c r="BA38" s="881" t="s">
        <v>46</v>
      </c>
      <c r="BB38" s="884" t="s">
        <v>41</v>
      </c>
      <c r="BC38" s="889" t="s">
        <v>37</v>
      </c>
      <c r="BD38" s="878" t="s">
        <v>38</v>
      </c>
      <c r="BE38" s="892" t="s">
        <v>39</v>
      </c>
      <c r="BF38" s="889" t="s">
        <v>44</v>
      </c>
      <c r="BG38" s="878" t="s">
        <v>45</v>
      </c>
      <c r="BH38" s="881" t="s">
        <v>46</v>
      </c>
      <c r="BI38" s="884" t="s">
        <v>41</v>
      </c>
    </row>
    <row r="39" spans="1:61" ht="62.25" customHeight="1" thickBot="1" x14ac:dyDescent="0.35">
      <c r="B39" s="487" t="s">
        <v>5</v>
      </c>
      <c r="C39" s="90"/>
      <c r="D39" s="90"/>
      <c r="E39" s="89"/>
      <c r="F39" s="91" t="s">
        <v>48</v>
      </c>
      <c r="G39" s="115" t="s">
        <v>42</v>
      </c>
      <c r="H39" s="94" t="s">
        <v>43</v>
      </c>
      <c r="I39" s="93" t="s">
        <v>42</v>
      </c>
      <c r="J39" s="94" t="s">
        <v>43</v>
      </c>
      <c r="K39" s="890"/>
      <c r="L39" s="879"/>
      <c r="M39" s="905"/>
      <c r="N39" s="890"/>
      <c r="O39" s="879"/>
      <c r="P39" s="882"/>
      <c r="Q39" s="885"/>
      <c r="R39" s="87"/>
      <c r="S39" s="890"/>
      <c r="T39" s="879"/>
      <c r="U39" s="905"/>
      <c r="V39" s="890"/>
      <c r="W39" s="879"/>
      <c r="X39" s="882"/>
      <c r="Y39" s="885"/>
      <c r="Z39" s="890"/>
      <c r="AA39" s="879"/>
      <c r="AB39" s="893"/>
      <c r="AC39" s="890"/>
      <c r="AD39" s="879"/>
      <c r="AE39" s="882"/>
      <c r="AF39" s="885"/>
      <c r="AG39" s="890"/>
      <c r="AH39" s="879"/>
      <c r="AI39" s="893"/>
      <c r="AJ39" s="890"/>
      <c r="AK39" s="879"/>
      <c r="AL39" s="882"/>
      <c r="AM39" s="885"/>
      <c r="AN39" s="87"/>
      <c r="AO39" s="890"/>
      <c r="AP39" s="879"/>
      <c r="AQ39" s="893"/>
      <c r="AR39" s="890"/>
      <c r="AS39" s="879"/>
      <c r="AT39" s="882"/>
      <c r="AU39" s="885"/>
      <c r="AV39" s="890"/>
      <c r="AW39" s="879"/>
      <c r="AX39" s="893"/>
      <c r="AY39" s="890"/>
      <c r="AZ39" s="879"/>
      <c r="BA39" s="882"/>
      <c r="BB39" s="885"/>
      <c r="BC39" s="890"/>
      <c r="BD39" s="879"/>
      <c r="BE39" s="893"/>
      <c r="BF39" s="890"/>
      <c r="BG39" s="879"/>
      <c r="BH39" s="882"/>
      <c r="BI39" s="885"/>
    </row>
    <row r="40" spans="1:61" x14ac:dyDescent="0.3">
      <c r="A40" s="579"/>
      <c r="B40" s="13">
        <v>22</v>
      </c>
      <c r="C40" s="144" t="s">
        <v>49</v>
      </c>
      <c r="D40" s="145"/>
      <c r="E40" s="875" t="s">
        <v>386</v>
      </c>
      <c r="F40" s="146" t="s">
        <v>49</v>
      </c>
      <c r="G40" s="550">
        <v>69581.902136999997</v>
      </c>
      <c r="H40" s="552">
        <v>0</v>
      </c>
      <c r="I40" s="550">
        <v>99.224999999999994</v>
      </c>
      <c r="J40" s="552">
        <v>0</v>
      </c>
      <c r="K40" s="550">
        <v>69478.469198000006</v>
      </c>
      <c r="L40" s="551">
        <v>0</v>
      </c>
      <c r="M40" s="552">
        <v>0</v>
      </c>
      <c r="N40" s="550">
        <v>5.4279999999999997E-3</v>
      </c>
      <c r="O40" s="551">
        <v>0</v>
      </c>
      <c r="P40" s="552">
        <v>0</v>
      </c>
      <c r="Q40" s="553">
        <v>0</v>
      </c>
      <c r="R40" s="543"/>
      <c r="S40" s="550">
        <v>69478.469198000006</v>
      </c>
      <c r="T40" s="551">
        <v>0</v>
      </c>
      <c r="U40" s="552">
        <v>0</v>
      </c>
      <c r="V40" s="550">
        <v>0</v>
      </c>
      <c r="W40" s="551">
        <v>0</v>
      </c>
      <c r="X40" s="552">
        <v>0</v>
      </c>
      <c r="Y40" s="553">
        <v>0</v>
      </c>
      <c r="Z40" s="550">
        <v>69478.469198000006</v>
      </c>
      <c r="AA40" s="551">
        <v>0</v>
      </c>
      <c r="AB40" s="552">
        <v>0</v>
      </c>
      <c r="AC40" s="550">
        <v>0</v>
      </c>
      <c r="AD40" s="551">
        <v>0</v>
      </c>
      <c r="AE40" s="552">
        <v>0</v>
      </c>
      <c r="AF40" s="553">
        <v>0</v>
      </c>
      <c r="AG40" s="550">
        <v>69478.469198000006</v>
      </c>
      <c r="AH40" s="551">
        <v>0</v>
      </c>
      <c r="AI40" s="552">
        <v>0</v>
      </c>
      <c r="AJ40" s="550">
        <v>0</v>
      </c>
      <c r="AK40" s="551">
        <v>0</v>
      </c>
      <c r="AL40" s="552">
        <v>0</v>
      </c>
      <c r="AM40" s="553">
        <v>0</v>
      </c>
      <c r="AN40" s="578"/>
      <c r="AO40" s="550">
        <v>69478.469198000006</v>
      </c>
      <c r="AP40" s="551">
        <v>0</v>
      </c>
      <c r="AQ40" s="552">
        <v>0</v>
      </c>
      <c r="AR40" s="550">
        <v>0</v>
      </c>
      <c r="AS40" s="551">
        <v>0</v>
      </c>
      <c r="AT40" s="552">
        <v>0</v>
      </c>
      <c r="AU40" s="553">
        <v>0</v>
      </c>
      <c r="AV40" s="550">
        <v>69478.469198000006</v>
      </c>
      <c r="AW40" s="551">
        <v>0</v>
      </c>
      <c r="AX40" s="552">
        <v>0</v>
      </c>
      <c r="AY40" s="550">
        <v>0</v>
      </c>
      <c r="AZ40" s="551">
        <v>0</v>
      </c>
      <c r="BA40" s="552">
        <v>0</v>
      </c>
      <c r="BB40" s="553">
        <v>0</v>
      </c>
      <c r="BC40" s="550">
        <v>69478.469198000006</v>
      </c>
      <c r="BD40" s="551">
        <v>0</v>
      </c>
      <c r="BE40" s="552">
        <v>0</v>
      </c>
      <c r="BF40" s="550">
        <v>0</v>
      </c>
      <c r="BG40" s="551">
        <v>0</v>
      </c>
      <c r="BH40" s="552">
        <v>0</v>
      </c>
      <c r="BI40" s="553">
        <v>0</v>
      </c>
    </row>
    <row r="41" spans="1:61" x14ac:dyDescent="0.3">
      <c r="B41" s="16">
        <v>23</v>
      </c>
      <c r="C41" s="147" t="s">
        <v>50</v>
      </c>
      <c r="D41" s="148"/>
      <c r="E41" s="876"/>
      <c r="F41" s="149" t="s">
        <v>50</v>
      </c>
      <c r="G41" s="557">
        <v>104925.06131799999</v>
      </c>
      <c r="H41" s="559">
        <v>0.70321500000000003</v>
      </c>
      <c r="I41" s="557">
        <v>19738.56951494551</v>
      </c>
      <c r="J41" s="559">
        <v>0.79669199999999996</v>
      </c>
      <c r="K41" s="557">
        <v>74472.818541000001</v>
      </c>
      <c r="L41" s="558">
        <v>8145.0602900000004</v>
      </c>
      <c r="M41" s="559">
        <v>332.59947699999998</v>
      </c>
      <c r="N41" s="557">
        <v>6.6969820000000002</v>
      </c>
      <c r="O41" s="558">
        <v>14.05387</v>
      </c>
      <c r="P41" s="559">
        <v>5.0485519999999999</v>
      </c>
      <c r="Q41" s="560">
        <v>1.5179073778278972E-2</v>
      </c>
      <c r="R41" s="543"/>
      <c r="S41" s="557">
        <v>73042.306881910132</v>
      </c>
      <c r="T41" s="558">
        <v>9460.6504796359459</v>
      </c>
      <c r="U41" s="559">
        <v>447.520946453921</v>
      </c>
      <c r="V41" s="557">
        <v>37.894348810334975</v>
      </c>
      <c r="W41" s="558">
        <v>15.32625377701023</v>
      </c>
      <c r="X41" s="559">
        <v>179.00823950676573</v>
      </c>
      <c r="Y41" s="560">
        <v>0.39999968923286439</v>
      </c>
      <c r="Z41" s="557">
        <v>71924.821096183645</v>
      </c>
      <c r="AA41" s="558">
        <v>10471.129929664514</v>
      </c>
      <c r="AB41" s="559">
        <v>554.52728215184629</v>
      </c>
      <c r="AC41" s="557">
        <v>35.991180476530289</v>
      </c>
      <c r="AD41" s="558">
        <v>13.4554019596189</v>
      </c>
      <c r="AE41" s="559">
        <v>221.81077378593585</v>
      </c>
      <c r="AF41" s="560">
        <v>0.39999974920115361</v>
      </c>
      <c r="AG41" s="557">
        <v>71046.447492050516</v>
      </c>
      <c r="AH41" s="558">
        <v>11246.426199064308</v>
      </c>
      <c r="AI41" s="559">
        <v>657.60461688518228</v>
      </c>
      <c r="AJ41" s="557">
        <v>35.551642325022073</v>
      </c>
      <c r="AK41" s="558">
        <v>14.451657665797635</v>
      </c>
      <c r="AL41" s="559">
        <v>263.0417076792703</v>
      </c>
      <c r="AM41" s="560">
        <v>0.39999978851303802</v>
      </c>
      <c r="AN41" s="578"/>
      <c r="AO41" s="557">
        <v>72974.536617037826</v>
      </c>
      <c r="AP41" s="558">
        <v>9453.2384747720462</v>
      </c>
      <c r="AQ41" s="559">
        <v>522.703216190131</v>
      </c>
      <c r="AR41" s="557">
        <v>82.286087489371866</v>
      </c>
      <c r="AS41" s="558">
        <v>40.677285156944109</v>
      </c>
      <c r="AT41" s="559">
        <v>209.08114740124972</v>
      </c>
      <c r="AU41" s="560">
        <v>0.39999973393161098</v>
      </c>
      <c r="AV41" s="557">
        <v>71747.262701223619</v>
      </c>
      <c r="AW41" s="558">
        <v>10448.148492602442</v>
      </c>
      <c r="AX41" s="559">
        <v>755.06711417394297</v>
      </c>
      <c r="AY41" s="557">
        <v>109.71591412271114</v>
      </c>
      <c r="AZ41" s="558">
        <v>32.368364030082368</v>
      </c>
      <c r="BA41" s="559">
        <v>302.02670659477451</v>
      </c>
      <c r="BB41" s="560">
        <v>0.39999981581133642</v>
      </c>
      <c r="BC41" s="557">
        <v>70687.043677909547</v>
      </c>
      <c r="BD41" s="558">
        <v>11194.134458922506</v>
      </c>
      <c r="BE41" s="559">
        <v>1069.3001711679399</v>
      </c>
      <c r="BF41" s="557">
        <v>95.974155436287077</v>
      </c>
      <c r="BG41" s="558">
        <v>31.29879994714733</v>
      </c>
      <c r="BH41" s="559">
        <v>427.71992939237339</v>
      </c>
      <c r="BI41" s="560">
        <v>0.39999986993848285</v>
      </c>
    </row>
    <row r="42" spans="1:61" x14ac:dyDescent="0.3">
      <c r="B42" s="16">
        <v>24</v>
      </c>
      <c r="C42" s="147" t="s">
        <v>74</v>
      </c>
      <c r="D42" s="148"/>
      <c r="E42" s="876"/>
      <c r="F42" s="150" t="s">
        <v>74</v>
      </c>
      <c r="G42" s="520">
        <v>695.30162499999994</v>
      </c>
      <c r="H42" s="522">
        <v>1.1072010000000001</v>
      </c>
      <c r="I42" s="520">
        <v>138.110007</v>
      </c>
      <c r="J42" s="522">
        <v>1.332892</v>
      </c>
      <c r="K42" s="520">
        <v>343.398504</v>
      </c>
      <c r="L42" s="521">
        <v>90.876662999999994</v>
      </c>
      <c r="M42" s="522">
        <v>4.4953110000000001</v>
      </c>
      <c r="N42" s="520">
        <v>4.3802199999999996</v>
      </c>
      <c r="O42" s="521">
        <v>2.0707249999999999</v>
      </c>
      <c r="P42" s="522">
        <v>3.6206969999999998</v>
      </c>
      <c r="Q42" s="519">
        <v>0.80543860035490311</v>
      </c>
      <c r="R42" s="543"/>
      <c r="S42" s="520">
        <v>313.36154911561204</v>
      </c>
      <c r="T42" s="521">
        <v>120.30954112709101</v>
      </c>
      <c r="U42" s="522">
        <v>5.0993877572970003</v>
      </c>
      <c r="V42" s="520">
        <v>0.16257197168117954</v>
      </c>
      <c r="W42" s="521">
        <v>0.17950183536161976</v>
      </c>
      <c r="X42" s="522">
        <v>3.8623277029187997</v>
      </c>
      <c r="Y42" s="519">
        <v>0.75741008268923615</v>
      </c>
      <c r="Z42" s="520">
        <v>295.08147378633731</v>
      </c>
      <c r="AA42" s="521">
        <v>138.027145052321</v>
      </c>
      <c r="AB42" s="522">
        <v>5.6618591613417859</v>
      </c>
      <c r="AC42" s="520">
        <v>0.14765876948268319</v>
      </c>
      <c r="AD42" s="521">
        <v>0.15969740682553535</v>
      </c>
      <c r="AE42" s="522">
        <v>4.0873162645367138</v>
      </c>
      <c r="AF42" s="519">
        <v>0.72190355642263515</v>
      </c>
      <c r="AG42" s="520">
        <v>283.90306024959426</v>
      </c>
      <c r="AH42" s="521">
        <v>148.66373970689688</v>
      </c>
      <c r="AI42" s="522">
        <v>6.2036780435089476</v>
      </c>
      <c r="AJ42" s="520">
        <v>0.142065091348897</v>
      </c>
      <c r="AK42" s="521">
        <v>0.17200394684087969</v>
      </c>
      <c r="AL42" s="522">
        <v>4.3040438174035787</v>
      </c>
      <c r="AM42" s="519">
        <v>0.69378903728039198</v>
      </c>
      <c r="AN42" s="578"/>
      <c r="AO42" s="520">
        <v>313.049056476972</v>
      </c>
      <c r="AP42" s="521">
        <v>120.22684336376101</v>
      </c>
      <c r="AQ42" s="522">
        <v>5.4945781592670002</v>
      </c>
      <c r="AR42" s="520">
        <v>0.35299411608343367</v>
      </c>
      <c r="AS42" s="521">
        <v>0.48612880747754517</v>
      </c>
      <c r="AT42" s="522">
        <v>4.0204038637068003</v>
      </c>
      <c r="AU42" s="519">
        <v>0.73170382642134246</v>
      </c>
      <c r="AV42" s="520">
        <v>294.31982401239458</v>
      </c>
      <c r="AW42" s="521">
        <v>137.73467106668735</v>
      </c>
      <c r="AX42" s="522">
        <v>6.7159829209180266</v>
      </c>
      <c r="AY42" s="520">
        <v>0.45007387487975381</v>
      </c>
      <c r="AZ42" s="521">
        <v>0.39337022056645915</v>
      </c>
      <c r="BA42" s="522">
        <v>4.5089657683672106</v>
      </c>
      <c r="BB42" s="519">
        <v>0.67137838518369364</v>
      </c>
      <c r="BC42" s="520">
        <v>282.42880194647989</v>
      </c>
      <c r="BD42" s="521">
        <v>147.97394879791474</v>
      </c>
      <c r="BE42" s="522">
        <v>8.3677272556053559</v>
      </c>
      <c r="BF42" s="520">
        <v>0.38346299869613398</v>
      </c>
      <c r="BG42" s="521">
        <v>0.38073697025703462</v>
      </c>
      <c r="BH42" s="522">
        <v>5.1696635022421429</v>
      </c>
      <c r="BI42" s="519">
        <v>0.61780975219753953</v>
      </c>
    </row>
    <row r="43" spans="1:61" x14ac:dyDescent="0.3">
      <c r="B43" s="16">
        <v>25</v>
      </c>
      <c r="C43" s="147" t="s">
        <v>75</v>
      </c>
      <c r="D43" s="148"/>
      <c r="E43" s="876"/>
      <c r="F43" s="150" t="s">
        <v>75</v>
      </c>
      <c r="G43" s="520">
        <v>844.54202999999995</v>
      </c>
      <c r="H43" s="522">
        <v>0.24492900000000001</v>
      </c>
      <c r="I43" s="520">
        <v>509.42171200000001</v>
      </c>
      <c r="J43" s="522">
        <v>0.28912100000000002</v>
      </c>
      <c r="K43" s="520">
        <v>430.26089899999999</v>
      </c>
      <c r="L43" s="521">
        <v>336.67561499999999</v>
      </c>
      <c r="M43" s="522">
        <v>5.3538180000000004</v>
      </c>
      <c r="N43" s="520">
        <v>0.61776500000000001</v>
      </c>
      <c r="O43" s="521">
        <v>2.986151</v>
      </c>
      <c r="P43" s="522">
        <v>3.8156590000000001</v>
      </c>
      <c r="Q43" s="519">
        <v>0.71269867597292247</v>
      </c>
      <c r="R43" s="543"/>
      <c r="S43" s="520">
        <v>410.35824651676398</v>
      </c>
      <c r="T43" s="521">
        <v>347.57574828241303</v>
      </c>
      <c r="U43" s="522">
        <v>14.356337200822999</v>
      </c>
      <c r="V43" s="520">
        <v>0.58262811364239764</v>
      </c>
      <c r="W43" s="521">
        <v>3.330146695187314</v>
      </c>
      <c r="X43" s="522">
        <v>4.8833885525504606</v>
      </c>
      <c r="Y43" s="519">
        <v>0.34015560405411155</v>
      </c>
      <c r="Z43" s="520">
        <v>413.15103674336024</v>
      </c>
      <c r="AA43" s="521">
        <v>335.25607356653882</v>
      </c>
      <c r="AB43" s="522">
        <v>23.883221690100978</v>
      </c>
      <c r="AC43" s="520">
        <v>0.56048229740631006</v>
      </c>
      <c r="AD43" s="521">
        <v>3.0637360825449012</v>
      </c>
      <c r="AE43" s="522">
        <v>6.0105551456313826</v>
      </c>
      <c r="AF43" s="519">
        <v>0.25166433673069383</v>
      </c>
      <c r="AG43" s="520">
        <v>409.4549221287179</v>
      </c>
      <c r="AH43" s="521">
        <v>329.63791083969141</v>
      </c>
      <c r="AI43" s="522">
        <v>33.197499031590723</v>
      </c>
      <c r="AJ43" s="520">
        <v>0.55546813399764206</v>
      </c>
      <c r="AK43" s="521">
        <v>2.8948379769124943</v>
      </c>
      <c r="AL43" s="522">
        <v>7.1090007404063664</v>
      </c>
      <c r="AM43" s="519">
        <v>0.21414265977209443</v>
      </c>
      <c r="AN43" s="578"/>
      <c r="AO43" s="520">
        <v>384.73263577605701</v>
      </c>
      <c r="AP43" s="521">
        <v>370.42197273877497</v>
      </c>
      <c r="AQ43" s="522">
        <v>17.135723485168</v>
      </c>
      <c r="AR43" s="520">
        <v>0.82800544303048529</v>
      </c>
      <c r="AS43" s="521">
        <v>4.3809440587791713</v>
      </c>
      <c r="AT43" s="522">
        <v>5.2263542308981012</v>
      </c>
      <c r="AU43" s="519">
        <v>0.30499758212262384</v>
      </c>
      <c r="AV43" s="520">
        <v>362.68781780738425</v>
      </c>
      <c r="AW43" s="521">
        <v>378.66125706065998</v>
      </c>
      <c r="AX43" s="522">
        <v>30.941257131955719</v>
      </c>
      <c r="AY43" s="520">
        <v>0.72851511504350641</v>
      </c>
      <c r="AZ43" s="521">
        <v>4.0476524332400761</v>
      </c>
      <c r="BA43" s="522">
        <v>6.8657010824174201</v>
      </c>
      <c r="BB43" s="519">
        <v>0.22189470366821701</v>
      </c>
      <c r="BC43" s="520">
        <v>343.36502192210503</v>
      </c>
      <c r="BD43" s="521">
        <v>384.70252927422348</v>
      </c>
      <c r="BE43" s="522">
        <v>44.222780803671441</v>
      </c>
      <c r="BF43" s="520">
        <v>0.65238693845649043</v>
      </c>
      <c r="BG43" s="521">
        <v>3.89437091091501</v>
      </c>
      <c r="BH43" s="522">
        <v>8.4592171273858128</v>
      </c>
      <c r="BI43" s="519">
        <v>0.19128641332938331</v>
      </c>
    </row>
    <row r="44" spans="1:61" x14ac:dyDescent="0.3">
      <c r="A44" s="579"/>
      <c r="B44" s="16">
        <v>26</v>
      </c>
      <c r="C44" s="147" t="s">
        <v>76</v>
      </c>
      <c r="D44" s="148"/>
      <c r="E44" s="876"/>
      <c r="F44" s="150" t="s">
        <v>76</v>
      </c>
      <c r="G44" s="520">
        <v>0</v>
      </c>
      <c r="H44" s="522">
        <v>0</v>
      </c>
      <c r="I44" s="520">
        <v>0</v>
      </c>
      <c r="J44" s="522">
        <v>0</v>
      </c>
      <c r="K44" s="520">
        <v>23.264323999999998</v>
      </c>
      <c r="L44" s="521">
        <v>7.1501169999999998</v>
      </c>
      <c r="M44" s="522">
        <v>0.45833600000000002</v>
      </c>
      <c r="N44" s="520">
        <v>0</v>
      </c>
      <c r="O44" s="521">
        <v>0</v>
      </c>
      <c r="P44" s="522">
        <v>0.44605699999999998</v>
      </c>
      <c r="Q44" s="519">
        <v>0.97320961041681209</v>
      </c>
      <c r="R44" s="543"/>
      <c r="S44" s="520">
        <v>23.701816722321993</v>
      </c>
      <c r="T44" s="521">
        <v>5.8013221184820001</v>
      </c>
      <c r="U44" s="522">
        <v>1.3696381591960001</v>
      </c>
      <c r="V44" s="520">
        <v>0.12159059283044051</v>
      </c>
      <c r="W44" s="521">
        <v>0.37034050376716665</v>
      </c>
      <c r="X44" s="522">
        <v>0.76969038645860488</v>
      </c>
      <c r="Y44" s="519">
        <v>0.56196622537913643</v>
      </c>
      <c r="Z44" s="520">
        <v>23.892410658129609</v>
      </c>
      <c r="AA44" s="521">
        <v>4.8605299472657766</v>
      </c>
      <c r="AB44" s="522">
        <v>2.1198363946046075</v>
      </c>
      <c r="AC44" s="520">
        <v>0.10050232781607657</v>
      </c>
      <c r="AD44" s="521">
        <v>0.29446198595147705</v>
      </c>
      <c r="AE44" s="522">
        <v>1.0356047732021041</v>
      </c>
      <c r="AF44" s="519">
        <v>0.48853051859941549</v>
      </c>
      <c r="AG44" s="520">
        <v>23.880454323230619</v>
      </c>
      <c r="AH44" s="521">
        <v>4.2700471947732472</v>
      </c>
      <c r="AI44" s="522">
        <v>2.7222754819961277</v>
      </c>
      <c r="AJ44" s="520">
        <v>0.10045203404259799</v>
      </c>
      <c r="AK44" s="521">
        <v>0.24613716493968227</v>
      </c>
      <c r="AL44" s="522">
        <v>1.2486192496405801</v>
      </c>
      <c r="AM44" s="519">
        <v>0.45866748530718915</v>
      </c>
      <c r="AN44" s="578"/>
      <c r="AO44" s="520">
        <v>19.367960894989999</v>
      </c>
      <c r="AP44" s="521">
        <v>10.276053688525</v>
      </c>
      <c r="AQ44" s="522">
        <v>1.228762416485</v>
      </c>
      <c r="AR44" s="520">
        <v>0.13970813554613759</v>
      </c>
      <c r="AS44" s="521">
        <v>1.1317686016715267</v>
      </c>
      <c r="AT44" s="522">
        <v>0.72125327272723072</v>
      </c>
      <c r="AU44" s="519">
        <v>0.58697536891667734</v>
      </c>
      <c r="AV44" s="520">
        <v>16.483579833370854</v>
      </c>
      <c r="AW44" s="521">
        <v>11.932529604710407</v>
      </c>
      <c r="AX44" s="522">
        <v>2.4566675619187373</v>
      </c>
      <c r="AY44" s="520">
        <v>0.14914740529816553</v>
      </c>
      <c r="AZ44" s="521">
        <v>1.2886578981181103</v>
      </c>
      <c r="BA44" s="522">
        <v>1.1546256835871855</v>
      </c>
      <c r="BB44" s="519">
        <v>0.46999671485277617</v>
      </c>
      <c r="BC44" s="520">
        <v>15.434391350462921</v>
      </c>
      <c r="BD44" s="521">
        <v>11.194408047806551</v>
      </c>
      <c r="BE44" s="522">
        <v>4.243977601730526</v>
      </c>
      <c r="BF44" s="520">
        <v>0.12719908877343022</v>
      </c>
      <c r="BG44" s="521">
        <v>1.1703860285891532</v>
      </c>
      <c r="BH44" s="522">
        <v>1.7770692682389952</v>
      </c>
      <c r="BI44" s="519">
        <v>0.4187272966554717</v>
      </c>
    </row>
    <row r="45" spans="1:61" x14ac:dyDescent="0.3">
      <c r="B45" s="16">
        <v>27</v>
      </c>
      <c r="C45" s="147" t="s">
        <v>77</v>
      </c>
      <c r="D45" s="148"/>
      <c r="E45" s="876"/>
      <c r="F45" s="150" t="s">
        <v>77</v>
      </c>
      <c r="G45" s="520">
        <v>0</v>
      </c>
      <c r="H45" s="522">
        <v>0</v>
      </c>
      <c r="I45" s="520">
        <v>0</v>
      </c>
      <c r="J45" s="522">
        <v>0</v>
      </c>
      <c r="K45" s="520">
        <v>0</v>
      </c>
      <c r="L45" s="521">
        <v>0</v>
      </c>
      <c r="M45" s="522">
        <v>0</v>
      </c>
      <c r="N45" s="520">
        <v>0</v>
      </c>
      <c r="O45" s="521">
        <v>0</v>
      </c>
      <c r="P45" s="522">
        <v>0</v>
      </c>
      <c r="Q45" s="519">
        <v>0</v>
      </c>
      <c r="R45" s="543"/>
      <c r="S45" s="520">
        <v>0</v>
      </c>
      <c r="T45" s="521">
        <v>0</v>
      </c>
      <c r="U45" s="522">
        <v>0</v>
      </c>
      <c r="V45" s="520">
        <v>0</v>
      </c>
      <c r="W45" s="521">
        <v>0</v>
      </c>
      <c r="X45" s="522">
        <v>0</v>
      </c>
      <c r="Y45" s="519">
        <v>0</v>
      </c>
      <c r="Z45" s="520">
        <v>0</v>
      </c>
      <c r="AA45" s="521">
        <v>0</v>
      </c>
      <c r="AB45" s="522">
        <v>0</v>
      </c>
      <c r="AC45" s="520">
        <v>0</v>
      </c>
      <c r="AD45" s="521">
        <v>0</v>
      </c>
      <c r="AE45" s="522">
        <v>0</v>
      </c>
      <c r="AF45" s="519">
        <v>0</v>
      </c>
      <c r="AG45" s="520">
        <v>0</v>
      </c>
      <c r="AH45" s="521">
        <v>0</v>
      </c>
      <c r="AI45" s="522">
        <v>0</v>
      </c>
      <c r="AJ45" s="520">
        <v>0</v>
      </c>
      <c r="AK45" s="521">
        <v>0</v>
      </c>
      <c r="AL45" s="522">
        <v>0</v>
      </c>
      <c r="AM45" s="519">
        <v>0</v>
      </c>
      <c r="AN45" s="578"/>
      <c r="AO45" s="520">
        <v>0</v>
      </c>
      <c r="AP45" s="521">
        <v>0</v>
      </c>
      <c r="AQ45" s="522">
        <v>0</v>
      </c>
      <c r="AR45" s="520">
        <v>0</v>
      </c>
      <c r="AS45" s="521">
        <v>0</v>
      </c>
      <c r="AT45" s="522">
        <v>0</v>
      </c>
      <c r="AU45" s="519">
        <v>0</v>
      </c>
      <c r="AV45" s="520">
        <v>0</v>
      </c>
      <c r="AW45" s="521">
        <v>0</v>
      </c>
      <c r="AX45" s="522">
        <v>0</v>
      </c>
      <c r="AY45" s="520">
        <v>0</v>
      </c>
      <c r="AZ45" s="521">
        <v>0</v>
      </c>
      <c r="BA45" s="522">
        <v>0</v>
      </c>
      <c r="BB45" s="519">
        <v>0</v>
      </c>
      <c r="BC45" s="520">
        <v>0</v>
      </c>
      <c r="BD45" s="521">
        <v>0</v>
      </c>
      <c r="BE45" s="522">
        <v>0</v>
      </c>
      <c r="BF45" s="520">
        <v>0</v>
      </c>
      <c r="BG45" s="521">
        <v>0</v>
      </c>
      <c r="BH45" s="522">
        <v>0</v>
      </c>
      <c r="BI45" s="519">
        <v>0</v>
      </c>
    </row>
    <row r="46" spans="1:61" x14ac:dyDescent="0.3">
      <c r="B46" s="16">
        <v>28</v>
      </c>
      <c r="C46" s="147" t="s">
        <v>51</v>
      </c>
      <c r="D46" s="148"/>
      <c r="E46" s="876"/>
      <c r="F46" s="150" t="s">
        <v>51</v>
      </c>
      <c r="G46" s="520">
        <v>3541.0135519999999</v>
      </c>
      <c r="H46" s="522">
        <v>18.842735000000001</v>
      </c>
      <c r="I46" s="520">
        <v>1265.721274</v>
      </c>
      <c r="J46" s="522">
        <v>23.469937999999999</v>
      </c>
      <c r="K46" s="520">
        <v>4719.4906570000003</v>
      </c>
      <c r="L46" s="521">
        <v>480.36731800000001</v>
      </c>
      <c r="M46" s="522">
        <v>179.478973</v>
      </c>
      <c r="N46" s="520">
        <v>0</v>
      </c>
      <c r="O46" s="521">
        <v>0.67495799999999995</v>
      </c>
      <c r="P46" s="522">
        <v>69.623551000000006</v>
      </c>
      <c r="Q46" s="519">
        <v>0.38792037772580751</v>
      </c>
      <c r="R46" s="543"/>
      <c r="S46" s="520">
        <v>4661.8561587398335</v>
      </c>
      <c r="T46" s="521">
        <v>496.69567976015497</v>
      </c>
      <c r="U46" s="522">
        <v>220.785109500011</v>
      </c>
      <c r="V46" s="520">
        <v>9.478557921008921</v>
      </c>
      <c r="W46" s="521">
        <v>4.9710454461610922</v>
      </c>
      <c r="X46" s="522">
        <v>92.405731055967763</v>
      </c>
      <c r="Y46" s="519">
        <v>0.41853244208918516</v>
      </c>
      <c r="Z46" s="520">
        <v>4616.9645915141282</v>
      </c>
      <c r="AA46" s="521">
        <v>507.55563077602551</v>
      </c>
      <c r="AB46" s="522">
        <v>254.81672570984603</v>
      </c>
      <c r="AC46" s="520">
        <v>6.9077279929011706</v>
      </c>
      <c r="AD46" s="521">
        <v>3.7130319047013338</v>
      </c>
      <c r="AE46" s="522">
        <v>108.12163505380983</v>
      </c>
      <c r="AF46" s="519">
        <v>0.42431137419497911</v>
      </c>
      <c r="AG46" s="520">
        <v>4571.7219499703669</v>
      </c>
      <c r="AH46" s="521">
        <v>527.22843137179848</v>
      </c>
      <c r="AI46" s="522">
        <v>280.38656665783412</v>
      </c>
      <c r="AJ46" s="520">
        <v>6.8400376618903937</v>
      </c>
      <c r="AK46" s="521">
        <v>2.875453414173089</v>
      </c>
      <c r="AL46" s="522">
        <v>120.00513721352696</v>
      </c>
      <c r="AM46" s="519">
        <v>0.42799888255692925</v>
      </c>
      <c r="AN46" s="578"/>
      <c r="AO46" s="520">
        <v>4025.6649492496144</v>
      </c>
      <c r="AP46" s="521">
        <v>1133.448324877699</v>
      </c>
      <c r="AQ46" s="522">
        <v>220.22367387268702</v>
      </c>
      <c r="AR46" s="520">
        <v>14.004541766669249</v>
      </c>
      <c r="AS46" s="521">
        <v>16.014281781027798</v>
      </c>
      <c r="AT46" s="522">
        <v>100.42926881539591</v>
      </c>
      <c r="AU46" s="519">
        <v>0.45603302791803774</v>
      </c>
      <c r="AV46" s="520">
        <v>3132.8136982057667</v>
      </c>
      <c r="AW46" s="521">
        <v>1972.6167829011113</v>
      </c>
      <c r="AX46" s="522">
        <v>273.90646689312229</v>
      </c>
      <c r="AY46" s="520">
        <v>12.252362162327008</v>
      </c>
      <c r="AZ46" s="521">
        <v>30.780772066018905</v>
      </c>
      <c r="BA46" s="522">
        <v>125.77815636822451</v>
      </c>
      <c r="BB46" s="519">
        <v>0.45920111998415458</v>
      </c>
      <c r="BC46" s="520">
        <v>3004.5072843972853</v>
      </c>
      <c r="BD46" s="521">
        <v>2022.4413840204284</v>
      </c>
      <c r="BE46" s="522">
        <v>352.38827958228643</v>
      </c>
      <c r="BF46" s="520">
        <v>10.541337327592398</v>
      </c>
      <c r="BG46" s="521">
        <v>30.130233804517871</v>
      </c>
      <c r="BH46" s="522">
        <v>163.09726277900242</v>
      </c>
      <c r="BI46" s="519">
        <v>0.46283395966612295</v>
      </c>
    </row>
    <row r="47" spans="1:61" x14ac:dyDescent="0.3">
      <c r="B47" s="16">
        <v>29</v>
      </c>
      <c r="C47" s="147" t="s">
        <v>78</v>
      </c>
      <c r="D47" s="148"/>
      <c r="E47" s="876"/>
      <c r="F47" s="150" t="s">
        <v>78</v>
      </c>
      <c r="G47" s="520">
        <v>11760.298939</v>
      </c>
      <c r="H47" s="522">
        <v>298.35322299999996</v>
      </c>
      <c r="I47" s="520">
        <v>10957.916835</v>
      </c>
      <c r="J47" s="522">
        <v>320.18591400000003</v>
      </c>
      <c r="K47" s="520">
        <v>10549.045818999999</v>
      </c>
      <c r="L47" s="521">
        <v>3673.1553569999996</v>
      </c>
      <c r="M47" s="522">
        <v>418.73915799999997</v>
      </c>
      <c r="N47" s="520">
        <v>60.658045999999999</v>
      </c>
      <c r="O47" s="521">
        <v>56.006247999999999</v>
      </c>
      <c r="P47" s="522">
        <v>226.19382000000002</v>
      </c>
      <c r="Q47" s="519">
        <v>0.54017833221129041</v>
      </c>
      <c r="R47" s="543"/>
      <c r="S47" s="520">
        <v>10999.333098270079</v>
      </c>
      <c r="T47" s="521">
        <v>2856.5463876253934</v>
      </c>
      <c r="U47" s="522">
        <v>785.06084810452694</v>
      </c>
      <c r="V47" s="520">
        <v>22.455203211643965</v>
      </c>
      <c r="W47" s="521">
        <v>75.781434791929996</v>
      </c>
      <c r="X47" s="522">
        <v>413.45956506019814</v>
      </c>
      <c r="Y47" s="519">
        <v>0.52665925967199434</v>
      </c>
      <c r="Z47" s="520">
        <v>11308.553779952175</v>
      </c>
      <c r="AA47" s="521">
        <v>2253.5024801036434</v>
      </c>
      <c r="AB47" s="522">
        <v>1078.8840739441803</v>
      </c>
      <c r="AC47" s="520">
        <v>19.41331193454123</v>
      </c>
      <c r="AD47" s="521">
        <v>54.146871611569409</v>
      </c>
      <c r="AE47" s="522">
        <v>480.14940721938189</v>
      </c>
      <c r="AF47" s="519">
        <v>0.44504263137748756</v>
      </c>
      <c r="AG47" s="520">
        <v>11388.990807753118</v>
      </c>
      <c r="AH47" s="521">
        <v>1949.3458471023459</v>
      </c>
      <c r="AI47" s="522">
        <v>1302.6036791445331</v>
      </c>
      <c r="AJ47" s="520">
        <v>19.800886131478997</v>
      </c>
      <c r="AK47" s="521">
        <v>42.682700671184051</v>
      </c>
      <c r="AL47" s="522">
        <v>529.23226311890392</v>
      </c>
      <c r="AM47" s="519">
        <v>0.40628801499046113</v>
      </c>
      <c r="AN47" s="578"/>
      <c r="AO47" s="520">
        <v>9614.5616877251941</v>
      </c>
      <c r="AP47" s="521">
        <v>4263.8494592598454</v>
      </c>
      <c r="AQ47" s="522">
        <v>762.52918701495992</v>
      </c>
      <c r="AR47" s="520">
        <v>27.193057863174765</v>
      </c>
      <c r="AS47" s="521">
        <v>215.96202807017949</v>
      </c>
      <c r="AT47" s="522">
        <v>413.26284593120732</v>
      </c>
      <c r="AU47" s="519">
        <v>0.5419633149374774</v>
      </c>
      <c r="AV47" s="520">
        <v>8867.2483194779015</v>
      </c>
      <c r="AW47" s="521">
        <v>4564.2405237644371</v>
      </c>
      <c r="AX47" s="522">
        <v>1209.4514907576622</v>
      </c>
      <c r="AY47" s="520">
        <v>32.06758817645872</v>
      </c>
      <c r="AZ47" s="521">
        <v>236.81174483511597</v>
      </c>
      <c r="BA47" s="522">
        <v>515.46987877818572</v>
      </c>
      <c r="BB47" s="519">
        <v>0.42620136708026962</v>
      </c>
      <c r="BC47" s="520">
        <v>8649.9462134712776</v>
      </c>
      <c r="BD47" s="521">
        <v>4223.8057357025336</v>
      </c>
      <c r="BE47" s="522">
        <v>1767.1883848261905</v>
      </c>
      <c r="BF47" s="520">
        <v>28.748613726827166</v>
      </c>
      <c r="BG47" s="521">
        <v>212.3878352122191</v>
      </c>
      <c r="BH47" s="522">
        <v>640.97436557092226</v>
      </c>
      <c r="BI47" s="519">
        <v>0.3627085663727721</v>
      </c>
    </row>
    <row r="48" spans="1:61" x14ac:dyDescent="0.3">
      <c r="A48" s="579"/>
      <c r="B48" s="16">
        <v>30</v>
      </c>
      <c r="C48" s="147" t="s">
        <v>78</v>
      </c>
      <c r="D48" s="151" t="s">
        <v>79</v>
      </c>
      <c r="E48" s="876"/>
      <c r="F48" s="152" t="s">
        <v>80</v>
      </c>
      <c r="G48" s="520">
        <v>3144.8184719999999</v>
      </c>
      <c r="H48" s="522">
        <v>220.25590399999999</v>
      </c>
      <c r="I48" s="520">
        <v>2589.8040430000001</v>
      </c>
      <c r="J48" s="522">
        <v>237.476291</v>
      </c>
      <c r="K48" s="520">
        <v>1937.5275260000001</v>
      </c>
      <c r="L48" s="521">
        <v>2112.5405409999998</v>
      </c>
      <c r="M48" s="522">
        <v>271.777582</v>
      </c>
      <c r="N48" s="520">
        <v>9.8566570000000002</v>
      </c>
      <c r="O48" s="521">
        <v>44.080345000000001</v>
      </c>
      <c r="P48" s="522">
        <v>137.004805</v>
      </c>
      <c r="Q48" s="519">
        <v>0.50410635046418217</v>
      </c>
      <c r="R48" s="543"/>
      <c r="S48" s="520">
        <v>2434.6133311154272</v>
      </c>
      <c r="T48" s="521">
        <v>1429.6782432698647</v>
      </c>
      <c r="U48" s="522">
        <v>457.55407461470793</v>
      </c>
      <c r="V48" s="520">
        <v>10.122566408554452</v>
      </c>
      <c r="W48" s="521">
        <v>50.514551681055423</v>
      </c>
      <c r="X48" s="522">
        <v>281.97918543621876</v>
      </c>
      <c r="Y48" s="519">
        <v>0.61627510513082995</v>
      </c>
      <c r="Z48" s="520">
        <v>2726.3486001756823</v>
      </c>
      <c r="AA48" s="521">
        <v>1004.384045825806</v>
      </c>
      <c r="AB48" s="522">
        <v>591.113002998512</v>
      </c>
      <c r="AC48" s="520">
        <v>9.1400725476812905</v>
      </c>
      <c r="AD48" s="521">
        <v>31.749568885377567</v>
      </c>
      <c r="AE48" s="522">
        <v>317.89513786578613</v>
      </c>
      <c r="AF48" s="519">
        <v>0.53779080523218736</v>
      </c>
      <c r="AG48" s="520">
        <v>2861.4883785854208</v>
      </c>
      <c r="AH48" s="521">
        <v>773.99449474392918</v>
      </c>
      <c r="AI48" s="522">
        <v>686.36277567065008</v>
      </c>
      <c r="AJ48" s="520">
        <v>9.5931281028890858</v>
      </c>
      <c r="AK48" s="521">
        <v>23.603466581406998</v>
      </c>
      <c r="AL48" s="522">
        <v>343.64136040029734</v>
      </c>
      <c r="AM48" s="519">
        <v>0.50067015954430638</v>
      </c>
      <c r="AN48" s="578"/>
      <c r="AO48" s="520">
        <v>1957.455638477189</v>
      </c>
      <c r="AP48" s="521">
        <v>1920.0834771876503</v>
      </c>
      <c r="AQ48" s="522">
        <v>444.30653333516096</v>
      </c>
      <c r="AR48" s="520">
        <v>11.439479671922241</v>
      </c>
      <c r="AS48" s="521">
        <v>130.3991194458749</v>
      </c>
      <c r="AT48" s="522">
        <v>280.37919643312125</v>
      </c>
      <c r="AU48" s="519">
        <v>0.63104900647863815</v>
      </c>
      <c r="AV48" s="520">
        <v>1904.1586748445011</v>
      </c>
      <c r="AW48" s="521">
        <v>1770.7046644704139</v>
      </c>
      <c r="AX48" s="522">
        <v>646.98230968508551</v>
      </c>
      <c r="AY48" s="520">
        <v>13.201316553359883</v>
      </c>
      <c r="AZ48" s="521">
        <v>124.92224253565976</v>
      </c>
      <c r="BA48" s="522">
        <v>335.57517223406865</v>
      </c>
      <c r="BB48" s="519">
        <v>0.51867750819556058</v>
      </c>
      <c r="BC48" s="520">
        <v>1931.6137055122863</v>
      </c>
      <c r="BD48" s="521">
        <v>1509.4808027007064</v>
      </c>
      <c r="BE48" s="522">
        <v>880.7511407870079</v>
      </c>
      <c r="BF48" s="520">
        <v>12.239003820865678</v>
      </c>
      <c r="BG48" s="521">
        <v>104.94469921036175</v>
      </c>
      <c r="BH48" s="522">
        <v>400.20619285103891</v>
      </c>
      <c r="BI48" s="519">
        <v>0.45439190972086496</v>
      </c>
    </row>
    <row r="49" spans="1:61" x14ac:dyDescent="0.3">
      <c r="B49" s="16">
        <v>31</v>
      </c>
      <c r="C49" s="147" t="s">
        <v>57</v>
      </c>
      <c r="D49" s="148"/>
      <c r="E49" s="876"/>
      <c r="F49" s="150" t="s">
        <v>57</v>
      </c>
      <c r="G49" s="520">
        <v>5687.6400199999998</v>
      </c>
      <c r="H49" s="522">
        <v>190.46887900000002</v>
      </c>
      <c r="I49" s="520">
        <v>3180.309557</v>
      </c>
      <c r="J49" s="522">
        <v>207.232292</v>
      </c>
      <c r="K49" s="520">
        <v>7294.3401649999996</v>
      </c>
      <c r="L49" s="521">
        <v>1738.9080119999999</v>
      </c>
      <c r="M49" s="522">
        <v>565.48257699999999</v>
      </c>
      <c r="N49" s="520">
        <v>13.364072</v>
      </c>
      <c r="O49" s="521">
        <v>30.178849999999997</v>
      </c>
      <c r="P49" s="522">
        <v>379.09585499999997</v>
      </c>
      <c r="Q49" s="519">
        <v>0.67039351948061876</v>
      </c>
      <c r="R49" s="543"/>
      <c r="S49" s="520">
        <v>7239.9180929436297</v>
      </c>
      <c r="T49" s="521">
        <v>1584.9781175442379</v>
      </c>
      <c r="U49" s="522">
        <v>773.83454351213197</v>
      </c>
      <c r="V49" s="520">
        <v>13.919050488237829</v>
      </c>
      <c r="W49" s="521">
        <v>28.716584717671058</v>
      </c>
      <c r="X49" s="522">
        <v>479.35662266882059</v>
      </c>
      <c r="Y49" s="519">
        <v>0.61945622186004856</v>
      </c>
      <c r="Z49" s="520">
        <v>7275.7967302821571</v>
      </c>
      <c r="AA49" s="521">
        <v>1375.9026135114404</v>
      </c>
      <c r="AB49" s="522">
        <v>947.03141020640192</v>
      </c>
      <c r="AC49" s="520">
        <v>12.014502098859023</v>
      </c>
      <c r="AD49" s="521">
        <v>23.185022715836176</v>
      </c>
      <c r="AE49" s="522">
        <v>515.88446683128871</v>
      </c>
      <c r="AF49" s="519">
        <v>0.54473849681380015</v>
      </c>
      <c r="AG49" s="520">
        <v>7262.7054628795313</v>
      </c>
      <c r="AH49" s="521">
        <v>1250.3367141941035</v>
      </c>
      <c r="AI49" s="522">
        <v>1085.6885769263652</v>
      </c>
      <c r="AJ49" s="520">
        <v>12.133686106453929</v>
      </c>
      <c r="AK49" s="521">
        <v>19.436008271416007</v>
      </c>
      <c r="AL49" s="522">
        <v>544.97570370860001</v>
      </c>
      <c r="AM49" s="519">
        <v>0.50196319210749329</v>
      </c>
      <c r="AN49" s="578"/>
      <c r="AO49" s="520">
        <v>6563.3781811004337</v>
      </c>
      <c r="AP49" s="521">
        <v>2291.4485884298947</v>
      </c>
      <c r="AQ49" s="522">
        <v>743.90398446967095</v>
      </c>
      <c r="AR49" s="520">
        <v>18.973783317974494</v>
      </c>
      <c r="AS49" s="521">
        <v>88.72666248469703</v>
      </c>
      <c r="AT49" s="522">
        <v>482.92084805605805</v>
      </c>
      <c r="AU49" s="519">
        <v>0.64917093890864463</v>
      </c>
      <c r="AV49" s="520">
        <v>6027.5109529491174</v>
      </c>
      <c r="AW49" s="521">
        <v>2570.8964226079142</v>
      </c>
      <c r="AX49" s="522">
        <v>1000.3233784429673</v>
      </c>
      <c r="AY49" s="520">
        <v>19.832314289419671</v>
      </c>
      <c r="AZ49" s="521">
        <v>102.87217174031099</v>
      </c>
      <c r="BA49" s="522">
        <v>541.36884265200729</v>
      </c>
      <c r="BB49" s="519">
        <v>0.54119383223319617</v>
      </c>
      <c r="BC49" s="520">
        <v>5806.1570488385769</v>
      </c>
      <c r="BD49" s="521">
        <v>2438.886382330491</v>
      </c>
      <c r="BE49" s="522">
        <v>1353.6873228309305</v>
      </c>
      <c r="BF49" s="520">
        <v>16.889386248493835</v>
      </c>
      <c r="BG49" s="521">
        <v>92.686318714160734</v>
      </c>
      <c r="BH49" s="522">
        <v>620.84952488368594</v>
      </c>
      <c r="BI49" s="519">
        <v>0.4586358418318639</v>
      </c>
    </row>
    <row r="50" spans="1:61" x14ac:dyDescent="0.3">
      <c r="B50" s="16">
        <v>32</v>
      </c>
      <c r="C50" s="147" t="s">
        <v>57</v>
      </c>
      <c r="D50" s="151" t="s">
        <v>79</v>
      </c>
      <c r="E50" s="876"/>
      <c r="F50" s="152" t="s">
        <v>80</v>
      </c>
      <c r="G50" s="520">
        <v>2005.38158</v>
      </c>
      <c r="H50" s="522">
        <v>155.51786200000001</v>
      </c>
      <c r="I50" s="520">
        <v>1146.7664090000001</v>
      </c>
      <c r="J50" s="522">
        <v>164.88137499999999</v>
      </c>
      <c r="K50" s="520">
        <v>1236.18019</v>
      </c>
      <c r="L50" s="521">
        <v>1118.1836699999999</v>
      </c>
      <c r="M50" s="522">
        <v>448.339294</v>
      </c>
      <c r="N50" s="520">
        <v>5.3966849999999997</v>
      </c>
      <c r="O50" s="521">
        <v>21.496455999999998</v>
      </c>
      <c r="P50" s="522">
        <v>310.84580699999998</v>
      </c>
      <c r="Q50" s="519">
        <v>0.69332715459020189</v>
      </c>
      <c r="R50" s="543"/>
      <c r="S50" s="520">
        <v>1396.7666211251301</v>
      </c>
      <c r="T50" s="521">
        <v>840.7336705027999</v>
      </c>
      <c r="U50" s="522">
        <v>565.20286237206994</v>
      </c>
      <c r="V50" s="520">
        <v>6.0457730444292395</v>
      </c>
      <c r="W50" s="521">
        <v>18.294826665093797</v>
      </c>
      <c r="X50" s="522">
        <v>392.29295216902233</v>
      </c>
      <c r="Y50" s="519">
        <v>0.69407460274109167</v>
      </c>
      <c r="Z50" s="520">
        <v>1492.7905512441187</v>
      </c>
      <c r="AA50" s="521">
        <v>653.43389425119869</v>
      </c>
      <c r="AB50" s="522">
        <v>656.47870850468257</v>
      </c>
      <c r="AC50" s="520">
        <v>5.5761079220787018</v>
      </c>
      <c r="AD50" s="521">
        <v>13.386175309028882</v>
      </c>
      <c r="AE50" s="522">
        <v>414.38676586850465</v>
      </c>
      <c r="AF50" s="519">
        <v>0.63122651275680919</v>
      </c>
      <c r="AG50" s="520">
        <v>1543.80407213993</v>
      </c>
      <c r="AH50" s="521">
        <v>530.7186592912459</v>
      </c>
      <c r="AI50" s="522">
        <v>728.18042256882381</v>
      </c>
      <c r="AJ50" s="520">
        <v>5.7666617126042308</v>
      </c>
      <c r="AK50" s="521">
        <v>10.461698895174441</v>
      </c>
      <c r="AL50" s="522">
        <v>431.75777082990919</v>
      </c>
      <c r="AM50" s="519">
        <v>0.59292691405625053</v>
      </c>
      <c r="AN50" s="578"/>
      <c r="AO50" s="520">
        <v>981.58954098518007</v>
      </c>
      <c r="AP50" s="521">
        <v>1288.2032282880098</v>
      </c>
      <c r="AQ50" s="522">
        <v>532.91038472680998</v>
      </c>
      <c r="AR50" s="520">
        <v>8.4760168854752056</v>
      </c>
      <c r="AS50" s="521">
        <v>69.182951343527463</v>
      </c>
      <c r="AT50" s="522">
        <v>390.25052885362459</v>
      </c>
      <c r="AU50" s="519">
        <v>0.73230047684974608</v>
      </c>
      <c r="AV50" s="520">
        <v>762.10791044628718</v>
      </c>
      <c r="AW50" s="521">
        <v>1360.9016520569985</v>
      </c>
      <c r="AX50" s="522">
        <v>679.69359149671391</v>
      </c>
      <c r="AY50" s="520">
        <v>9.0955942561237464</v>
      </c>
      <c r="AZ50" s="521">
        <v>80.905262731329643</v>
      </c>
      <c r="BA50" s="522">
        <v>427.00585626270782</v>
      </c>
      <c r="BB50" s="519">
        <v>0.62823287081819168</v>
      </c>
      <c r="BC50" s="520">
        <v>684.74058890993274</v>
      </c>
      <c r="BD50" s="521">
        <v>1203.5660135734342</v>
      </c>
      <c r="BE50" s="522">
        <v>914.3965515166326</v>
      </c>
      <c r="BF50" s="520">
        <v>7.2364851730368907</v>
      </c>
      <c r="BG50" s="521">
        <v>71.992860786310558</v>
      </c>
      <c r="BH50" s="522">
        <v>483.20179646680356</v>
      </c>
      <c r="BI50" s="519">
        <v>0.52843790329847307</v>
      </c>
    </row>
    <row r="51" spans="1:61" x14ac:dyDescent="0.3">
      <c r="B51" s="16">
        <v>33</v>
      </c>
      <c r="C51" s="147" t="s">
        <v>81</v>
      </c>
      <c r="D51" s="148"/>
      <c r="E51" s="876"/>
      <c r="F51" s="150" t="s">
        <v>81</v>
      </c>
      <c r="G51" s="520">
        <v>2584.716402</v>
      </c>
      <c r="H51" s="522">
        <v>429.84322800000001</v>
      </c>
      <c r="I51" s="520">
        <v>1009.462254</v>
      </c>
      <c r="J51" s="522">
        <v>446.71646199999998</v>
      </c>
      <c r="K51" s="520">
        <v>1647.7007170000002</v>
      </c>
      <c r="L51" s="521">
        <v>884.83646700000008</v>
      </c>
      <c r="M51" s="522">
        <v>757.50354300000004</v>
      </c>
      <c r="N51" s="520">
        <v>7.7670440000000003</v>
      </c>
      <c r="O51" s="521">
        <v>30.927950000000003</v>
      </c>
      <c r="P51" s="522">
        <v>464.565066</v>
      </c>
      <c r="Q51" s="519">
        <v>0.61328434737103266</v>
      </c>
      <c r="R51" s="543"/>
      <c r="S51" s="520">
        <v>1800.9513088558879</v>
      </c>
      <c r="T51" s="521">
        <v>645.19150708026859</v>
      </c>
      <c r="U51" s="522">
        <v>843.89791106384348</v>
      </c>
      <c r="V51" s="520">
        <v>4.3861452580162723</v>
      </c>
      <c r="W51" s="521">
        <v>25.189885204527389</v>
      </c>
      <c r="X51" s="522">
        <v>511.92825323073242</v>
      </c>
      <c r="Y51" s="519">
        <v>0.60662343930367124</v>
      </c>
      <c r="Z51" s="520">
        <v>1889.9447705041966</v>
      </c>
      <c r="AA51" s="521">
        <v>491.00384371577127</v>
      </c>
      <c r="AB51" s="522">
        <v>909.09211278003181</v>
      </c>
      <c r="AC51" s="520">
        <v>3.8505461807376418</v>
      </c>
      <c r="AD51" s="521">
        <v>17.077395496985947</v>
      </c>
      <c r="AE51" s="522">
        <v>526.58005823596068</v>
      </c>
      <c r="AF51" s="519">
        <v>0.57923729711575933</v>
      </c>
      <c r="AG51" s="520">
        <v>1933.4038789537688</v>
      </c>
      <c r="AH51" s="521">
        <v>398.15187904875881</v>
      </c>
      <c r="AI51" s="522">
        <v>958.48496899747238</v>
      </c>
      <c r="AJ51" s="520">
        <v>3.9497432394074776</v>
      </c>
      <c r="AK51" s="521">
        <v>13.17594512942849</v>
      </c>
      <c r="AL51" s="522">
        <v>537.55313828313194</v>
      </c>
      <c r="AM51" s="519">
        <v>0.56083627356763432</v>
      </c>
      <c r="AN51" s="578"/>
      <c r="AO51" s="520">
        <v>1497.5656760427983</v>
      </c>
      <c r="AP51" s="521">
        <v>965.31694762726488</v>
      </c>
      <c r="AQ51" s="522">
        <v>827.15810332993692</v>
      </c>
      <c r="AR51" s="520">
        <v>4.831919848662479</v>
      </c>
      <c r="AS51" s="521">
        <v>78.639105635306379</v>
      </c>
      <c r="AT51" s="522">
        <v>518.87790638301112</v>
      </c>
      <c r="AU51" s="519">
        <v>0.62730196838323304</v>
      </c>
      <c r="AV51" s="520">
        <v>1367.0076643101263</v>
      </c>
      <c r="AW51" s="521">
        <v>995.22390432330076</v>
      </c>
      <c r="AX51" s="522">
        <v>927.80915836657289</v>
      </c>
      <c r="AY51" s="520">
        <v>5.383794054652725</v>
      </c>
      <c r="AZ51" s="521">
        <v>80.884156303806108</v>
      </c>
      <c r="BA51" s="522">
        <v>541.14319822584105</v>
      </c>
      <c r="BB51" s="519">
        <v>0.58324839041094911</v>
      </c>
      <c r="BC51" s="520">
        <v>1332.0661763081214</v>
      </c>
      <c r="BD51" s="521">
        <v>885.64560104325187</v>
      </c>
      <c r="BE51" s="522">
        <v>1072.3289496486266</v>
      </c>
      <c r="BF51" s="520">
        <v>4.7277549179372658</v>
      </c>
      <c r="BG51" s="521">
        <v>67.732440411215521</v>
      </c>
      <c r="BH51" s="522">
        <v>571.64360426748487</v>
      </c>
      <c r="BI51" s="519">
        <v>0.53308605018525068</v>
      </c>
    </row>
    <row r="52" spans="1:61" x14ac:dyDescent="0.3">
      <c r="A52" s="579"/>
      <c r="B52" s="16">
        <v>34</v>
      </c>
      <c r="C52" s="147" t="s">
        <v>81</v>
      </c>
      <c r="D52" s="151" t="s">
        <v>79</v>
      </c>
      <c r="E52" s="876"/>
      <c r="F52" s="152" t="s">
        <v>80</v>
      </c>
      <c r="G52" s="520">
        <v>1543.3257169999999</v>
      </c>
      <c r="H52" s="522">
        <v>397.680025</v>
      </c>
      <c r="I52" s="520">
        <v>583.55395799999997</v>
      </c>
      <c r="J52" s="522">
        <v>409.844785</v>
      </c>
      <c r="K52" s="520">
        <v>851.29966400000001</v>
      </c>
      <c r="L52" s="521">
        <v>652.12971300000004</v>
      </c>
      <c r="M52" s="522">
        <v>660.38252199999999</v>
      </c>
      <c r="N52" s="520">
        <v>6.7019630000000001</v>
      </c>
      <c r="O52" s="521">
        <v>23.860212000000001</v>
      </c>
      <c r="P52" s="522">
        <v>398.630402</v>
      </c>
      <c r="Q52" s="519">
        <v>0.60363560318454346</v>
      </c>
      <c r="R52" s="543"/>
      <c r="S52" s="520">
        <v>963.78215466880999</v>
      </c>
      <c r="T52" s="521">
        <v>474.78218079076305</v>
      </c>
      <c r="U52" s="522">
        <v>725.247563540427</v>
      </c>
      <c r="V52" s="520">
        <v>3.2226201315639456</v>
      </c>
      <c r="W52" s="521">
        <v>20.378295742678112</v>
      </c>
      <c r="X52" s="522">
        <v>441.34524912689318</v>
      </c>
      <c r="Y52" s="519">
        <v>0.60854427000400613</v>
      </c>
      <c r="Z52" s="520">
        <v>1028.1345453734432</v>
      </c>
      <c r="AA52" s="521">
        <v>361.07711986521485</v>
      </c>
      <c r="AB52" s="522">
        <v>774.60023376134188</v>
      </c>
      <c r="AC52" s="520">
        <v>2.8779198303650686</v>
      </c>
      <c r="AD52" s="521">
        <v>13.748380358240393</v>
      </c>
      <c r="AE52" s="522">
        <v>452.55717874193181</v>
      </c>
      <c r="AF52" s="519">
        <v>0.58424611692199269</v>
      </c>
      <c r="AG52" s="520">
        <v>1058.1538860548103</v>
      </c>
      <c r="AH52" s="521">
        <v>293.19395265681038</v>
      </c>
      <c r="AI52" s="522">
        <v>812.4640602883793</v>
      </c>
      <c r="AJ52" s="520">
        <v>2.9619489647134438</v>
      </c>
      <c r="AK52" s="521">
        <v>10.565489211718862</v>
      </c>
      <c r="AL52" s="522">
        <v>461.01539327591792</v>
      </c>
      <c r="AM52" s="519">
        <v>0.56742866030564265</v>
      </c>
      <c r="AN52" s="578"/>
      <c r="AO52" s="520">
        <v>730.14244826531899</v>
      </c>
      <c r="AP52" s="521">
        <v>722.57825619621406</v>
      </c>
      <c r="AQ52" s="522">
        <v>711.09119453846699</v>
      </c>
      <c r="AR52" s="520">
        <v>3.5110683625690258</v>
      </c>
      <c r="AS52" s="521">
        <v>63.718883017004728</v>
      </c>
      <c r="AT52" s="522">
        <v>448.83136691952427</v>
      </c>
      <c r="AU52" s="519">
        <v>0.63118678780833137</v>
      </c>
      <c r="AV52" s="520">
        <v>623.98323128853758</v>
      </c>
      <c r="AW52" s="521">
        <v>751.7171252542588</v>
      </c>
      <c r="AX52" s="522">
        <v>788.11154245720365</v>
      </c>
      <c r="AY52" s="520">
        <v>3.9658476572815111</v>
      </c>
      <c r="AZ52" s="521">
        <v>66.082233225562689</v>
      </c>
      <c r="BA52" s="522">
        <v>465.97051495404395</v>
      </c>
      <c r="BB52" s="519">
        <v>0.59124944865193019</v>
      </c>
      <c r="BC52" s="520">
        <v>591.99289538870835</v>
      </c>
      <c r="BD52" s="521">
        <v>669.32072243115795</v>
      </c>
      <c r="BE52" s="522">
        <v>902.49828118013363</v>
      </c>
      <c r="BF52" s="520">
        <v>3.4116201277549751</v>
      </c>
      <c r="BG52" s="521">
        <v>55.183150341592494</v>
      </c>
      <c r="BH52" s="522">
        <v>490.08591103940671</v>
      </c>
      <c r="BI52" s="519">
        <v>0.54303251458668245</v>
      </c>
    </row>
    <row r="53" spans="1:61" x14ac:dyDescent="0.3">
      <c r="B53" s="16">
        <v>35</v>
      </c>
      <c r="C53" s="147" t="s">
        <v>82</v>
      </c>
      <c r="D53" s="148"/>
      <c r="E53" s="876"/>
      <c r="F53" s="150" t="s">
        <v>82</v>
      </c>
      <c r="G53" s="520">
        <v>367.97580299999998</v>
      </c>
      <c r="H53" s="522">
        <v>0</v>
      </c>
      <c r="I53" s="520">
        <v>551.963708</v>
      </c>
      <c r="J53" s="522">
        <v>0</v>
      </c>
      <c r="K53" s="520">
        <v>173.31639799999999</v>
      </c>
      <c r="L53" s="521">
        <v>22.578924000000001</v>
      </c>
      <c r="M53" s="522">
        <v>0.25671100000000002</v>
      </c>
      <c r="N53" s="520">
        <v>5.6903000000000002E-2</v>
      </c>
      <c r="O53" s="521">
        <v>0.60121000000000002</v>
      </c>
      <c r="P53" s="522">
        <v>4.7993000000000001E-2</v>
      </c>
      <c r="Q53" s="519">
        <v>0.18695342233094803</v>
      </c>
      <c r="R53" s="543"/>
      <c r="S53" s="520">
        <v>157.77361787160402</v>
      </c>
      <c r="T53" s="521">
        <v>31.408124919165996</v>
      </c>
      <c r="U53" s="522">
        <v>6.9702902092299999</v>
      </c>
      <c r="V53" s="520">
        <v>1.2992348187546883</v>
      </c>
      <c r="W53" s="521">
        <v>0.83919823518774916</v>
      </c>
      <c r="X53" s="522">
        <v>2.2055227990200788</v>
      </c>
      <c r="Y53" s="519">
        <v>0.31641764299850011</v>
      </c>
      <c r="Z53" s="520">
        <v>148.13220328511875</v>
      </c>
      <c r="AA53" s="521">
        <v>33.885744580654304</v>
      </c>
      <c r="AB53" s="522">
        <v>14.134085134226959</v>
      </c>
      <c r="AC53" s="520">
        <v>1.0367962702310922</v>
      </c>
      <c r="AD53" s="521">
        <v>0.84010531885325013</v>
      </c>
      <c r="AE53" s="522">
        <v>4.4121206401706008</v>
      </c>
      <c r="AF53" s="519">
        <v>0.31216174221890414</v>
      </c>
      <c r="AG53" s="520">
        <v>140.59652609391696</v>
      </c>
      <c r="AH53" s="521">
        <v>35.312723543502351</v>
      </c>
      <c r="AI53" s="522">
        <v>20.242783362580699</v>
      </c>
      <c r="AJ53" s="520">
        <v>0.9840531000612307</v>
      </c>
      <c r="AK53" s="521">
        <v>0.8394904956207605</v>
      </c>
      <c r="AL53" s="522">
        <v>6.3254400549458909</v>
      </c>
      <c r="AM53" s="519">
        <v>0.31247877041645511</v>
      </c>
      <c r="AN53" s="578"/>
      <c r="AO53" s="520">
        <v>137.39909695406598</v>
      </c>
      <c r="AP53" s="521">
        <v>51.756342217851994</v>
      </c>
      <c r="AQ53" s="522">
        <v>6.996593828082001</v>
      </c>
      <c r="AR53" s="520">
        <v>1.4436686656238862</v>
      </c>
      <c r="AS53" s="521">
        <v>1.6460154283929813</v>
      </c>
      <c r="AT53" s="522">
        <v>2.1932526216161827</v>
      </c>
      <c r="AU53" s="519">
        <v>0.31347433844354322</v>
      </c>
      <c r="AV53" s="520">
        <v>119.80544689635434</v>
      </c>
      <c r="AW53" s="521">
        <v>59.568708399851779</v>
      </c>
      <c r="AX53" s="522">
        <v>16.777877703793859</v>
      </c>
      <c r="AY53" s="520">
        <v>1.3306220110229452</v>
      </c>
      <c r="AZ53" s="521">
        <v>1.7355946605364219</v>
      </c>
      <c r="BA53" s="522">
        <v>5.1834783793999533</v>
      </c>
      <c r="BB53" s="519">
        <v>0.30894720243597024</v>
      </c>
      <c r="BC53" s="520">
        <v>112.78112043083584</v>
      </c>
      <c r="BD53" s="521">
        <v>56.582584562165223</v>
      </c>
      <c r="BE53" s="522">
        <v>26.788328006998924</v>
      </c>
      <c r="BF53" s="520">
        <v>1.1754000553986332</v>
      </c>
      <c r="BG53" s="521">
        <v>1.5267671942522305</v>
      </c>
      <c r="BH53" s="522">
        <v>8.2435008804332988</v>
      </c>
      <c r="BI53" s="519">
        <v>0.30772733849904849</v>
      </c>
    </row>
    <row r="54" spans="1:61" x14ac:dyDescent="0.3">
      <c r="B54" s="16">
        <v>36</v>
      </c>
      <c r="C54" s="147" t="s">
        <v>83</v>
      </c>
      <c r="D54" s="148"/>
      <c r="E54" s="876"/>
      <c r="F54" s="150" t="s">
        <v>83</v>
      </c>
      <c r="G54" s="520">
        <v>371.46344299999998</v>
      </c>
      <c r="H54" s="522">
        <v>0</v>
      </c>
      <c r="I54" s="520">
        <v>43.463748000000002</v>
      </c>
      <c r="J54" s="522">
        <v>0</v>
      </c>
      <c r="K54" s="520">
        <v>0</v>
      </c>
      <c r="L54" s="521">
        <v>0</v>
      </c>
      <c r="M54" s="522">
        <v>0</v>
      </c>
      <c r="N54" s="520">
        <v>0</v>
      </c>
      <c r="O54" s="521">
        <v>0</v>
      </c>
      <c r="P54" s="522">
        <v>0</v>
      </c>
      <c r="Q54" s="519">
        <v>0</v>
      </c>
      <c r="R54" s="543"/>
      <c r="S54" s="520">
        <v>0</v>
      </c>
      <c r="T54" s="521">
        <v>0</v>
      </c>
      <c r="U54" s="522">
        <v>0</v>
      </c>
      <c r="V54" s="520">
        <v>0</v>
      </c>
      <c r="W54" s="521">
        <v>0</v>
      </c>
      <c r="X54" s="522">
        <v>0</v>
      </c>
      <c r="Y54" s="519">
        <v>0</v>
      </c>
      <c r="Z54" s="520">
        <v>0</v>
      </c>
      <c r="AA54" s="521">
        <v>0</v>
      </c>
      <c r="AB54" s="522">
        <v>0</v>
      </c>
      <c r="AC54" s="520">
        <v>0</v>
      </c>
      <c r="AD54" s="521">
        <v>0</v>
      </c>
      <c r="AE54" s="522">
        <v>0</v>
      </c>
      <c r="AF54" s="519">
        <v>0</v>
      </c>
      <c r="AG54" s="520">
        <v>0</v>
      </c>
      <c r="AH54" s="521">
        <v>0</v>
      </c>
      <c r="AI54" s="522">
        <v>0</v>
      </c>
      <c r="AJ54" s="520">
        <v>0</v>
      </c>
      <c r="AK54" s="521">
        <v>0</v>
      </c>
      <c r="AL54" s="522">
        <v>0</v>
      </c>
      <c r="AM54" s="519">
        <v>0</v>
      </c>
      <c r="AN54" s="578"/>
      <c r="AO54" s="520">
        <v>0</v>
      </c>
      <c r="AP54" s="521">
        <v>0</v>
      </c>
      <c r="AQ54" s="522">
        <v>0</v>
      </c>
      <c r="AR54" s="520">
        <v>0</v>
      </c>
      <c r="AS54" s="521">
        <v>0</v>
      </c>
      <c r="AT54" s="522">
        <v>0</v>
      </c>
      <c r="AU54" s="519">
        <v>0</v>
      </c>
      <c r="AV54" s="520">
        <v>0</v>
      </c>
      <c r="AW54" s="521">
        <v>0</v>
      </c>
      <c r="AX54" s="522">
        <v>0</v>
      </c>
      <c r="AY54" s="520">
        <v>0</v>
      </c>
      <c r="AZ54" s="521">
        <v>0</v>
      </c>
      <c r="BA54" s="522">
        <v>0</v>
      </c>
      <c r="BB54" s="519">
        <v>0</v>
      </c>
      <c r="BC54" s="520">
        <v>0</v>
      </c>
      <c r="BD54" s="521">
        <v>0</v>
      </c>
      <c r="BE54" s="522">
        <v>0</v>
      </c>
      <c r="BF54" s="520">
        <v>0</v>
      </c>
      <c r="BG54" s="521">
        <v>0</v>
      </c>
      <c r="BH54" s="522">
        <v>0</v>
      </c>
      <c r="BI54" s="519">
        <v>0</v>
      </c>
    </row>
    <row r="55" spans="1:61" x14ac:dyDescent="0.3">
      <c r="B55" s="16">
        <v>37</v>
      </c>
      <c r="C55" s="147" t="s">
        <v>84</v>
      </c>
      <c r="D55" s="148"/>
      <c r="E55" s="876"/>
      <c r="F55" s="150" t="s">
        <v>84</v>
      </c>
      <c r="G55" s="520">
        <v>9.9999999999999995E-7</v>
      </c>
      <c r="H55" s="522">
        <v>0</v>
      </c>
      <c r="I55" s="520">
        <v>0</v>
      </c>
      <c r="J55" s="522">
        <v>0</v>
      </c>
      <c r="K55" s="520">
        <v>9.9999999999999995E-7</v>
      </c>
      <c r="L55" s="521">
        <v>0</v>
      </c>
      <c r="M55" s="522">
        <v>0</v>
      </c>
      <c r="N55" s="520">
        <v>0</v>
      </c>
      <c r="O55" s="521">
        <v>0</v>
      </c>
      <c r="P55" s="522">
        <v>0</v>
      </c>
      <c r="Q55" s="519">
        <v>0</v>
      </c>
      <c r="R55" s="543"/>
      <c r="S55" s="520">
        <v>9.9939999999999991E-7</v>
      </c>
      <c r="T55" s="521">
        <v>2.9999999999999995E-10</v>
      </c>
      <c r="U55" s="522">
        <v>2.9999999999999995E-10</v>
      </c>
      <c r="V55" s="520">
        <v>3.8614364876931799E-11</v>
      </c>
      <c r="W55" s="521">
        <v>2.2574963372562313E-12</v>
      </c>
      <c r="X55" s="522">
        <v>4.0712073792807215E-11</v>
      </c>
      <c r="Y55" s="519">
        <v>0.13570691264269075</v>
      </c>
      <c r="Z55" s="520">
        <v>9.988004499999998E-7</v>
      </c>
      <c r="AA55" s="521">
        <v>5.996399999999998E-10</v>
      </c>
      <c r="AB55" s="522">
        <v>5.9990999999999984E-10</v>
      </c>
      <c r="AC55" s="520">
        <v>4.0985028447072999E-11</v>
      </c>
      <c r="AD55" s="521">
        <v>4.5617138992896261E-12</v>
      </c>
      <c r="AE55" s="522">
        <v>7.9349640833116268E-11</v>
      </c>
      <c r="AF55" s="519">
        <v>0.13226924177479338</v>
      </c>
      <c r="AG55" s="520">
        <v>9.9820134962199954E-7</v>
      </c>
      <c r="AH55" s="521">
        <v>8.9892035099999968E-10</v>
      </c>
      <c r="AI55" s="522">
        <v>8.9973002699999974E-10</v>
      </c>
      <c r="AJ55" s="520">
        <v>4.0960444811738247E-11</v>
      </c>
      <c r="AK55" s="521">
        <v>6.186879667765565E-12</v>
      </c>
      <c r="AL55" s="522">
        <v>1.2037997077003437E-10</v>
      </c>
      <c r="AM55" s="519">
        <v>0.13379565776127467</v>
      </c>
      <c r="AN55" s="578"/>
      <c r="AO55" s="520">
        <v>9.9939999999999991E-7</v>
      </c>
      <c r="AP55" s="521">
        <v>2.9999999999999995E-10</v>
      </c>
      <c r="AQ55" s="522">
        <v>2.9999999999999995E-10</v>
      </c>
      <c r="AR55" s="520">
        <v>4.3620322513347595E-11</v>
      </c>
      <c r="AS55" s="521">
        <v>8.2275258571465047E-12</v>
      </c>
      <c r="AT55" s="522">
        <v>4.3972516022152158E-11</v>
      </c>
      <c r="AU55" s="519">
        <v>0.14657505340717389</v>
      </c>
      <c r="AV55" s="520">
        <v>9.988004499999998E-7</v>
      </c>
      <c r="AW55" s="521">
        <v>5.996399999999998E-10</v>
      </c>
      <c r="AX55" s="522">
        <v>5.9990999999999984E-10</v>
      </c>
      <c r="AY55" s="520">
        <v>4.8671572125941035E-11</v>
      </c>
      <c r="AZ55" s="521">
        <v>1.447178779275512E-11</v>
      </c>
      <c r="BA55" s="522">
        <v>8.7615907433086255E-11</v>
      </c>
      <c r="BB55" s="519">
        <v>0.14604841965142484</v>
      </c>
      <c r="BC55" s="520">
        <v>9.9820134962199954E-7</v>
      </c>
      <c r="BD55" s="521">
        <v>8.9892035099999968E-10</v>
      </c>
      <c r="BE55" s="522">
        <v>8.9973002699999974E-10</v>
      </c>
      <c r="BF55" s="520">
        <v>4.7362055759295841E-11</v>
      </c>
      <c r="BG55" s="521">
        <v>1.9528568165511767E-11</v>
      </c>
      <c r="BH55" s="522">
        <v>1.3633243714268169E-10</v>
      </c>
      <c r="BI55" s="519">
        <v>0.15152593894999764</v>
      </c>
    </row>
    <row r="56" spans="1:61" x14ac:dyDescent="0.3">
      <c r="A56" s="579"/>
      <c r="B56" s="16">
        <v>38</v>
      </c>
      <c r="C56" s="147" t="s">
        <v>85</v>
      </c>
      <c r="D56" s="148"/>
      <c r="E56" s="876"/>
      <c r="F56" s="150" t="s">
        <v>85</v>
      </c>
      <c r="G56" s="520">
        <v>2345.8463430000002</v>
      </c>
      <c r="H56" s="522">
        <v>135.990858</v>
      </c>
      <c r="I56" s="520">
        <v>2603.3481780000002</v>
      </c>
      <c r="J56" s="522">
        <v>178.93565800000002</v>
      </c>
      <c r="K56" s="520">
        <v>933.54509900000005</v>
      </c>
      <c r="L56" s="521">
        <v>419.14669600000002</v>
      </c>
      <c r="M56" s="522">
        <v>179.941112</v>
      </c>
      <c r="N56" s="520">
        <v>2.8931999999999999E-2</v>
      </c>
      <c r="O56" s="521">
        <v>3.376633</v>
      </c>
      <c r="P56" s="522">
        <v>44.375221000000003</v>
      </c>
      <c r="Q56" s="519">
        <v>0.24660968528415009</v>
      </c>
      <c r="R56" s="543"/>
      <c r="S56" s="520">
        <v>1073.1503076825411</v>
      </c>
      <c r="T56" s="521">
        <v>269.77736279479797</v>
      </c>
      <c r="U56" s="522">
        <v>189.70523652266101</v>
      </c>
      <c r="V56" s="520">
        <v>1.1590849047744187</v>
      </c>
      <c r="W56" s="521">
        <v>0.57832930887723188</v>
      </c>
      <c r="X56" s="522">
        <v>75.590740229052514</v>
      </c>
      <c r="Y56" s="519">
        <v>0.39846417323342004</v>
      </c>
      <c r="Z56" s="520">
        <v>1130.3056775514824</v>
      </c>
      <c r="AA56" s="521">
        <v>203.97680594664956</v>
      </c>
      <c r="AB56" s="522">
        <v>198.35042350186814</v>
      </c>
      <c r="AC56" s="520">
        <v>1.017829707840693</v>
      </c>
      <c r="AD56" s="521">
        <v>0.40715999733247371</v>
      </c>
      <c r="AE56" s="522">
        <v>77.784013555977566</v>
      </c>
      <c r="AF56" s="519">
        <v>0.39215451211398583</v>
      </c>
      <c r="AG56" s="520">
        <v>1158.3025484349525</v>
      </c>
      <c r="AH56" s="521">
        <v>169.25153524753929</v>
      </c>
      <c r="AI56" s="522">
        <v>205.07882331750835</v>
      </c>
      <c r="AJ56" s="520">
        <v>1.0430406286364775</v>
      </c>
      <c r="AK56" s="521">
        <v>0.33608468803462827</v>
      </c>
      <c r="AL56" s="522">
        <v>79.492240705270362</v>
      </c>
      <c r="AM56" s="519">
        <v>0.38761798716876006</v>
      </c>
      <c r="AN56" s="578"/>
      <c r="AO56" s="520">
        <v>958.54770627224207</v>
      </c>
      <c r="AP56" s="521">
        <v>387.17956234617498</v>
      </c>
      <c r="AQ56" s="522">
        <v>186.905638381583</v>
      </c>
      <c r="AR56" s="520">
        <v>1.9398948378204885</v>
      </c>
      <c r="AS56" s="521">
        <v>2.4865049448397656</v>
      </c>
      <c r="AT56" s="522">
        <v>81.371982377930223</v>
      </c>
      <c r="AU56" s="519">
        <v>0.43536397875703853</v>
      </c>
      <c r="AV56" s="520">
        <v>968.99741822014641</v>
      </c>
      <c r="AW56" s="521">
        <v>364.36614986634123</v>
      </c>
      <c r="AX56" s="522">
        <v>199.26933891351243</v>
      </c>
      <c r="AY56" s="520">
        <v>3.5816637604284227</v>
      </c>
      <c r="AZ56" s="521">
        <v>2.6955932972755665</v>
      </c>
      <c r="BA56" s="522">
        <v>84.504359249660652</v>
      </c>
      <c r="BB56" s="519">
        <v>0.42407105734584449</v>
      </c>
      <c r="BC56" s="520">
        <v>999.92744789860217</v>
      </c>
      <c r="BD56" s="521">
        <v>311.54194609201681</v>
      </c>
      <c r="BE56" s="522">
        <v>221.16351300938112</v>
      </c>
      <c r="BF56" s="520">
        <v>3.2300618113909487</v>
      </c>
      <c r="BG56" s="521">
        <v>2.3276691099003113</v>
      </c>
      <c r="BH56" s="522">
        <v>90.037907864175835</v>
      </c>
      <c r="BI56" s="519">
        <v>0.40711013602120116</v>
      </c>
    </row>
    <row r="57" spans="1:61" x14ac:dyDescent="0.3">
      <c r="B57" s="16">
        <v>39</v>
      </c>
      <c r="C57" s="147" t="s">
        <v>69</v>
      </c>
      <c r="D57" s="148"/>
      <c r="E57" s="876"/>
      <c r="F57" s="150" t="s">
        <v>69</v>
      </c>
      <c r="G57" s="520">
        <v>3009.2653879999998</v>
      </c>
      <c r="H57" s="522">
        <v>0</v>
      </c>
      <c r="I57" s="520">
        <v>4873.2039860000004</v>
      </c>
      <c r="J57" s="522">
        <v>0</v>
      </c>
      <c r="K57" s="520">
        <v>1446.514224</v>
      </c>
      <c r="L57" s="521">
        <v>12.052142</v>
      </c>
      <c r="M57" s="522">
        <v>0</v>
      </c>
      <c r="N57" s="520">
        <v>1.944858</v>
      </c>
      <c r="O57" s="521">
        <v>1.0581510000000001</v>
      </c>
      <c r="P57" s="522">
        <v>0</v>
      </c>
      <c r="Q57" s="519">
        <v>0</v>
      </c>
      <c r="R57" s="543"/>
      <c r="S57" s="520">
        <v>1359.2265981507319</v>
      </c>
      <c r="T57" s="521">
        <v>86.991317272650008</v>
      </c>
      <c r="U57" s="522">
        <v>12.348450576618001</v>
      </c>
      <c r="V57" s="520">
        <v>0.55422254675009353</v>
      </c>
      <c r="W57" s="521">
        <v>4.5070064119049649</v>
      </c>
      <c r="X57" s="522">
        <v>1.0366840587389938</v>
      </c>
      <c r="Y57" s="519">
        <v>8.395256168429524E-2</v>
      </c>
      <c r="Z57" s="520">
        <v>1320.7000819270922</v>
      </c>
      <c r="AA57" s="521">
        <v>112.87557024916696</v>
      </c>
      <c r="AB57" s="522">
        <v>24.990713823740698</v>
      </c>
      <c r="AC57" s="520">
        <v>0.44258786600788796</v>
      </c>
      <c r="AD57" s="521">
        <v>5.0584969375619195</v>
      </c>
      <c r="AE57" s="522">
        <v>1.8930656266905683</v>
      </c>
      <c r="AF57" s="519">
        <v>7.5750762464903754E-2</v>
      </c>
      <c r="AG57" s="520">
        <v>1290.0523690985449</v>
      </c>
      <c r="AH57" s="521">
        <v>132.17058099346863</v>
      </c>
      <c r="AI57" s="522">
        <v>36.343415907986206</v>
      </c>
      <c r="AJ57" s="520">
        <v>0.43231732388827443</v>
      </c>
      <c r="AK57" s="521">
        <v>5.3514209559505836</v>
      </c>
      <c r="AL57" s="522">
        <v>2.609988164669935</v>
      </c>
      <c r="AM57" s="519">
        <v>7.1814607941033101E-2</v>
      </c>
      <c r="AN57" s="578"/>
      <c r="AO57" s="520">
        <v>1245.9799983393921</v>
      </c>
      <c r="AP57" s="521">
        <v>199.22287545882199</v>
      </c>
      <c r="AQ57" s="522">
        <v>13.363492201786</v>
      </c>
      <c r="AR57" s="520">
        <v>0.90014918031188595</v>
      </c>
      <c r="AS57" s="521">
        <v>26.930523851303889</v>
      </c>
      <c r="AT57" s="522">
        <v>0.94886348913314633</v>
      </c>
      <c r="AU57" s="519">
        <v>7.1004156309256716E-2</v>
      </c>
      <c r="AV57" s="520">
        <v>1097.6413887757294</v>
      </c>
      <c r="AW57" s="521">
        <v>324.72394258598814</v>
      </c>
      <c r="AX57" s="522">
        <v>36.201034638282287</v>
      </c>
      <c r="AY57" s="520">
        <v>1.3264395663750896</v>
      </c>
      <c r="AZ57" s="521">
        <v>40.706979416602678</v>
      </c>
      <c r="BA57" s="522">
        <v>2.3771985945296921</v>
      </c>
      <c r="BB57" s="519">
        <v>6.5666592634228874E-2</v>
      </c>
      <c r="BC57" s="520">
        <v>1033.8761422388206</v>
      </c>
      <c r="BD57" s="521">
        <v>350.71179634880104</v>
      </c>
      <c r="BE57" s="522">
        <v>73.978427412378068</v>
      </c>
      <c r="BF57" s="520">
        <v>1.0988970529108315</v>
      </c>
      <c r="BG57" s="521">
        <v>41.752010009050096</v>
      </c>
      <c r="BH57" s="522">
        <v>4.784316925220395</v>
      </c>
      <c r="BI57" s="519">
        <v>6.4671784634609347E-2</v>
      </c>
    </row>
    <row r="58" spans="1:61" x14ac:dyDescent="0.3">
      <c r="B58" s="16">
        <v>40</v>
      </c>
      <c r="C58" s="147" t="s">
        <v>70</v>
      </c>
      <c r="D58" s="148"/>
      <c r="E58" s="876"/>
      <c r="F58" s="150" t="s">
        <v>70</v>
      </c>
      <c r="G58" s="527"/>
      <c r="H58" s="529"/>
      <c r="I58" s="527"/>
      <c r="J58" s="529"/>
      <c r="K58" s="527"/>
      <c r="L58" s="528"/>
      <c r="M58" s="529"/>
      <c r="N58" s="527"/>
      <c r="O58" s="528"/>
      <c r="P58" s="529"/>
      <c r="Q58" s="526"/>
      <c r="R58" s="543"/>
      <c r="S58" s="527"/>
      <c r="T58" s="528"/>
      <c r="U58" s="529"/>
      <c r="V58" s="527"/>
      <c r="W58" s="528"/>
      <c r="X58" s="529"/>
      <c r="Y58" s="526"/>
      <c r="Z58" s="527"/>
      <c r="AA58" s="528"/>
      <c r="AB58" s="529"/>
      <c r="AC58" s="527"/>
      <c r="AD58" s="528"/>
      <c r="AE58" s="529"/>
      <c r="AF58" s="526"/>
      <c r="AG58" s="527"/>
      <c r="AH58" s="528"/>
      <c r="AI58" s="529"/>
      <c r="AJ58" s="527"/>
      <c r="AK58" s="528"/>
      <c r="AL58" s="529"/>
      <c r="AM58" s="526"/>
      <c r="AN58" s="578"/>
      <c r="AO58" s="527"/>
      <c r="AP58" s="528"/>
      <c r="AQ58" s="529"/>
      <c r="AR58" s="527"/>
      <c r="AS58" s="528"/>
      <c r="AT58" s="529"/>
      <c r="AU58" s="526"/>
      <c r="AV58" s="527"/>
      <c r="AW58" s="528"/>
      <c r="AX58" s="529"/>
      <c r="AY58" s="527"/>
      <c r="AZ58" s="528"/>
      <c r="BA58" s="529"/>
      <c r="BB58" s="526"/>
      <c r="BC58" s="527"/>
      <c r="BD58" s="528"/>
      <c r="BE58" s="529"/>
      <c r="BF58" s="527"/>
      <c r="BG58" s="528"/>
      <c r="BH58" s="529"/>
      <c r="BI58" s="526"/>
    </row>
    <row r="59" spans="1:61" x14ac:dyDescent="0.3">
      <c r="B59" s="16">
        <v>41</v>
      </c>
      <c r="C59" s="153" t="s">
        <v>86</v>
      </c>
      <c r="D59" s="154"/>
      <c r="E59" s="876"/>
      <c r="F59" s="150" t="s">
        <v>86</v>
      </c>
      <c r="G59" s="520">
        <v>19680.884549999999</v>
      </c>
      <c r="H59" s="522">
        <v>1.1864E-2</v>
      </c>
      <c r="I59" s="520">
        <v>11828.481818</v>
      </c>
      <c r="J59" s="522">
        <v>1.6742E-2</v>
      </c>
      <c r="K59" s="520">
        <v>17416.751605000001</v>
      </c>
      <c r="L59" s="521">
        <v>1.996407</v>
      </c>
      <c r="M59" s="522">
        <v>34.991810000000001</v>
      </c>
      <c r="N59" s="520">
        <v>0</v>
      </c>
      <c r="O59" s="521">
        <v>1.895059</v>
      </c>
      <c r="P59" s="522">
        <v>34.851551000000001</v>
      </c>
      <c r="Q59" s="519">
        <v>0.99599166204891942</v>
      </c>
      <c r="R59" s="543"/>
      <c r="S59" s="520">
        <v>17074.809119661135</v>
      </c>
      <c r="T59" s="521">
        <v>6.9532251830850011</v>
      </c>
      <c r="U59" s="522">
        <v>371.97747715578004</v>
      </c>
      <c r="V59" s="520">
        <v>0.19087512489526667</v>
      </c>
      <c r="W59" s="521">
        <v>1.6419871940439856</v>
      </c>
      <c r="X59" s="522">
        <v>35.120538931180832</v>
      </c>
      <c r="Y59" s="519">
        <v>9.441576731935504E-2</v>
      </c>
      <c r="Z59" s="520">
        <v>16712.244708781804</v>
      </c>
      <c r="AA59" s="521">
        <v>11.436158939219464</v>
      </c>
      <c r="AB59" s="522">
        <v>730.05895427897519</v>
      </c>
      <c r="AC59" s="520">
        <v>0.15619606505844005</v>
      </c>
      <c r="AD59" s="521">
        <v>5.901740440424275</v>
      </c>
      <c r="AE59" s="522">
        <v>35.507531269088453</v>
      </c>
      <c r="AF59" s="519">
        <v>4.863652594215024E-2</v>
      </c>
      <c r="AG59" s="520">
        <v>16420.636181705951</v>
      </c>
      <c r="AH59" s="521">
        <v>15.741030656960122</v>
      </c>
      <c r="AI59" s="522">
        <v>1017.3626096370865</v>
      </c>
      <c r="AJ59" s="520">
        <v>0.15347063198464109</v>
      </c>
      <c r="AK59" s="521">
        <v>9.9662806582596843</v>
      </c>
      <c r="AL59" s="522">
        <v>35.880042001119733</v>
      </c>
      <c r="AM59" s="519">
        <v>3.5267702647258543E-2</v>
      </c>
      <c r="AN59" s="578"/>
      <c r="AO59" s="520">
        <v>16994.692062278136</v>
      </c>
      <c r="AP59" s="521">
        <v>6.9195597718440007</v>
      </c>
      <c r="AQ59" s="522">
        <v>452.12819995002098</v>
      </c>
      <c r="AR59" s="520">
        <v>0.27602263908382663</v>
      </c>
      <c r="AS59" s="521">
        <v>1.6079788074331522</v>
      </c>
      <c r="AT59" s="522">
        <v>35.171815694298296</v>
      </c>
      <c r="AU59" s="519">
        <v>7.7791687619100616E-2</v>
      </c>
      <c r="AV59" s="520">
        <v>16469.779084418482</v>
      </c>
      <c r="AW59" s="521">
        <v>11.005241380999669</v>
      </c>
      <c r="AX59" s="522">
        <v>972.9554962005185</v>
      </c>
      <c r="AY59" s="520">
        <v>0.28026242616058078</v>
      </c>
      <c r="AZ59" s="521">
        <v>5.4912090433311871</v>
      </c>
      <c r="BA59" s="522">
        <v>35.755929975797024</v>
      </c>
      <c r="BB59" s="519">
        <v>3.6749810361755751E-2</v>
      </c>
      <c r="BC59" s="520">
        <v>15944.874056791394</v>
      </c>
      <c r="BD59" s="521">
        <v>14.394017872431784</v>
      </c>
      <c r="BE59" s="522">
        <v>1494.4717473361734</v>
      </c>
      <c r="BF59" s="520">
        <v>0.25094587573775234</v>
      </c>
      <c r="BG59" s="521">
        <v>8.6999795287333068</v>
      </c>
      <c r="BH59" s="522">
        <v>36.503324171748382</v>
      </c>
      <c r="BI59" s="519">
        <v>2.4425569929183249E-2</v>
      </c>
    </row>
    <row r="60" spans="1:61" s="538" customFormat="1" ht="15" thickBot="1" x14ac:dyDescent="0.35">
      <c r="A60" s="579"/>
      <c r="B60" s="38">
        <v>42</v>
      </c>
      <c r="C60" s="155" t="s">
        <v>87</v>
      </c>
      <c r="D60" s="156"/>
      <c r="E60" s="877"/>
      <c r="F60" s="157" t="s">
        <v>87</v>
      </c>
      <c r="G60" s="535">
        <v>225395.91155099997</v>
      </c>
      <c r="H60" s="537">
        <v>1075.5661319999999</v>
      </c>
      <c r="I60" s="535">
        <v>56799.197591945507</v>
      </c>
      <c r="J60" s="537">
        <v>1178.975711</v>
      </c>
      <c r="K60" s="535">
        <v>188928.91615100001</v>
      </c>
      <c r="L60" s="536">
        <v>15812.804007999999</v>
      </c>
      <c r="M60" s="537">
        <v>2479.3008260000006</v>
      </c>
      <c r="N60" s="535">
        <v>95.52024999999999</v>
      </c>
      <c r="O60" s="536">
        <v>143.82980499999999</v>
      </c>
      <c r="P60" s="537">
        <v>1231.6840220000001</v>
      </c>
      <c r="Q60" s="533">
        <v>0.49678683969429688</v>
      </c>
      <c r="R60" s="580"/>
      <c r="S60" s="535">
        <v>187635.21599543968</v>
      </c>
      <c r="T60" s="536">
        <v>15912.878813343985</v>
      </c>
      <c r="U60" s="537">
        <v>3672.9261762163392</v>
      </c>
      <c r="V60" s="535">
        <v>92.203513762609077</v>
      </c>
      <c r="W60" s="536">
        <v>161.43171412163207</v>
      </c>
      <c r="X60" s="537">
        <v>1799.6273041824459</v>
      </c>
      <c r="Y60" s="533">
        <v>0.48997099801127231</v>
      </c>
      <c r="Z60" s="535">
        <v>186538.05776016845</v>
      </c>
      <c r="AA60" s="536">
        <v>15939.412526053809</v>
      </c>
      <c r="AB60" s="537">
        <v>4743.5506987777644</v>
      </c>
      <c r="AC60" s="535">
        <v>81.639321987453513</v>
      </c>
      <c r="AD60" s="536">
        <v>127.30312185821016</v>
      </c>
      <c r="AE60" s="537">
        <v>1983.2765484017534</v>
      </c>
      <c r="AF60" s="533">
        <v>0.4180995786368995</v>
      </c>
      <c r="AG60" s="535">
        <v>185408.56485264041</v>
      </c>
      <c r="AH60" s="536">
        <v>16206.536638965044</v>
      </c>
      <c r="AI60" s="537">
        <v>5605.9194933945446</v>
      </c>
      <c r="AJ60" s="535">
        <v>81.686862408253589</v>
      </c>
      <c r="AK60" s="536">
        <v>112.42802103856418</v>
      </c>
      <c r="AL60" s="537">
        <v>2131.7773247370101</v>
      </c>
      <c r="AM60" s="533">
        <v>0.3802725542614166</v>
      </c>
      <c r="AN60" s="581"/>
      <c r="AO60" s="535">
        <v>184207.94482714712</v>
      </c>
      <c r="AP60" s="536">
        <v>19253.305004552807</v>
      </c>
      <c r="AQ60" s="537">
        <v>3759.7711533000779</v>
      </c>
      <c r="AR60" s="535">
        <v>153.16983330339662</v>
      </c>
      <c r="AS60" s="536">
        <v>478.68922762806108</v>
      </c>
      <c r="AT60" s="537">
        <v>1854.225942137276</v>
      </c>
      <c r="AU60" s="533">
        <v>0.49317521373867645</v>
      </c>
      <c r="AV60" s="535">
        <v>179950.02709512919</v>
      </c>
      <c r="AW60" s="536">
        <v>21839.118626165044</v>
      </c>
      <c r="AX60" s="537">
        <v>5431.8752637057669</v>
      </c>
      <c r="AY60" s="535">
        <v>187.09869696482639</v>
      </c>
      <c r="AZ60" s="536">
        <v>540.07626594501937</v>
      </c>
      <c r="BA60" s="537">
        <v>2166.1370413528798</v>
      </c>
      <c r="BB60" s="533">
        <v>0.39878254492079124</v>
      </c>
      <c r="BC60" s="535">
        <v>177690.87658250172</v>
      </c>
      <c r="BD60" s="536">
        <v>22042.014793015471</v>
      </c>
      <c r="BE60" s="537">
        <v>7488.1296094828122</v>
      </c>
      <c r="BF60" s="535">
        <v>163.79960147854933</v>
      </c>
      <c r="BG60" s="536">
        <v>493.9875478409773</v>
      </c>
      <c r="BH60" s="537">
        <v>2579.2596866330496</v>
      </c>
      <c r="BI60" s="533">
        <v>0.34444645340629904</v>
      </c>
    </row>
    <row r="61" spans="1:61" ht="14.25" customHeight="1" x14ac:dyDescent="0.3">
      <c r="C61" s="582"/>
      <c r="D61" s="582"/>
      <c r="E61" s="114"/>
      <c r="F61" s="582"/>
      <c r="G61" s="543"/>
      <c r="H61" s="543"/>
      <c r="I61" s="543"/>
      <c r="J61" s="543"/>
      <c r="K61" s="543"/>
      <c r="L61" s="543"/>
      <c r="M61" s="543"/>
      <c r="N61" s="543"/>
      <c r="O61" s="543"/>
      <c r="P61" s="543"/>
      <c r="Q61" s="583"/>
      <c r="R61" s="543"/>
      <c r="S61" s="543"/>
      <c r="T61" s="543"/>
      <c r="U61" s="584"/>
      <c r="V61" s="543"/>
      <c r="W61" s="543"/>
      <c r="X61" s="543"/>
      <c r="Y61" s="543"/>
      <c r="Z61" s="543"/>
      <c r="AA61" s="543"/>
      <c r="AB61" s="584"/>
      <c r="AC61" s="543"/>
      <c r="AD61" s="543"/>
      <c r="AE61" s="543"/>
      <c r="AF61" s="543"/>
      <c r="AG61" s="543"/>
      <c r="AH61" s="543"/>
      <c r="AI61" s="584"/>
      <c r="AJ61" s="543"/>
      <c r="AK61" s="543"/>
      <c r="AL61" s="543"/>
      <c r="AM61" s="543"/>
      <c r="AN61" s="543"/>
      <c r="AO61" s="543"/>
      <c r="AP61" s="543"/>
      <c r="AQ61" s="584"/>
      <c r="AR61" s="543"/>
      <c r="AS61" s="543"/>
      <c r="AT61" s="543"/>
      <c r="AU61" s="543"/>
      <c r="AV61" s="543"/>
      <c r="AW61" s="543"/>
      <c r="AX61" s="584"/>
      <c r="AY61" s="543"/>
      <c r="AZ61" s="543"/>
      <c r="BA61" s="543"/>
      <c r="BB61" s="543"/>
      <c r="BC61" s="543"/>
      <c r="BD61" s="543"/>
      <c r="BE61" s="584"/>
      <c r="BF61" s="543"/>
      <c r="BG61" s="543"/>
      <c r="BH61" s="543"/>
      <c r="BI61" s="543"/>
    </row>
    <row r="62" spans="1:61" ht="14.25" customHeight="1" thickBot="1" x14ac:dyDescent="0.35">
      <c r="C62" s="543"/>
      <c r="D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85"/>
      <c r="R62" s="543"/>
      <c r="S62" s="543"/>
      <c r="T62" s="543"/>
      <c r="U62" s="584"/>
      <c r="V62" s="543"/>
      <c r="W62" s="543"/>
      <c r="X62" s="543"/>
      <c r="Y62" s="543"/>
      <c r="Z62" s="543"/>
      <c r="AA62" s="543"/>
      <c r="AB62" s="584"/>
      <c r="AC62" s="543"/>
      <c r="AD62" s="543"/>
      <c r="AE62" s="543"/>
      <c r="AF62" s="543"/>
      <c r="AG62" s="543"/>
      <c r="AH62" s="543"/>
      <c r="AI62" s="584"/>
      <c r="AJ62" s="543"/>
      <c r="AK62" s="543"/>
      <c r="AL62" s="543"/>
      <c r="AM62" s="543"/>
      <c r="AN62" s="543"/>
      <c r="AO62" s="543"/>
      <c r="AP62" s="543"/>
      <c r="AQ62" s="584"/>
      <c r="AR62" s="543"/>
      <c r="AS62" s="543"/>
      <c r="AT62" s="543"/>
      <c r="AU62" s="543"/>
      <c r="AV62" s="543"/>
      <c r="AW62" s="543"/>
      <c r="AX62" s="584"/>
      <c r="AY62" s="543"/>
      <c r="AZ62" s="543"/>
      <c r="BA62" s="543"/>
      <c r="BB62" s="543"/>
      <c r="BC62" s="543"/>
      <c r="BD62" s="543"/>
      <c r="BE62" s="584"/>
      <c r="BF62" s="543"/>
      <c r="BG62" s="543"/>
      <c r="BH62" s="543"/>
      <c r="BI62" s="543"/>
    </row>
    <row r="63" spans="1:61" ht="15" thickBot="1" x14ac:dyDescent="0.35">
      <c r="C63" s="543"/>
      <c r="D63" s="543"/>
      <c r="F63" s="543"/>
      <c r="G63" s="901" t="s">
        <v>2</v>
      </c>
      <c r="H63" s="902"/>
      <c r="I63" s="902"/>
      <c r="J63" s="902"/>
      <c r="K63" s="902"/>
      <c r="L63" s="902"/>
      <c r="M63" s="902"/>
      <c r="N63" s="902"/>
      <c r="O63" s="902"/>
      <c r="P63" s="902"/>
      <c r="Q63" s="903"/>
      <c r="R63" s="59"/>
      <c r="S63" s="898" t="s">
        <v>3</v>
      </c>
      <c r="T63" s="899" t="s">
        <v>3</v>
      </c>
      <c r="U63" s="899" t="s">
        <v>3</v>
      </c>
      <c r="V63" s="899"/>
      <c r="W63" s="899"/>
      <c r="X63" s="899"/>
      <c r="Y63" s="899"/>
      <c r="Z63" s="899"/>
      <c r="AA63" s="899"/>
      <c r="AB63" s="899"/>
      <c r="AC63" s="899"/>
      <c r="AD63" s="899"/>
      <c r="AE63" s="899"/>
      <c r="AF63" s="899"/>
      <c r="AG63" s="899"/>
      <c r="AH63" s="899"/>
      <c r="AI63" s="899"/>
      <c r="AJ63" s="899"/>
      <c r="AK63" s="899"/>
      <c r="AL63" s="899"/>
      <c r="AM63" s="900"/>
      <c r="AN63" s="64"/>
      <c r="AO63" s="898" t="s">
        <v>4</v>
      </c>
      <c r="AP63" s="899" t="s">
        <v>4</v>
      </c>
      <c r="AQ63" s="899" t="s">
        <v>4</v>
      </c>
      <c r="AR63" s="899"/>
      <c r="AS63" s="899"/>
      <c r="AT63" s="899"/>
      <c r="AU63" s="899"/>
      <c r="AV63" s="899"/>
      <c r="AW63" s="899"/>
      <c r="AX63" s="899"/>
      <c r="AY63" s="899"/>
      <c r="AZ63" s="899"/>
      <c r="BA63" s="899"/>
      <c r="BB63" s="899"/>
      <c r="BC63" s="899"/>
      <c r="BD63" s="899"/>
      <c r="BE63" s="899"/>
      <c r="BF63" s="899"/>
      <c r="BG63" s="899"/>
      <c r="BH63" s="899"/>
      <c r="BI63" s="900"/>
    </row>
    <row r="64" spans="1:61" ht="22.8" thickBot="1" x14ac:dyDescent="0.4">
      <c r="A64" s="579"/>
      <c r="C64" s="87"/>
      <c r="D64" s="87"/>
      <c r="E64" s="58"/>
      <c r="F64" s="87"/>
      <c r="G64" s="901">
        <v>44196</v>
      </c>
      <c r="H64" s="902"/>
      <c r="I64" s="902"/>
      <c r="J64" s="902"/>
      <c r="K64" s="902"/>
      <c r="L64" s="902"/>
      <c r="M64" s="902"/>
      <c r="N64" s="902"/>
      <c r="O64" s="902"/>
      <c r="P64" s="902"/>
      <c r="Q64" s="903"/>
      <c r="R64" s="87"/>
      <c r="S64" s="901">
        <v>44561</v>
      </c>
      <c r="T64" s="902">
        <v>44196</v>
      </c>
      <c r="U64" s="902">
        <v>44196</v>
      </c>
      <c r="V64" s="902"/>
      <c r="W64" s="902"/>
      <c r="X64" s="902"/>
      <c r="Y64" s="903"/>
      <c r="Z64" s="901">
        <v>44926</v>
      </c>
      <c r="AA64" s="902">
        <v>44561</v>
      </c>
      <c r="AB64" s="902">
        <v>44561</v>
      </c>
      <c r="AC64" s="902"/>
      <c r="AD64" s="902"/>
      <c r="AE64" s="902"/>
      <c r="AF64" s="903"/>
      <c r="AG64" s="901">
        <v>45291</v>
      </c>
      <c r="AH64" s="902">
        <v>44926</v>
      </c>
      <c r="AI64" s="902">
        <v>44926</v>
      </c>
      <c r="AJ64" s="902"/>
      <c r="AK64" s="902"/>
      <c r="AL64" s="902"/>
      <c r="AM64" s="903"/>
      <c r="AN64" s="143"/>
      <c r="AO64" s="901">
        <v>44561</v>
      </c>
      <c r="AP64" s="902">
        <v>44196</v>
      </c>
      <c r="AQ64" s="902">
        <v>44196</v>
      </c>
      <c r="AR64" s="902"/>
      <c r="AS64" s="902"/>
      <c r="AT64" s="902"/>
      <c r="AU64" s="903"/>
      <c r="AV64" s="901">
        <v>44926</v>
      </c>
      <c r="AW64" s="902">
        <v>44561</v>
      </c>
      <c r="AX64" s="902">
        <v>44561</v>
      </c>
      <c r="AY64" s="902"/>
      <c r="AZ64" s="902"/>
      <c r="BA64" s="902"/>
      <c r="BB64" s="903"/>
      <c r="BC64" s="901">
        <v>45291</v>
      </c>
      <c r="BD64" s="902">
        <v>44926</v>
      </c>
      <c r="BE64" s="902">
        <v>44926</v>
      </c>
      <c r="BF64" s="902"/>
      <c r="BG64" s="902"/>
      <c r="BH64" s="902"/>
      <c r="BI64" s="903"/>
    </row>
    <row r="65" spans="1:61" ht="15.75" customHeight="1" thickBot="1" x14ac:dyDescent="0.35">
      <c r="C65" s="88"/>
      <c r="D65" s="88"/>
      <c r="E65" s="69"/>
      <c r="F65" s="88"/>
      <c r="G65" s="911" t="s">
        <v>35</v>
      </c>
      <c r="H65" s="912"/>
      <c r="I65" s="911" t="s">
        <v>36</v>
      </c>
      <c r="J65" s="912"/>
      <c r="K65" s="889" t="s">
        <v>37</v>
      </c>
      <c r="L65" s="878" t="s">
        <v>38</v>
      </c>
      <c r="M65" s="904" t="s">
        <v>39</v>
      </c>
      <c r="N65" s="889" t="s">
        <v>44</v>
      </c>
      <c r="O65" s="878" t="s">
        <v>45</v>
      </c>
      <c r="P65" s="881" t="s">
        <v>46</v>
      </c>
      <c r="Q65" s="884" t="s">
        <v>41</v>
      </c>
      <c r="R65" s="87"/>
      <c r="S65" s="889" t="s">
        <v>37</v>
      </c>
      <c r="T65" s="878" t="s">
        <v>38</v>
      </c>
      <c r="U65" s="904" t="s">
        <v>39</v>
      </c>
      <c r="V65" s="889" t="s">
        <v>44</v>
      </c>
      <c r="W65" s="878" t="s">
        <v>45</v>
      </c>
      <c r="X65" s="881" t="s">
        <v>46</v>
      </c>
      <c r="Y65" s="884" t="s">
        <v>41</v>
      </c>
      <c r="Z65" s="889" t="s">
        <v>37</v>
      </c>
      <c r="AA65" s="878" t="s">
        <v>38</v>
      </c>
      <c r="AB65" s="892" t="s">
        <v>39</v>
      </c>
      <c r="AC65" s="889" t="s">
        <v>44</v>
      </c>
      <c r="AD65" s="878" t="s">
        <v>45</v>
      </c>
      <c r="AE65" s="881" t="s">
        <v>46</v>
      </c>
      <c r="AF65" s="884" t="s">
        <v>41</v>
      </c>
      <c r="AG65" s="889" t="s">
        <v>37</v>
      </c>
      <c r="AH65" s="878" t="s">
        <v>38</v>
      </c>
      <c r="AI65" s="892" t="s">
        <v>39</v>
      </c>
      <c r="AJ65" s="889" t="s">
        <v>44</v>
      </c>
      <c r="AK65" s="878" t="s">
        <v>45</v>
      </c>
      <c r="AL65" s="881" t="s">
        <v>46</v>
      </c>
      <c r="AM65" s="884" t="s">
        <v>41</v>
      </c>
      <c r="AN65" s="87"/>
      <c r="AO65" s="889" t="s">
        <v>37</v>
      </c>
      <c r="AP65" s="878" t="s">
        <v>38</v>
      </c>
      <c r="AQ65" s="892" t="s">
        <v>39</v>
      </c>
      <c r="AR65" s="889" t="s">
        <v>44</v>
      </c>
      <c r="AS65" s="878" t="s">
        <v>45</v>
      </c>
      <c r="AT65" s="881" t="s">
        <v>46</v>
      </c>
      <c r="AU65" s="884" t="s">
        <v>41</v>
      </c>
      <c r="AV65" s="889" t="s">
        <v>37</v>
      </c>
      <c r="AW65" s="878" t="s">
        <v>38</v>
      </c>
      <c r="AX65" s="892" t="s">
        <v>39</v>
      </c>
      <c r="AY65" s="889" t="s">
        <v>44</v>
      </c>
      <c r="AZ65" s="878" t="s">
        <v>45</v>
      </c>
      <c r="BA65" s="881" t="s">
        <v>46</v>
      </c>
      <c r="BB65" s="884" t="s">
        <v>41</v>
      </c>
      <c r="BC65" s="889" t="s">
        <v>37</v>
      </c>
      <c r="BD65" s="878" t="s">
        <v>38</v>
      </c>
      <c r="BE65" s="892" t="s">
        <v>39</v>
      </c>
      <c r="BF65" s="889" t="s">
        <v>44</v>
      </c>
      <c r="BG65" s="878" t="s">
        <v>45</v>
      </c>
      <c r="BH65" s="881" t="s">
        <v>46</v>
      </c>
      <c r="BI65" s="884" t="s">
        <v>41</v>
      </c>
    </row>
    <row r="66" spans="1:61" ht="55.5" customHeight="1" thickBot="1" x14ac:dyDescent="0.35">
      <c r="B66" s="487" t="s">
        <v>5</v>
      </c>
      <c r="C66" s="90"/>
      <c r="D66" s="90"/>
      <c r="E66" s="89"/>
      <c r="F66" s="91" t="s">
        <v>48</v>
      </c>
      <c r="G66" s="115" t="s">
        <v>42</v>
      </c>
      <c r="H66" s="94" t="s">
        <v>43</v>
      </c>
      <c r="I66" s="93" t="s">
        <v>42</v>
      </c>
      <c r="J66" s="94" t="s">
        <v>43</v>
      </c>
      <c r="K66" s="890"/>
      <c r="L66" s="879"/>
      <c r="M66" s="905"/>
      <c r="N66" s="890"/>
      <c r="O66" s="879"/>
      <c r="P66" s="882"/>
      <c r="Q66" s="885"/>
      <c r="R66" s="87"/>
      <c r="S66" s="890"/>
      <c r="T66" s="879"/>
      <c r="U66" s="905"/>
      <c r="V66" s="890"/>
      <c r="W66" s="879"/>
      <c r="X66" s="882"/>
      <c r="Y66" s="885"/>
      <c r="Z66" s="890"/>
      <c r="AA66" s="879"/>
      <c r="AB66" s="893"/>
      <c r="AC66" s="890"/>
      <c r="AD66" s="879"/>
      <c r="AE66" s="882"/>
      <c r="AF66" s="885"/>
      <c r="AG66" s="890"/>
      <c r="AH66" s="879"/>
      <c r="AI66" s="893"/>
      <c r="AJ66" s="890"/>
      <c r="AK66" s="879"/>
      <c r="AL66" s="882"/>
      <c r="AM66" s="885"/>
      <c r="AN66" s="87"/>
      <c r="AO66" s="890"/>
      <c r="AP66" s="879"/>
      <c r="AQ66" s="893"/>
      <c r="AR66" s="890"/>
      <c r="AS66" s="879"/>
      <c r="AT66" s="882"/>
      <c r="AU66" s="885"/>
      <c r="AV66" s="890"/>
      <c r="AW66" s="879"/>
      <c r="AX66" s="893"/>
      <c r="AY66" s="890"/>
      <c r="AZ66" s="879"/>
      <c r="BA66" s="882"/>
      <c r="BB66" s="885"/>
      <c r="BC66" s="890"/>
      <c r="BD66" s="879"/>
      <c r="BE66" s="893"/>
      <c r="BF66" s="890"/>
      <c r="BG66" s="879"/>
      <c r="BH66" s="882"/>
      <c r="BI66" s="885"/>
    </row>
    <row r="67" spans="1:61" ht="14.25" customHeight="1" x14ac:dyDescent="0.3">
      <c r="B67" s="13">
        <v>43</v>
      </c>
      <c r="C67" s="144" t="s">
        <v>49</v>
      </c>
      <c r="D67" s="145"/>
      <c r="E67" s="875" t="s">
        <v>387</v>
      </c>
      <c r="F67" s="146" t="s">
        <v>49</v>
      </c>
      <c r="G67" s="550">
        <v>777.21332199999995</v>
      </c>
      <c r="H67" s="552">
        <v>0</v>
      </c>
      <c r="I67" s="550">
        <v>0</v>
      </c>
      <c r="J67" s="552">
        <v>0</v>
      </c>
      <c r="K67" s="550">
        <v>779.75649999999996</v>
      </c>
      <c r="L67" s="551">
        <v>0</v>
      </c>
      <c r="M67" s="552">
        <v>0</v>
      </c>
      <c r="N67" s="550">
        <v>6.4999999999999994E-5</v>
      </c>
      <c r="O67" s="551">
        <v>0</v>
      </c>
      <c r="P67" s="552">
        <v>0</v>
      </c>
      <c r="Q67" s="553">
        <v>0</v>
      </c>
      <c r="R67" s="543"/>
      <c r="S67" s="550">
        <v>779.75649999999996</v>
      </c>
      <c r="T67" s="551">
        <v>0</v>
      </c>
      <c r="U67" s="552">
        <v>0</v>
      </c>
      <c r="V67" s="550">
        <v>0</v>
      </c>
      <c r="W67" s="551">
        <v>0</v>
      </c>
      <c r="X67" s="552">
        <v>0</v>
      </c>
      <c r="Y67" s="553">
        <v>0</v>
      </c>
      <c r="Z67" s="550">
        <v>779.75649999999996</v>
      </c>
      <c r="AA67" s="551">
        <v>0</v>
      </c>
      <c r="AB67" s="552">
        <v>0</v>
      </c>
      <c r="AC67" s="550">
        <v>0</v>
      </c>
      <c r="AD67" s="551">
        <v>0</v>
      </c>
      <c r="AE67" s="552">
        <v>0</v>
      </c>
      <c r="AF67" s="553">
        <v>0</v>
      </c>
      <c r="AG67" s="550">
        <v>779.75649999999996</v>
      </c>
      <c r="AH67" s="551">
        <v>0</v>
      </c>
      <c r="AI67" s="552">
        <v>0</v>
      </c>
      <c r="AJ67" s="550">
        <v>0</v>
      </c>
      <c r="AK67" s="551">
        <v>0</v>
      </c>
      <c r="AL67" s="552">
        <v>0</v>
      </c>
      <c r="AM67" s="553">
        <v>0</v>
      </c>
      <c r="AN67" s="578"/>
      <c r="AO67" s="550">
        <v>779.75649999999996</v>
      </c>
      <c r="AP67" s="551">
        <v>0</v>
      </c>
      <c r="AQ67" s="552">
        <v>0</v>
      </c>
      <c r="AR67" s="550">
        <v>0</v>
      </c>
      <c r="AS67" s="551">
        <v>0</v>
      </c>
      <c r="AT67" s="552">
        <v>0</v>
      </c>
      <c r="AU67" s="553">
        <v>0</v>
      </c>
      <c r="AV67" s="550">
        <v>779.75649999999996</v>
      </c>
      <c r="AW67" s="551">
        <v>0</v>
      </c>
      <c r="AX67" s="552">
        <v>0</v>
      </c>
      <c r="AY67" s="550">
        <v>0</v>
      </c>
      <c r="AZ67" s="551">
        <v>0</v>
      </c>
      <c r="BA67" s="552">
        <v>0</v>
      </c>
      <c r="BB67" s="553">
        <v>0</v>
      </c>
      <c r="BC67" s="550">
        <v>779.75649999999996</v>
      </c>
      <c r="BD67" s="551">
        <v>0</v>
      </c>
      <c r="BE67" s="552">
        <v>0</v>
      </c>
      <c r="BF67" s="550">
        <v>0</v>
      </c>
      <c r="BG67" s="551">
        <v>0</v>
      </c>
      <c r="BH67" s="552">
        <v>0</v>
      </c>
      <c r="BI67" s="553">
        <v>0</v>
      </c>
    </row>
    <row r="68" spans="1:61" ht="14.25" customHeight="1" x14ac:dyDescent="0.3">
      <c r="A68" s="579"/>
      <c r="B68" s="16">
        <v>44</v>
      </c>
      <c r="C68" s="147" t="s">
        <v>50</v>
      </c>
      <c r="D68" s="148"/>
      <c r="E68" s="876"/>
      <c r="F68" s="149" t="s">
        <v>50</v>
      </c>
      <c r="G68" s="557">
        <v>760.92280700000003</v>
      </c>
      <c r="H68" s="559">
        <v>0</v>
      </c>
      <c r="I68" s="557">
        <v>142.83486600000001</v>
      </c>
      <c r="J68" s="559">
        <v>0</v>
      </c>
      <c r="K68" s="557">
        <v>85.746022999999994</v>
      </c>
      <c r="L68" s="558">
        <v>0</v>
      </c>
      <c r="M68" s="559">
        <v>0</v>
      </c>
      <c r="N68" s="557">
        <v>0</v>
      </c>
      <c r="O68" s="558">
        <v>0</v>
      </c>
      <c r="P68" s="559">
        <v>0</v>
      </c>
      <c r="Q68" s="560">
        <v>0</v>
      </c>
      <c r="R68" s="543"/>
      <c r="S68" s="557">
        <v>85.67296738840399</v>
      </c>
      <c r="T68" s="558">
        <v>2.5723806899999997E-2</v>
      </c>
      <c r="U68" s="559">
        <v>4.7331804695999992E-2</v>
      </c>
      <c r="V68" s="557">
        <v>1.8916591199359605E-2</v>
      </c>
      <c r="W68" s="558">
        <v>5.6849613248999993E-6</v>
      </c>
      <c r="X68" s="559">
        <v>1.8932721878399998E-2</v>
      </c>
      <c r="Y68" s="560">
        <v>0.4</v>
      </c>
      <c r="Z68" s="557">
        <v>85.599981737331134</v>
      </c>
      <c r="AA68" s="558">
        <v>5.140378043304239E-2</v>
      </c>
      <c r="AB68" s="559">
        <v>9.4637482235807785E-2</v>
      </c>
      <c r="AC68" s="557">
        <v>1.8900475967602717E-2</v>
      </c>
      <c r="AD68" s="558">
        <v>1.1360235475702369E-5</v>
      </c>
      <c r="AE68" s="559">
        <v>3.785499289432312E-2</v>
      </c>
      <c r="AF68" s="560">
        <v>0.40000000000000008</v>
      </c>
      <c r="AG68" s="557">
        <v>85.527065974025064</v>
      </c>
      <c r="AH68" s="558">
        <v>7.7039978933312783E-2</v>
      </c>
      <c r="AI68" s="559">
        <v>0.14191704704161362</v>
      </c>
      <c r="AJ68" s="557">
        <v>1.8884376167064731E-2</v>
      </c>
      <c r="AK68" s="558">
        <v>1.7025835344262123E-5</v>
      </c>
      <c r="AL68" s="559">
        <v>5.6766818816645456E-2</v>
      </c>
      <c r="AM68" s="560">
        <v>0.40000000000000008</v>
      </c>
      <c r="AN68" s="578"/>
      <c r="AO68" s="557">
        <v>85.633952947938994</v>
      </c>
      <c r="AP68" s="558">
        <v>2.5723806899999997E-2</v>
      </c>
      <c r="AQ68" s="559">
        <v>8.6346245161000007E-2</v>
      </c>
      <c r="AR68" s="557">
        <v>3.4493356247429829E-2</v>
      </c>
      <c r="AS68" s="558">
        <v>1.0366694180699999E-5</v>
      </c>
      <c r="AT68" s="559">
        <v>3.4538498064400007E-2</v>
      </c>
      <c r="AU68" s="560">
        <v>0.4</v>
      </c>
      <c r="AV68" s="557">
        <v>85.522037088578102</v>
      </c>
      <c r="AW68" s="558">
        <v>5.1380371768763394E-2</v>
      </c>
      <c r="AX68" s="559">
        <v>0.17260553965312286</v>
      </c>
      <c r="AY68" s="557">
        <v>3.4448276539279267E-2</v>
      </c>
      <c r="AZ68" s="558">
        <v>1.93704001568238E-5</v>
      </c>
      <c r="BA68" s="559">
        <v>6.9042215861249159E-2</v>
      </c>
      <c r="BB68" s="560">
        <v>0.40000000000000008</v>
      </c>
      <c r="BC68" s="557">
        <v>85.410275200214855</v>
      </c>
      <c r="BD68" s="558">
        <v>7.696982874943506E-2</v>
      </c>
      <c r="BE68" s="559">
        <v>0.25877797103569217</v>
      </c>
      <c r="BF68" s="557">
        <v>3.18124805029067E-2</v>
      </c>
      <c r="BG68" s="558">
        <v>2.7016409891051704E-5</v>
      </c>
      <c r="BH68" s="559">
        <v>0.10351118841427688</v>
      </c>
      <c r="BI68" s="560">
        <v>0.40000000000000008</v>
      </c>
    </row>
    <row r="69" spans="1:61" ht="14.25" customHeight="1" x14ac:dyDescent="0.3">
      <c r="B69" s="16">
        <v>45</v>
      </c>
      <c r="C69" s="147" t="s">
        <v>74</v>
      </c>
      <c r="D69" s="148"/>
      <c r="E69" s="876"/>
      <c r="F69" s="150" t="s">
        <v>74</v>
      </c>
      <c r="G69" s="520">
        <v>126.05134700000001</v>
      </c>
      <c r="H69" s="522">
        <v>4.3000000000000002E-5</v>
      </c>
      <c r="I69" s="520">
        <v>25.387463</v>
      </c>
      <c r="J69" s="522">
        <v>6.3999999999999997E-5</v>
      </c>
      <c r="K69" s="520">
        <v>101.51344</v>
      </c>
      <c r="L69" s="521">
        <v>26.933250999999998</v>
      </c>
      <c r="M69" s="522">
        <v>4.8999999999999998E-5</v>
      </c>
      <c r="N69" s="520">
        <v>0.98371500000000001</v>
      </c>
      <c r="O69" s="521">
        <v>1.4116280000000001</v>
      </c>
      <c r="P69" s="522">
        <v>6.0000000000000002E-6</v>
      </c>
      <c r="Q69" s="519">
        <v>0.12244897959183675</v>
      </c>
      <c r="R69" s="543"/>
      <c r="S69" s="520">
        <v>89.97380365351799</v>
      </c>
      <c r="T69" s="521">
        <v>38.401984773049996</v>
      </c>
      <c r="U69" s="522">
        <v>7.0951573431999995E-2</v>
      </c>
      <c r="V69" s="520">
        <v>1.9866215846696775E-2</v>
      </c>
      <c r="W69" s="521">
        <v>2.79566449147804E-2</v>
      </c>
      <c r="X69" s="522">
        <v>2.83806293728E-2</v>
      </c>
      <c r="Y69" s="519">
        <v>0.4</v>
      </c>
      <c r="Z69" s="520">
        <v>81.060337000316807</v>
      </c>
      <c r="AA69" s="521">
        <v>47.244587991039708</v>
      </c>
      <c r="AB69" s="522">
        <v>0.14181500864346552</v>
      </c>
      <c r="AC69" s="520">
        <v>1.789812240966995E-2</v>
      </c>
      <c r="AD69" s="521">
        <v>2.7401861034803032E-2</v>
      </c>
      <c r="AE69" s="522">
        <v>5.6726003457386216E-2</v>
      </c>
      <c r="AF69" s="519">
        <v>0.4</v>
      </c>
      <c r="AG69" s="520">
        <v>74.173924983954663</v>
      </c>
      <c r="AH69" s="521">
        <v>54.06017568880663</v>
      </c>
      <c r="AI69" s="522">
        <v>0.2126393272386943</v>
      </c>
      <c r="AJ69" s="520">
        <v>1.6377602636457191E-2</v>
      </c>
      <c r="AK69" s="521">
        <v>3.1354901899507841E-2</v>
      </c>
      <c r="AL69" s="522">
        <v>8.505573089547773E-2</v>
      </c>
      <c r="AM69" s="519">
        <v>0.4</v>
      </c>
      <c r="AN69" s="578"/>
      <c r="AO69" s="520">
        <v>89.927615038317995</v>
      </c>
      <c r="AP69" s="521">
        <v>38.389730143844993</v>
      </c>
      <c r="AQ69" s="522">
        <v>0.12939481783699999</v>
      </c>
      <c r="AR69" s="520">
        <v>3.6222843337434495E-2</v>
      </c>
      <c r="AS69" s="521">
        <v>4.6413183743908598E-2</v>
      </c>
      <c r="AT69" s="522">
        <v>5.1757927134800007E-2</v>
      </c>
      <c r="AU69" s="519">
        <v>0.40000000000000008</v>
      </c>
      <c r="AV69" s="520">
        <v>80.978481854812031</v>
      </c>
      <c r="AW69" s="521">
        <v>47.209647760752532</v>
      </c>
      <c r="AX69" s="522">
        <v>0.25861038443543816</v>
      </c>
      <c r="AY69" s="520">
        <v>3.2618132491118293E-2</v>
      </c>
      <c r="AZ69" s="521">
        <v>4.2771940871241788E-2</v>
      </c>
      <c r="BA69" s="522">
        <v>0.10344415377417526</v>
      </c>
      <c r="BB69" s="519">
        <v>0.4</v>
      </c>
      <c r="BC69" s="520">
        <v>74.063333494867138</v>
      </c>
      <c r="BD69" s="521">
        <v>53.995710674174539</v>
      </c>
      <c r="BE69" s="522">
        <v>0.38769583095831167</v>
      </c>
      <c r="BF69" s="520">
        <v>2.7586122949054853E-2</v>
      </c>
      <c r="BG69" s="521">
        <v>4.6004345494396713E-2</v>
      </c>
      <c r="BH69" s="522">
        <v>0.15507833238332469</v>
      </c>
      <c r="BI69" s="519">
        <v>0.40000000000000008</v>
      </c>
    </row>
    <row r="70" spans="1:61" ht="14.25" customHeight="1" x14ac:dyDescent="0.3">
      <c r="B70" s="16">
        <v>46</v>
      </c>
      <c r="C70" s="147" t="s">
        <v>75</v>
      </c>
      <c r="D70" s="148"/>
      <c r="E70" s="876"/>
      <c r="F70" s="150" t="s">
        <v>75</v>
      </c>
      <c r="G70" s="520">
        <v>3.1795789999999999</v>
      </c>
      <c r="H70" s="522">
        <v>4.2620000000000002E-3</v>
      </c>
      <c r="I70" s="520">
        <v>2.8202699999999998</v>
      </c>
      <c r="J70" s="522">
        <v>6.2940000000000001E-3</v>
      </c>
      <c r="K70" s="520">
        <v>3.2382230000000001</v>
      </c>
      <c r="L70" s="521">
        <v>3.7949999999999998E-2</v>
      </c>
      <c r="M70" s="522">
        <v>4.7819999999999998E-3</v>
      </c>
      <c r="N70" s="520">
        <v>9.3297000000000005E-2</v>
      </c>
      <c r="O70" s="521">
        <v>3.2980000000000002E-3</v>
      </c>
      <c r="P70" s="522">
        <v>5.1999999999999995E-4</v>
      </c>
      <c r="Q70" s="519">
        <v>0.10874111250522793</v>
      </c>
      <c r="R70" s="543"/>
      <c r="S70" s="520">
        <v>3.209226383366</v>
      </c>
      <c r="T70" s="521">
        <v>5.7118097633999998E-2</v>
      </c>
      <c r="U70" s="522">
        <v>1.4610519000000001E-2</v>
      </c>
      <c r="V70" s="520">
        <v>1.4834328034470999E-3</v>
      </c>
      <c r="W70" s="521">
        <v>9.0869764802017205E-3</v>
      </c>
      <c r="X70" s="522">
        <v>2.2290613423485593E-3</v>
      </c>
      <c r="Y70" s="519">
        <v>0.15256551408944194</v>
      </c>
      <c r="Z70" s="520">
        <v>3.1804952688530976</v>
      </c>
      <c r="AA70" s="521">
        <v>7.6050178703902419E-2</v>
      </c>
      <c r="AB70" s="522">
        <v>2.4409552442999999E-2</v>
      </c>
      <c r="AC70" s="520">
        <v>1.4701521330746561E-3</v>
      </c>
      <c r="AD70" s="521">
        <v>1.2148597877765937E-2</v>
      </c>
      <c r="AE70" s="522">
        <v>3.7397608976536901E-3</v>
      </c>
      <c r="AF70" s="519">
        <v>0.1532089089460611</v>
      </c>
      <c r="AG70" s="520">
        <v>3.1520272072883229</v>
      </c>
      <c r="AH70" s="521">
        <v>9.47486039260063E-2</v>
      </c>
      <c r="AI70" s="522">
        <v>3.4179188785671E-2</v>
      </c>
      <c r="AJ70" s="520">
        <v>1.4569930562969543E-3</v>
      </c>
      <c r="AK70" s="521">
        <v>1.5172437538554049E-2</v>
      </c>
      <c r="AL70" s="522">
        <v>5.2459316121653728E-3</v>
      </c>
      <c r="AM70" s="519">
        <v>0.15348321006274537</v>
      </c>
      <c r="AN70" s="578"/>
      <c r="AO70" s="520">
        <v>3.209226383366</v>
      </c>
      <c r="AP70" s="521">
        <v>5.7118097633999998E-2</v>
      </c>
      <c r="AQ70" s="522">
        <v>1.4610519000000001E-2</v>
      </c>
      <c r="AR70" s="520">
        <v>1.4834328034470999E-3</v>
      </c>
      <c r="AS70" s="521">
        <v>9.0869764802017205E-3</v>
      </c>
      <c r="AT70" s="522">
        <v>2.2290613423485593E-3</v>
      </c>
      <c r="AU70" s="519">
        <v>0.15256551408944194</v>
      </c>
      <c r="AV70" s="520">
        <v>3.1804952688530976</v>
      </c>
      <c r="AW70" s="521">
        <v>7.6050178703902419E-2</v>
      </c>
      <c r="AX70" s="522">
        <v>2.4409552442999999E-2</v>
      </c>
      <c r="AY70" s="520">
        <v>1.4701521330746561E-3</v>
      </c>
      <c r="AZ70" s="521">
        <v>1.2148597877765937E-2</v>
      </c>
      <c r="BA70" s="522">
        <v>3.7397608976536901E-3</v>
      </c>
      <c r="BB70" s="519">
        <v>0.1532089089460611</v>
      </c>
      <c r="BC70" s="520">
        <v>3.1520272072883229</v>
      </c>
      <c r="BD70" s="521">
        <v>9.47486039260063E-2</v>
      </c>
      <c r="BE70" s="522">
        <v>3.4179188785671E-2</v>
      </c>
      <c r="BF70" s="520">
        <v>1.4569930562969543E-3</v>
      </c>
      <c r="BG70" s="521">
        <v>1.5172437538554049E-2</v>
      </c>
      <c r="BH70" s="522">
        <v>5.2459316121653728E-3</v>
      </c>
      <c r="BI70" s="519">
        <v>0.15348321006274537</v>
      </c>
    </row>
    <row r="71" spans="1:61" ht="14.25" customHeight="1" x14ac:dyDescent="0.3">
      <c r="B71" s="16">
        <v>47</v>
      </c>
      <c r="C71" s="147" t="s">
        <v>76</v>
      </c>
      <c r="D71" s="148"/>
      <c r="E71" s="876"/>
      <c r="F71" s="150" t="s">
        <v>76</v>
      </c>
      <c r="G71" s="520">
        <v>0</v>
      </c>
      <c r="H71" s="522">
        <v>0</v>
      </c>
      <c r="I71" s="520">
        <v>0</v>
      </c>
      <c r="J71" s="522">
        <v>0</v>
      </c>
      <c r="K71" s="520">
        <v>0</v>
      </c>
      <c r="L71" s="521">
        <v>0</v>
      </c>
      <c r="M71" s="522">
        <v>0</v>
      </c>
      <c r="N71" s="520">
        <v>0</v>
      </c>
      <c r="O71" s="521">
        <v>0</v>
      </c>
      <c r="P71" s="522">
        <v>0</v>
      </c>
      <c r="Q71" s="519">
        <v>0</v>
      </c>
      <c r="R71" s="543"/>
      <c r="S71" s="520">
        <v>0</v>
      </c>
      <c r="T71" s="521">
        <v>0</v>
      </c>
      <c r="U71" s="522">
        <v>0</v>
      </c>
      <c r="V71" s="520">
        <v>0</v>
      </c>
      <c r="W71" s="521">
        <v>0</v>
      </c>
      <c r="X71" s="522">
        <v>0</v>
      </c>
      <c r="Y71" s="519">
        <v>0</v>
      </c>
      <c r="Z71" s="520">
        <v>0</v>
      </c>
      <c r="AA71" s="521">
        <v>0</v>
      </c>
      <c r="AB71" s="522">
        <v>0</v>
      </c>
      <c r="AC71" s="520">
        <v>0</v>
      </c>
      <c r="AD71" s="521">
        <v>0</v>
      </c>
      <c r="AE71" s="522">
        <v>0</v>
      </c>
      <c r="AF71" s="519">
        <v>0</v>
      </c>
      <c r="AG71" s="520">
        <v>0</v>
      </c>
      <c r="AH71" s="521">
        <v>0</v>
      </c>
      <c r="AI71" s="522">
        <v>0</v>
      </c>
      <c r="AJ71" s="520">
        <v>0</v>
      </c>
      <c r="AK71" s="521">
        <v>0</v>
      </c>
      <c r="AL71" s="522">
        <v>0</v>
      </c>
      <c r="AM71" s="519">
        <v>0</v>
      </c>
      <c r="AN71" s="578"/>
      <c r="AO71" s="520">
        <v>0</v>
      </c>
      <c r="AP71" s="521">
        <v>0</v>
      </c>
      <c r="AQ71" s="522">
        <v>0</v>
      </c>
      <c r="AR71" s="520">
        <v>0</v>
      </c>
      <c r="AS71" s="521">
        <v>0</v>
      </c>
      <c r="AT71" s="522">
        <v>0</v>
      </c>
      <c r="AU71" s="519">
        <v>0</v>
      </c>
      <c r="AV71" s="520">
        <v>0</v>
      </c>
      <c r="AW71" s="521">
        <v>0</v>
      </c>
      <c r="AX71" s="522">
        <v>0</v>
      </c>
      <c r="AY71" s="520">
        <v>0</v>
      </c>
      <c r="AZ71" s="521">
        <v>0</v>
      </c>
      <c r="BA71" s="522">
        <v>0</v>
      </c>
      <c r="BB71" s="519">
        <v>0</v>
      </c>
      <c r="BC71" s="520">
        <v>0</v>
      </c>
      <c r="BD71" s="521">
        <v>0</v>
      </c>
      <c r="BE71" s="522">
        <v>0</v>
      </c>
      <c r="BF71" s="520">
        <v>0</v>
      </c>
      <c r="BG71" s="521">
        <v>0</v>
      </c>
      <c r="BH71" s="522">
        <v>0</v>
      </c>
      <c r="BI71" s="519">
        <v>0</v>
      </c>
    </row>
    <row r="72" spans="1:61" ht="14.25" customHeight="1" x14ac:dyDescent="0.3">
      <c r="A72" s="579"/>
      <c r="B72" s="16">
        <v>48</v>
      </c>
      <c r="C72" s="147" t="s">
        <v>77</v>
      </c>
      <c r="D72" s="148"/>
      <c r="E72" s="876"/>
      <c r="F72" s="150" t="s">
        <v>77</v>
      </c>
      <c r="G72" s="520">
        <v>0</v>
      </c>
      <c r="H72" s="522">
        <v>0</v>
      </c>
      <c r="I72" s="520">
        <v>0</v>
      </c>
      <c r="J72" s="522">
        <v>0</v>
      </c>
      <c r="K72" s="520">
        <v>0</v>
      </c>
      <c r="L72" s="521">
        <v>0</v>
      </c>
      <c r="M72" s="522">
        <v>0</v>
      </c>
      <c r="N72" s="520">
        <v>0</v>
      </c>
      <c r="O72" s="521">
        <v>0</v>
      </c>
      <c r="P72" s="522">
        <v>0</v>
      </c>
      <c r="Q72" s="519">
        <v>0</v>
      </c>
      <c r="R72" s="543"/>
      <c r="S72" s="520">
        <v>0</v>
      </c>
      <c r="T72" s="521">
        <v>0</v>
      </c>
      <c r="U72" s="522">
        <v>0</v>
      </c>
      <c r="V72" s="520">
        <v>0</v>
      </c>
      <c r="W72" s="521">
        <v>0</v>
      </c>
      <c r="X72" s="522">
        <v>0</v>
      </c>
      <c r="Y72" s="519">
        <v>0</v>
      </c>
      <c r="Z72" s="520">
        <v>0</v>
      </c>
      <c r="AA72" s="521">
        <v>0</v>
      </c>
      <c r="AB72" s="522">
        <v>0</v>
      </c>
      <c r="AC72" s="520">
        <v>0</v>
      </c>
      <c r="AD72" s="521">
        <v>0</v>
      </c>
      <c r="AE72" s="522">
        <v>0</v>
      </c>
      <c r="AF72" s="519">
        <v>0</v>
      </c>
      <c r="AG72" s="520">
        <v>0</v>
      </c>
      <c r="AH72" s="521">
        <v>0</v>
      </c>
      <c r="AI72" s="522">
        <v>0</v>
      </c>
      <c r="AJ72" s="520">
        <v>0</v>
      </c>
      <c r="AK72" s="521">
        <v>0</v>
      </c>
      <c r="AL72" s="522">
        <v>0</v>
      </c>
      <c r="AM72" s="519">
        <v>0</v>
      </c>
      <c r="AN72" s="578"/>
      <c r="AO72" s="520">
        <v>0</v>
      </c>
      <c r="AP72" s="521">
        <v>0</v>
      </c>
      <c r="AQ72" s="522">
        <v>0</v>
      </c>
      <c r="AR72" s="520">
        <v>0</v>
      </c>
      <c r="AS72" s="521">
        <v>0</v>
      </c>
      <c r="AT72" s="522">
        <v>0</v>
      </c>
      <c r="AU72" s="519">
        <v>0</v>
      </c>
      <c r="AV72" s="520">
        <v>0</v>
      </c>
      <c r="AW72" s="521">
        <v>0</v>
      </c>
      <c r="AX72" s="522">
        <v>0</v>
      </c>
      <c r="AY72" s="520">
        <v>0</v>
      </c>
      <c r="AZ72" s="521">
        <v>0</v>
      </c>
      <c r="BA72" s="522">
        <v>0</v>
      </c>
      <c r="BB72" s="519">
        <v>0</v>
      </c>
      <c r="BC72" s="520">
        <v>0</v>
      </c>
      <c r="BD72" s="521">
        <v>0</v>
      </c>
      <c r="BE72" s="522">
        <v>0</v>
      </c>
      <c r="BF72" s="520">
        <v>0</v>
      </c>
      <c r="BG72" s="521">
        <v>0</v>
      </c>
      <c r="BH72" s="522">
        <v>0</v>
      </c>
      <c r="BI72" s="519">
        <v>0</v>
      </c>
    </row>
    <row r="73" spans="1:61" ht="14.25" customHeight="1" x14ac:dyDescent="0.3">
      <c r="B73" s="16">
        <v>49</v>
      </c>
      <c r="C73" s="147" t="s">
        <v>51</v>
      </c>
      <c r="D73" s="148"/>
      <c r="E73" s="876"/>
      <c r="F73" s="150" t="s">
        <v>51</v>
      </c>
      <c r="G73" s="520">
        <v>1.891688</v>
      </c>
      <c r="H73" s="522">
        <v>0</v>
      </c>
      <c r="I73" s="520">
        <v>1.405089</v>
      </c>
      <c r="J73" s="522">
        <v>0</v>
      </c>
      <c r="K73" s="520">
        <v>0.87243599999999999</v>
      </c>
      <c r="L73" s="521">
        <v>0</v>
      </c>
      <c r="M73" s="522">
        <v>0</v>
      </c>
      <c r="N73" s="520">
        <v>1.16E-4</v>
      </c>
      <c r="O73" s="521">
        <v>0</v>
      </c>
      <c r="P73" s="522">
        <v>0</v>
      </c>
      <c r="Q73" s="519">
        <v>0</v>
      </c>
      <c r="R73" s="543"/>
      <c r="S73" s="520">
        <v>0.59545589115599995</v>
      </c>
      <c r="T73" s="521">
        <v>0.27434186237999997</v>
      </c>
      <c r="U73" s="522">
        <v>2.6382464640000002E-3</v>
      </c>
      <c r="V73" s="520">
        <v>7.6032066168784545E-4</v>
      </c>
      <c r="W73" s="521">
        <v>2.4965109476579998E-5</v>
      </c>
      <c r="X73" s="522">
        <v>1.1733548383710719E-3</v>
      </c>
      <c r="Y73" s="519">
        <v>0.44474799999999992</v>
      </c>
      <c r="Z73" s="520">
        <v>0.40809420649708317</v>
      </c>
      <c r="AA73" s="521">
        <v>0.45920635768851487</v>
      </c>
      <c r="AB73" s="522">
        <v>5.1354358144018557E-3</v>
      </c>
      <c r="AC73" s="520">
        <v>5.2108386485599399E-4</v>
      </c>
      <c r="AD73" s="521">
        <v>4.1787778549654851E-5</v>
      </c>
      <c r="AE73" s="522">
        <v>2.2839748075835966E-3</v>
      </c>
      <c r="AF73" s="519">
        <v>0.44474800000000003</v>
      </c>
      <c r="AG73" s="520">
        <v>0.27977610712516376</v>
      </c>
      <c r="AH73" s="521">
        <v>0.58503443714065739</v>
      </c>
      <c r="AI73" s="522">
        <v>7.6254557341787071E-3</v>
      </c>
      <c r="AJ73" s="520">
        <v>3.5723813980727742E-4</v>
      </c>
      <c r="AK73" s="521">
        <v>5.3238133779799827E-5</v>
      </c>
      <c r="AL73" s="522">
        <v>3.3914061868645113E-3</v>
      </c>
      <c r="AM73" s="519">
        <v>0.44474799999999998</v>
      </c>
      <c r="AN73" s="578"/>
      <c r="AO73" s="520">
        <v>0.48909460108799996</v>
      </c>
      <c r="AP73" s="521">
        <v>0.36657056168399998</v>
      </c>
      <c r="AQ73" s="522">
        <v>1.6770837228000001E-2</v>
      </c>
      <c r="AR73" s="520">
        <v>2.507276750192152E-3</v>
      </c>
      <c r="AS73" s="521">
        <v>1.05572321764992E-4</v>
      </c>
      <c r="AT73" s="522">
        <v>8.5776124086328811E-3</v>
      </c>
      <c r="AU73" s="519">
        <v>0.51146000000000003</v>
      </c>
      <c r="AV73" s="520">
        <v>0.29889837310045253</v>
      </c>
      <c r="AW73" s="521">
        <v>0.54819045774508368</v>
      </c>
      <c r="AX73" s="522">
        <v>2.5347169154463757E-2</v>
      </c>
      <c r="AY73" s="520">
        <v>9.8818116816010919E-4</v>
      </c>
      <c r="AZ73" s="521">
        <v>1.4362589992921191E-4</v>
      </c>
      <c r="BA73" s="522">
        <v>1.2964063135742035E-2</v>
      </c>
      <c r="BB73" s="519">
        <v>0.51146000000000014</v>
      </c>
      <c r="BC73" s="520">
        <v>0.19134218806793038</v>
      </c>
      <c r="BD73" s="521">
        <v>0.65027106057502027</v>
      </c>
      <c r="BE73" s="522">
        <v>3.0822751357049302E-2</v>
      </c>
      <c r="BF73" s="520">
        <v>5.6787997411340461E-4</v>
      </c>
      <c r="BG73" s="521">
        <v>1.5216342817455473E-4</v>
      </c>
      <c r="BH73" s="522">
        <v>1.5764604409076437E-2</v>
      </c>
      <c r="BI73" s="519">
        <v>0.51146000000000003</v>
      </c>
    </row>
    <row r="74" spans="1:61" ht="14.25" customHeight="1" x14ac:dyDescent="0.3">
      <c r="B74" s="16">
        <v>50</v>
      </c>
      <c r="C74" s="147" t="s">
        <v>78</v>
      </c>
      <c r="D74" s="148"/>
      <c r="E74" s="876"/>
      <c r="F74" s="150" t="s">
        <v>78</v>
      </c>
      <c r="G74" s="520">
        <v>527.36390400000005</v>
      </c>
      <c r="H74" s="522">
        <v>7.6301920000000001</v>
      </c>
      <c r="I74" s="520">
        <v>526.59138800000005</v>
      </c>
      <c r="J74" s="522">
        <v>9.5255620000000008</v>
      </c>
      <c r="K74" s="520">
        <v>519.90542500000004</v>
      </c>
      <c r="L74" s="521">
        <v>15.217970000000001</v>
      </c>
      <c r="M74" s="522">
        <v>18.874227000000001</v>
      </c>
      <c r="N74" s="520">
        <v>4.8171889999999999</v>
      </c>
      <c r="O74" s="521">
        <v>0.57957900000000007</v>
      </c>
      <c r="P74" s="522">
        <v>9.7586259999999996</v>
      </c>
      <c r="Q74" s="519">
        <v>0.51703447245813028</v>
      </c>
      <c r="R74" s="543"/>
      <c r="S74" s="520">
        <v>518.79621368506798</v>
      </c>
      <c r="T74" s="521">
        <v>14.469342251282999</v>
      </c>
      <c r="U74" s="522">
        <v>20.732066063649</v>
      </c>
      <c r="V74" s="520">
        <v>0.16364671792778951</v>
      </c>
      <c r="W74" s="521">
        <v>0.17528094108254935</v>
      </c>
      <c r="X74" s="522">
        <v>10.218267843505188</v>
      </c>
      <c r="Y74" s="519">
        <v>0.4928726260149055</v>
      </c>
      <c r="Z74" s="520">
        <v>515.74116464232384</v>
      </c>
      <c r="AA74" s="521">
        <v>16.318706111824515</v>
      </c>
      <c r="AB74" s="522">
        <v>21.937751245851647</v>
      </c>
      <c r="AC74" s="520">
        <v>0.15209930562201174</v>
      </c>
      <c r="AD74" s="521">
        <v>0.10356968805625821</v>
      </c>
      <c r="AE74" s="522">
        <v>10.53422451440821</v>
      </c>
      <c r="AF74" s="519">
        <v>0.4801870709697374</v>
      </c>
      <c r="AG74" s="520">
        <v>511.88311498139774</v>
      </c>
      <c r="AH74" s="521">
        <v>19.265418266682566</v>
      </c>
      <c r="AI74" s="522">
        <v>22.849088751919744</v>
      </c>
      <c r="AJ74" s="520">
        <v>0.15120022131871957</v>
      </c>
      <c r="AK74" s="521">
        <v>7.4022753301744001E-2</v>
      </c>
      <c r="AL74" s="522">
        <v>10.792936089298887</v>
      </c>
      <c r="AM74" s="519">
        <v>0.47235739711466973</v>
      </c>
      <c r="AN74" s="578"/>
      <c r="AO74" s="520">
        <v>508.18243575612803</v>
      </c>
      <c r="AP74" s="521">
        <v>22.754307104218</v>
      </c>
      <c r="AQ74" s="522">
        <v>23.060879139653998</v>
      </c>
      <c r="AR74" s="520">
        <v>1.0092269198704278</v>
      </c>
      <c r="AS74" s="521">
        <v>0.51352365105284148</v>
      </c>
      <c r="AT74" s="522">
        <v>11.37562925832097</v>
      </c>
      <c r="AU74" s="519">
        <v>0.49328688596091608</v>
      </c>
      <c r="AV74" s="520">
        <v>494.41968571629127</v>
      </c>
      <c r="AW74" s="521">
        <v>32.613168440419201</v>
      </c>
      <c r="AX74" s="522">
        <v>26.964767843289547</v>
      </c>
      <c r="AY74" s="520">
        <v>0.74549681661032396</v>
      </c>
      <c r="AZ74" s="521">
        <v>0.38040428258538173</v>
      </c>
      <c r="BA74" s="522">
        <v>12.83573390110903</v>
      </c>
      <c r="BB74" s="519">
        <v>0.47601870617637571</v>
      </c>
      <c r="BC74" s="520">
        <v>485.4715979701503</v>
      </c>
      <c r="BD74" s="521">
        <v>38.62856357275156</v>
      </c>
      <c r="BE74" s="522">
        <v>29.897460457098113</v>
      </c>
      <c r="BF74" s="520">
        <v>0.6286431277754021</v>
      </c>
      <c r="BG74" s="521">
        <v>0.30433502620354563</v>
      </c>
      <c r="BH74" s="522">
        <v>14.002078055963013</v>
      </c>
      <c r="BI74" s="519">
        <v>0.46833670291346458</v>
      </c>
    </row>
    <row r="75" spans="1:61" ht="14.25" customHeight="1" x14ac:dyDescent="0.3">
      <c r="B75" s="16">
        <v>51</v>
      </c>
      <c r="C75" s="147" t="s">
        <v>78</v>
      </c>
      <c r="D75" s="151" t="s">
        <v>79</v>
      </c>
      <c r="E75" s="876"/>
      <c r="F75" s="152" t="s">
        <v>80</v>
      </c>
      <c r="G75" s="520">
        <v>20.533753000000001</v>
      </c>
      <c r="H75" s="522">
        <v>7.1335699999999997</v>
      </c>
      <c r="I75" s="520">
        <v>19.916698</v>
      </c>
      <c r="J75" s="522">
        <v>8.8245339999999999</v>
      </c>
      <c r="K75" s="520">
        <v>15.235092</v>
      </c>
      <c r="L75" s="521">
        <v>7.3225350000000002</v>
      </c>
      <c r="M75" s="522">
        <v>17.931176000000001</v>
      </c>
      <c r="N75" s="520">
        <v>1.521277</v>
      </c>
      <c r="O75" s="521">
        <v>0.49957800000000002</v>
      </c>
      <c r="P75" s="522">
        <v>9.3207679999999993</v>
      </c>
      <c r="Q75" s="519">
        <v>0.5198079590541077</v>
      </c>
      <c r="R75" s="543"/>
      <c r="S75" s="520">
        <v>18.355515522489</v>
      </c>
      <c r="T75" s="521">
        <v>2.8533758565960001</v>
      </c>
      <c r="U75" s="522">
        <v>19.279911620915001</v>
      </c>
      <c r="V75" s="520">
        <v>2.4269415466818448E-2</v>
      </c>
      <c r="W75" s="521">
        <v>0.13319028971542091</v>
      </c>
      <c r="X75" s="522">
        <v>9.494975328190888</v>
      </c>
      <c r="Y75" s="519">
        <v>0.49248023097215149</v>
      </c>
      <c r="Z75" s="520">
        <v>19.205705810834004</v>
      </c>
      <c r="AA75" s="521">
        <v>1.3243066822244047</v>
      </c>
      <c r="AB75" s="522">
        <v>19.95879050694159</v>
      </c>
      <c r="AC75" s="520">
        <v>2.5411781890000054E-2</v>
      </c>
      <c r="AD75" s="521">
        <v>5.8093906741262483E-2</v>
      </c>
      <c r="AE75" s="522">
        <v>9.5706531551887615</v>
      </c>
      <c r="AF75" s="519">
        <v>0.4795206980032245</v>
      </c>
      <c r="AG75" s="520">
        <v>19.285546963704153</v>
      </c>
      <c r="AH75" s="521">
        <v>0.79745788753348534</v>
      </c>
      <c r="AI75" s="522">
        <v>20.405798148762361</v>
      </c>
      <c r="AJ75" s="520">
        <v>2.5517422681469313E-2</v>
      </c>
      <c r="AK75" s="521">
        <v>3.373216824996228E-2</v>
      </c>
      <c r="AL75" s="522">
        <v>9.6190002636157743</v>
      </c>
      <c r="AM75" s="519">
        <v>0.4713856421342274</v>
      </c>
      <c r="AN75" s="578"/>
      <c r="AO75" s="520">
        <v>16.858661232519001</v>
      </c>
      <c r="AP75" s="521">
        <v>2.5699586596470003</v>
      </c>
      <c r="AQ75" s="522">
        <v>21.060183107834</v>
      </c>
      <c r="AR75" s="520">
        <v>0.2421566926867057</v>
      </c>
      <c r="AS75" s="521">
        <v>0.38445002566226694</v>
      </c>
      <c r="AT75" s="522">
        <v>10.164387960180921</v>
      </c>
      <c r="AU75" s="519">
        <v>0.48263530797127574</v>
      </c>
      <c r="AV75" s="520">
        <v>16.067935034041792</v>
      </c>
      <c r="AW75" s="521">
        <v>1.2673836842327058</v>
      </c>
      <c r="AX75" s="522">
        <v>23.153484281725504</v>
      </c>
      <c r="AY75" s="520">
        <v>0.18074898709670656</v>
      </c>
      <c r="AZ75" s="521">
        <v>0.15670602373340073</v>
      </c>
      <c r="BA75" s="522">
        <v>10.63941424801582</v>
      </c>
      <c r="BB75" s="519">
        <v>0.45951676726311369</v>
      </c>
      <c r="BC75" s="520">
        <v>15.215393071586613</v>
      </c>
      <c r="BD75" s="521">
        <v>0.87150054898467832</v>
      </c>
      <c r="BE75" s="522">
        <v>24.401909379428709</v>
      </c>
      <c r="BF75" s="520">
        <v>0.14598759256265684</v>
      </c>
      <c r="BG75" s="521">
        <v>9.3531396616369444E-2</v>
      </c>
      <c r="BH75" s="522">
        <v>10.918812123609211</v>
      </c>
      <c r="BI75" s="519">
        <v>0.44745728515875832</v>
      </c>
    </row>
    <row r="76" spans="1:61" ht="14.25" customHeight="1" x14ac:dyDescent="0.3">
      <c r="A76" s="579"/>
      <c r="B76" s="16">
        <v>52</v>
      </c>
      <c r="C76" s="147" t="s">
        <v>57</v>
      </c>
      <c r="D76" s="148"/>
      <c r="E76" s="876"/>
      <c r="F76" s="150" t="s">
        <v>57</v>
      </c>
      <c r="G76" s="520">
        <v>1743.2768819999999</v>
      </c>
      <c r="H76" s="522">
        <v>107.83427500000001</v>
      </c>
      <c r="I76" s="520">
        <v>1307.4346620000001</v>
      </c>
      <c r="J76" s="522">
        <v>110.071776</v>
      </c>
      <c r="K76" s="520">
        <v>1528.1719210000001</v>
      </c>
      <c r="L76" s="521">
        <v>255.356627</v>
      </c>
      <c r="M76" s="522">
        <v>232.292148</v>
      </c>
      <c r="N76" s="520">
        <v>16.197271999999998</v>
      </c>
      <c r="O76" s="521">
        <v>23.957353999999999</v>
      </c>
      <c r="P76" s="522">
        <v>125.847994</v>
      </c>
      <c r="Q76" s="519">
        <v>0.54176602646078253</v>
      </c>
      <c r="R76" s="543"/>
      <c r="S76" s="520">
        <v>1426.8803669226681</v>
      </c>
      <c r="T76" s="521">
        <v>258.28412259876001</v>
      </c>
      <c r="U76" s="522">
        <v>330.65620647857202</v>
      </c>
      <c r="V76" s="520">
        <v>9.2195104189520141</v>
      </c>
      <c r="W76" s="521">
        <v>26.369476974128748</v>
      </c>
      <c r="X76" s="522">
        <v>159.10449176183846</v>
      </c>
      <c r="Y76" s="519">
        <v>0.48117799891395396</v>
      </c>
      <c r="Z76" s="520">
        <v>1355.0983052378119</v>
      </c>
      <c r="AA76" s="521">
        <v>245.9386637936513</v>
      </c>
      <c r="AB76" s="522">
        <v>414.78372696853688</v>
      </c>
      <c r="AC76" s="520">
        <v>8.4846469651194631</v>
      </c>
      <c r="AD76" s="521">
        <v>21.001413835783428</v>
      </c>
      <c r="AE76" s="522">
        <v>183.82245987828011</v>
      </c>
      <c r="AF76" s="519">
        <v>0.44317664345646768</v>
      </c>
      <c r="AG76" s="520">
        <v>1290.06024255988</v>
      </c>
      <c r="AH76" s="521">
        <v>233.07989101466427</v>
      </c>
      <c r="AI76" s="522">
        <v>492.68056242545566</v>
      </c>
      <c r="AJ76" s="520">
        <v>8.0760676858295568</v>
      </c>
      <c r="AK76" s="521">
        <v>19.931868760088307</v>
      </c>
      <c r="AL76" s="522">
        <v>206.5990239492007</v>
      </c>
      <c r="AM76" s="519">
        <v>0.41933666498251565</v>
      </c>
      <c r="AN76" s="578"/>
      <c r="AO76" s="520">
        <v>1364.1439207248961</v>
      </c>
      <c r="AP76" s="521">
        <v>275.09891436160297</v>
      </c>
      <c r="AQ76" s="522">
        <v>376.57786091350107</v>
      </c>
      <c r="AR76" s="520">
        <v>36.05316884756521</v>
      </c>
      <c r="AS76" s="521">
        <v>78.493832077966559</v>
      </c>
      <c r="AT76" s="522">
        <v>235.40299808233516</v>
      </c>
      <c r="AU76" s="519">
        <v>0.62511109259396058</v>
      </c>
      <c r="AV76" s="520">
        <v>1206.8236888815181</v>
      </c>
      <c r="AW76" s="521">
        <v>273.74462957591811</v>
      </c>
      <c r="AX76" s="522">
        <v>535.25237754256386</v>
      </c>
      <c r="AY76" s="520">
        <v>34.40715002955892</v>
      </c>
      <c r="AZ76" s="521">
        <v>62.179521895947829</v>
      </c>
      <c r="BA76" s="522">
        <v>318.74262412596443</v>
      </c>
      <c r="BB76" s="519">
        <v>0.59549968855695112</v>
      </c>
      <c r="BC76" s="520">
        <v>1064.2078738627808</v>
      </c>
      <c r="BD76" s="521">
        <v>258.45522681888076</v>
      </c>
      <c r="BE76" s="522">
        <v>693.15759531833851</v>
      </c>
      <c r="BF76" s="520">
        <v>26.396068911079162</v>
      </c>
      <c r="BG76" s="521">
        <v>52.683771886326511</v>
      </c>
      <c r="BH76" s="522">
        <v>401.3157951962595</v>
      </c>
      <c r="BI76" s="519">
        <v>0.57896760838630323</v>
      </c>
    </row>
    <row r="77" spans="1:61" ht="14.25" customHeight="1" x14ac:dyDescent="0.3">
      <c r="B77" s="16">
        <v>53</v>
      </c>
      <c r="C77" s="147" t="s">
        <v>57</v>
      </c>
      <c r="D77" s="151" t="s">
        <v>79</v>
      </c>
      <c r="E77" s="876"/>
      <c r="F77" s="152" t="s">
        <v>80</v>
      </c>
      <c r="G77" s="520">
        <v>40.113351000000002</v>
      </c>
      <c r="H77" s="522">
        <v>11.246357</v>
      </c>
      <c r="I77" s="520">
        <v>30.062017999999998</v>
      </c>
      <c r="J77" s="522">
        <v>13.002649</v>
      </c>
      <c r="K77" s="520">
        <v>32.234603</v>
      </c>
      <c r="L77" s="521">
        <v>10.767951</v>
      </c>
      <c r="M77" s="522">
        <v>16.32591</v>
      </c>
      <c r="N77" s="520">
        <v>2.3166479999999998</v>
      </c>
      <c r="O77" s="521">
        <v>1.238864</v>
      </c>
      <c r="P77" s="522">
        <v>7.041798</v>
      </c>
      <c r="Q77" s="519">
        <v>0.43132652329946691</v>
      </c>
      <c r="R77" s="543"/>
      <c r="S77" s="520">
        <v>33.694024412562001</v>
      </c>
      <c r="T77" s="521">
        <v>5.0988392340879996</v>
      </c>
      <c r="U77" s="522">
        <v>20.535600353349999</v>
      </c>
      <c r="V77" s="520">
        <v>0.13790341115423382</v>
      </c>
      <c r="W77" s="521">
        <v>0.3302760336645722</v>
      </c>
      <c r="X77" s="522">
        <v>7.7626064404427071</v>
      </c>
      <c r="Y77" s="519">
        <v>0.37800728037524273</v>
      </c>
      <c r="Z77" s="520">
        <v>33.319560268170633</v>
      </c>
      <c r="AA77" s="521">
        <v>3.039391751131296</v>
      </c>
      <c r="AB77" s="522">
        <v>22.969511980698069</v>
      </c>
      <c r="AC77" s="520">
        <v>0.1363707986578985</v>
      </c>
      <c r="AD77" s="521">
        <v>0.21476496253793764</v>
      </c>
      <c r="AE77" s="522">
        <v>8.1793553927470075</v>
      </c>
      <c r="AF77" s="519">
        <v>0.35609617651521508</v>
      </c>
      <c r="AG77" s="520">
        <v>32.33119166279274</v>
      </c>
      <c r="AH77" s="521">
        <v>2.2605685366335324</v>
      </c>
      <c r="AI77" s="522">
        <v>24.736703800573729</v>
      </c>
      <c r="AJ77" s="520">
        <v>0.132325588727186</v>
      </c>
      <c r="AK77" s="521">
        <v>0.17163314668690777</v>
      </c>
      <c r="AL77" s="522">
        <v>8.4819445792970374</v>
      </c>
      <c r="AM77" s="519">
        <v>0.3428890383972788</v>
      </c>
      <c r="AN77" s="578"/>
      <c r="AO77" s="520">
        <v>30.233451625432</v>
      </c>
      <c r="AP77" s="521">
        <v>4.4503193082629995</v>
      </c>
      <c r="AQ77" s="522">
        <v>24.644693066305003</v>
      </c>
      <c r="AR77" s="520">
        <v>1.0529521827484112</v>
      </c>
      <c r="AS77" s="521">
        <v>0.97891829327981705</v>
      </c>
      <c r="AT77" s="522">
        <v>9.8920732076579583</v>
      </c>
      <c r="AU77" s="519">
        <v>0.40138755962770384</v>
      </c>
      <c r="AV77" s="520">
        <v>25.928717577537647</v>
      </c>
      <c r="AW77" s="521">
        <v>2.8938525073012511</v>
      </c>
      <c r="AX77" s="522">
        <v>30.505893915161103</v>
      </c>
      <c r="AY77" s="520">
        <v>0.72669678761033574</v>
      </c>
      <c r="AZ77" s="521">
        <v>0.63370927200202043</v>
      </c>
      <c r="BA77" s="522">
        <v>11.838030033881045</v>
      </c>
      <c r="BB77" s="519">
        <v>0.38805714288535142</v>
      </c>
      <c r="BC77" s="520">
        <v>22.808530219980469</v>
      </c>
      <c r="BD77" s="521">
        <v>2.2142082623421322</v>
      </c>
      <c r="BE77" s="522">
        <v>34.305725517677402</v>
      </c>
      <c r="BF77" s="520">
        <v>0.54826533658213195</v>
      </c>
      <c r="BG77" s="521">
        <v>0.43573985988205438</v>
      </c>
      <c r="BH77" s="522">
        <v>13.095804595473624</v>
      </c>
      <c r="BI77" s="519">
        <v>0.38173816171663488</v>
      </c>
    </row>
    <row r="78" spans="1:61" ht="14.25" customHeight="1" x14ac:dyDescent="0.3">
      <c r="B78" s="16">
        <v>54</v>
      </c>
      <c r="C78" s="147" t="s">
        <v>81</v>
      </c>
      <c r="D78" s="148"/>
      <c r="E78" s="876"/>
      <c r="F78" s="150" t="s">
        <v>81</v>
      </c>
      <c r="G78" s="520">
        <v>8.5278999999999994E-2</v>
      </c>
      <c r="H78" s="522">
        <v>0</v>
      </c>
      <c r="I78" s="520">
        <v>2.9848E-2</v>
      </c>
      <c r="J78" s="522">
        <v>0</v>
      </c>
      <c r="K78" s="520">
        <v>2.7310000000000001E-2</v>
      </c>
      <c r="L78" s="521">
        <v>0</v>
      </c>
      <c r="M78" s="522">
        <v>0</v>
      </c>
      <c r="N78" s="520">
        <v>6.9999999999999994E-5</v>
      </c>
      <c r="O78" s="521">
        <v>0</v>
      </c>
      <c r="P78" s="522">
        <v>0</v>
      </c>
      <c r="Q78" s="519">
        <v>0</v>
      </c>
      <c r="R78" s="543"/>
      <c r="S78" s="520">
        <v>2.6663271890000003E-2</v>
      </c>
      <c r="T78" s="521">
        <v>5.7370117000000011E-4</v>
      </c>
      <c r="U78" s="522">
        <v>7.3026940000000013E-5</v>
      </c>
      <c r="V78" s="520">
        <v>1.7883338180753791E-5</v>
      </c>
      <c r="W78" s="521">
        <v>2.7422915926000005E-7</v>
      </c>
      <c r="X78" s="522">
        <v>1.8889294354280003E-5</v>
      </c>
      <c r="Y78" s="519">
        <v>0.258662</v>
      </c>
      <c r="Z78" s="520">
        <v>2.6039172526664173E-2</v>
      </c>
      <c r="AA78" s="521">
        <v>1.1271750621912502E-3</v>
      </c>
      <c r="AB78" s="522">
        <v>1.4365241114458002E-4</v>
      </c>
      <c r="AC78" s="520">
        <v>1.588867754361305E-5</v>
      </c>
      <c r="AD78" s="521">
        <v>4.9821137748853264E-7</v>
      </c>
      <c r="AE78" s="522">
        <v>3.7157419971479363E-5</v>
      </c>
      <c r="AF78" s="519">
        <v>0.25866200000000006</v>
      </c>
      <c r="AG78" s="520">
        <v>2.5450489600915588E-2</v>
      </c>
      <c r="AH78" s="521">
        <v>1.6517725739777238E-3</v>
      </c>
      <c r="AI78" s="522">
        <v>2.0773782510668997E-4</v>
      </c>
      <c r="AJ78" s="520">
        <v>1.5529472842577636E-5</v>
      </c>
      <c r="AK78" s="521">
        <v>7.3008347769815388E-7</v>
      </c>
      <c r="AL78" s="522">
        <v>5.3733881317746641E-5</v>
      </c>
      <c r="AM78" s="519">
        <v>0.258662</v>
      </c>
      <c r="AN78" s="578"/>
      <c r="AO78" s="520">
        <v>2.6483107820000001E-2</v>
      </c>
      <c r="AP78" s="521">
        <v>6.8987791000000003E-4</v>
      </c>
      <c r="AQ78" s="522">
        <v>1.3701427000000001E-4</v>
      </c>
      <c r="AR78" s="520">
        <v>7.5054675128768567E-5</v>
      </c>
      <c r="AS78" s="521">
        <v>9.6444931818000001E-7</v>
      </c>
      <c r="AT78" s="522">
        <v>5.9446792367710006E-5</v>
      </c>
      <c r="AU78" s="519">
        <v>0.43387300000000001</v>
      </c>
      <c r="AV78" s="520">
        <v>2.5585970239776764E-2</v>
      </c>
      <c r="AW78" s="521">
        <v>1.4095215474348799E-3</v>
      </c>
      <c r="AX78" s="522">
        <v>3.1450821278835998E-4</v>
      </c>
      <c r="AY78" s="520">
        <v>7.4132889804497297E-5</v>
      </c>
      <c r="AZ78" s="521">
        <v>1.4484908369124891E-6</v>
      </c>
      <c r="BA78" s="522">
        <v>1.3645662180712412E-4</v>
      </c>
      <c r="BB78" s="519">
        <v>0.43387300000000006</v>
      </c>
      <c r="BC78" s="520">
        <v>2.4710924878127059E-2</v>
      </c>
      <c r="BD78" s="521">
        <v>2.1042910149295861E-3</v>
      </c>
      <c r="BE78" s="522">
        <v>4.947841069433594E-4</v>
      </c>
      <c r="BF78" s="520">
        <v>6.217764206097215E-5</v>
      </c>
      <c r="BG78" s="521">
        <v>1.9089825858000816E-6</v>
      </c>
      <c r="BH78" s="522">
        <v>2.1467346483183616E-4</v>
      </c>
      <c r="BI78" s="519">
        <v>0.43387299999999995</v>
      </c>
    </row>
    <row r="79" spans="1:61" ht="14.25" customHeight="1" x14ac:dyDescent="0.3">
      <c r="B79" s="16">
        <v>55</v>
      </c>
      <c r="C79" s="147" t="s">
        <v>81</v>
      </c>
      <c r="D79" s="151" t="s">
        <v>79</v>
      </c>
      <c r="E79" s="876"/>
      <c r="F79" s="152" t="s">
        <v>80</v>
      </c>
      <c r="G79" s="520">
        <v>0</v>
      </c>
      <c r="H79" s="522">
        <v>0</v>
      </c>
      <c r="I79" s="520">
        <v>0</v>
      </c>
      <c r="J79" s="522">
        <v>0</v>
      </c>
      <c r="K79" s="520">
        <v>0</v>
      </c>
      <c r="L79" s="521">
        <v>0</v>
      </c>
      <c r="M79" s="522">
        <v>0</v>
      </c>
      <c r="N79" s="520">
        <v>0</v>
      </c>
      <c r="O79" s="521">
        <v>0</v>
      </c>
      <c r="P79" s="522">
        <v>0</v>
      </c>
      <c r="Q79" s="519">
        <v>0</v>
      </c>
      <c r="R79" s="543"/>
      <c r="S79" s="520">
        <v>0</v>
      </c>
      <c r="T79" s="521">
        <v>0</v>
      </c>
      <c r="U79" s="522">
        <v>0</v>
      </c>
      <c r="V79" s="520">
        <v>0</v>
      </c>
      <c r="W79" s="521">
        <v>0</v>
      </c>
      <c r="X79" s="522">
        <v>0</v>
      </c>
      <c r="Y79" s="519">
        <v>0</v>
      </c>
      <c r="Z79" s="520">
        <v>0</v>
      </c>
      <c r="AA79" s="521">
        <v>0</v>
      </c>
      <c r="AB79" s="522">
        <v>0</v>
      </c>
      <c r="AC79" s="520">
        <v>0</v>
      </c>
      <c r="AD79" s="521">
        <v>0</v>
      </c>
      <c r="AE79" s="522">
        <v>0</v>
      </c>
      <c r="AF79" s="519">
        <v>0</v>
      </c>
      <c r="AG79" s="520">
        <v>0</v>
      </c>
      <c r="AH79" s="521">
        <v>0</v>
      </c>
      <c r="AI79" s="522">
        <v>0</v>
      </c>
      <c r="AJ79" s="520">
        <v>0</v>
      </c>
      <c r="AK79" s="521">
        <v>0</v>
      </c>
      <c r="AL79" s="522">
        <v>0</v>
      </c>
      <c r="AM79" s="519">
        <v>0</v>
      </c>
      <c r="AN79" s="578"/>
      <c r="AO79" s="520">
        <v>0</v>
      </c>
      <c r="AP79" s="521">
        <v>0</v>
      </c>
      <c r="AQ79" s="522">
        <v>0</v>
      </c>
      <c r="AR79" s="520">
        <v>0</v>
      </c>
      <c r="AS79" s="521">
        <v>0</v>
      </c>
      <c r="AT79" s="522">
        <v>0</v>
      </c>
      <c r="AU79" s="519">
        <v>0</v>
      </c>
      <c r="AV79" s="520">
        <v>0</v>
      </c>
      <c r="AW79" s="521">
        <v>0</v>
      </c>
      <c r="AX79" s="522">
        <v>0</v>
      </c>
      <c r="AY79" s="520">
        <v>0</v>
      </c>
      <c r="AZ79" s="521">
        <v>0</v>
      </c>
      <c r="BA79" s="522">
        <v>0</v>
      </c>
      <c r="BB79" s="519">
        <v>0</v>
      </c>
      <c r="BC79" s="520">
        <v>0</v>
      </c>
      <c r="BD79" s="521">
        <v>0</v>
      </c>
      <c r="BE79" s="522">
        <v>0</v>
      </c>
      <c r="BF79" s="520">
        <v>0</v>
      </c>
      <c r="BG79" s="521">
        <v>0</v>
      </c>
      <c r="BH79" s="522">
        <v>0</v>
      </c>
      <c r="BI79" s="519">
        <v>0</v>
      </c>
    </row>
    <row r="80" spans="1:61" ht="14.25" customHeight="1" x14ac:dyDescent="0.3">
      <c r="A80" s="579"/>
      <c r="B80" s="16">
        <v>56</v>
      </c>
      <c r="C80" s="147" t="s">
        <v>82</v>
      </c>
      <c r="D80" s="148"/>
      <c r="E80" s="876"/>
      <c r="F80" s="150" t="s">
        <v>82</v>
      </c>
      <c r="G80" s="520">
        <v>0</v>
      </c>
      <c r="H80" s="522">
        <v>0</v>
      </c>
      <c r="I80" s="520">
        <v>0</v>
      </c>
      <c r="J80" s="522">
        <v>0</v>
      </c>
      <c r="K80" s="520">
        <v>0</v>
      </c>
      <c r="L80" s="521">
        <v>0</v>
      </c>
      <c r="M80" s="522">
        <v>0</v>
      </c>
      <c r="N80" s="520">
        <v>0</v>
      </c>
      <c r="O80" s="521">
        <v>0</v>
      </c>
      <c r="P80" s="522">
        <v>0</v>
      </c>
      <c r="Q80" s="519">
        <v>0</v>
      </c>
      <c r="R80" s="543"/>
      <c r="S80" s="520">
        <v>0</v>
      </c>
      <c r="T80" s="521">
        <v>0</v>
      </c>
      <c r="U80" s="522">
        <v>0</v>
      </c>
      <c r="V80" s="520">
        <v>0</v>
      </c>
      <c r="W80" s="521">
        <v>0</v>
      </c>
      <c r="X80" s="522">
        <v>0</v>
      </c>
      <c r="Y80" s="519">
        <v>0</v>
      </c>
      <c r="Z80" s="520">
        <v>0</v>
      </c>
      <c r="AA80" s="521">
        <v>0</v>
      </c>
      <c r="AB80" s="522">
        <v>0</v>
      </c>
      <c r="AC80" s="520">
        <v>0</v>
      </c>
      <c r="AD80" s="521">
        <v>0</v>
      </c>
      <c r="AE80" s="522">
        <v>0</v>
      </c>
      <c r="AF80" s="519">
        <v>0</v>
      </c>
      <c r="AG80" s="520">
        <v>0</v>
      </c>
      <c r="AH80" s="521">
        <v>0</v>
      </c>
      <c r="AI80" s="522">
        <v>0</v>
      </c>
      <c r="AJ80" s="520">
        <v>0</v>
      </c>
      <c r="AK80" s="521">
        <v>0</v>
      </c>
      <c r="AL80" s="522">
        <v>0</v>
      </c>
      <c r="AM80" s="519">
        <v>0</v>
      </c>
      <c r="AN80" s="578"/>
      <c r="AO80" s="520">
        <v>0</v>
      </c>
      <c r="AP80" s="521">
        <v>0</v>
      </c>
      <c r="AQ80" s="522">
        <v>0</v>
      </c>
      <c r="AR80" s="520">
        <v>0</v>
      </c>
      <c r="AS80" s="521">
        <v>0</v>
      </c>
      <c r="AT80" s="522">
        <v>0</v>
      </c>
      <c r="AU80" s="519">
        <v>0</v>
      </c>
      <c r="AV80" s="520">
        <v>0</v>
      </c>
      <c r="AW80" s="521">
        <v>0</v>
      </c>
      <c r="AX80" s="522">
        <v>0</v>
      </c>
      <c r="AY80" s="520">
        <v>0</v>
      </c>
      <c r="AZ80" s="521">
        <v>0</v>
      </c>
      <c r="BA80" s="522">
        <v>0</v>
      </c>
      <c r="BB80" s="519">
        <v>0</v>
      </c>
      <c r="BC80" s="520">
        <v>0</v>
      </c>
      <c r="BD80" s="521">
        <v>0</v>
      </c>
      <c r="BE80" s="522">
        <v>0</v>
      </c>
      <c r="BF80" s="520">
        <v>0</v>
      </c>
      <c r="BG80" s="521">
        <v>0</v>
      </c>
      <c r="BH80" s="522">
        <v>0</v>
      </c>
      <c r="BI80" s="519">
        <v>0</v>
      </c>
    </row>
    <row r="81" spans="1:61" ht="14.25" customHeight="1" x14ac:dyDescent="0.3">
      <c r="B81" s="16">
        <v>57</v>
      </c>
      <c r="C81" s="147" t="s">
        <v>83</v>
      </c>
      <c r="D81" s="148"/>
      <c r="E81" s="876"/>
      <c r="F81" s="150" t="s">
        <v>83</v>
      </c>
      <c r="G81" s="520">
        <v>74.715816000000004</v>
      </c>
      <c r="H81" s="522">
        <v>0</v>
      </c>
      <c r="I81" s="520">
        <v>13.406022</v>
      </c>
      <c r="J81" s="522">
        <v>0</v>
      </c>
      <c r="K81" s="520">
        <v>0</v>
      </c>
      <c r="L81" s="521">
        <v>0</v>
      </c>
      <c r="M81" s="522">
        <v>0</v>
      </c>
      <c r="N81" s="520">
        <v>0</v>
      </c>
      <c r="O81" s="521">
        <v>0</v>
      </c>
      <c r="P81" s="522">
        <v>0</v>
      </c>
      <c r="Q81" s="519">
        <v>0</v>
      </c>
      <c r="R81" s="543"/>
      <c r="S81" s="520">
        <v>0</v>
      </c>
      <c r="T81" s="521">
        <v>0</v>
      </c>
      <c r="U81" s="522">
        <v>0</v>
      </c>
      <c r="V81" s="520">
        <v>0</v>
      </c>
      <c r="W81" s="521">
        <v>0</v>
      </c>
      <c r="X81" s="522">
        <v>0</v>
      </c>
      <c r="Y81" s="519">
        <v>0</v>
      </c>
      <c r="Z81" s="520">
        <v>0</v>
      </c>
      <c r="AA81" s="521">
        <v>0</v>
      </c>
      <c r="AB81" s="522">
        <v>0</v>
      </c>
      <c r="AC81" s="520">
        <v>0</v>
      </c>
      <c r="AD81" s="521">
        <v>0</v>
      </c>
      <c r="AE81" s="522">
        <v>0</v>
      </c>
      <c r="AF81" s="519">
        <v>0</v>
      </c>
      <c r="AG81" s="520">
        <v>0</v>
      </c>
      <c r="AH81" s="521">
        <v>0</v>
      </c>
      <c r="AI81" s="522">
        <v>0</v>
      </c>
      <c r="AJ81" s="520">
        <v>0</v>
      </c>
      <c r="AK81" s="521">
        <v>0</v>
      </c>
      <c r="AL81" s="522">
        <v>0</v>
      </c>
      <c r="AM81" s="519">
        <v>0</v>
      </c>
      <c r="AN81" s="578"/>
      <c r="AO81" s="520">
        <v>0</v>
      </c>
      <c r="AP81" s="521">
        <v>0</v>
      </c>
      <c r="AQ81" s="522">
        <v>0</v>
      </c>
      <c r="AR81" s="520">
        <v>0</v>
      </c>
      <c r="AS81" s="521">
        <v>0</v>
      </c>
      <c r="AT81" s="522">
        <v>0</v>
      </c>
      <c r="AU81" s="519">
        <v>0</v>
      </c>
      <c r="AV81" s="520">
        <v>0</v>
      </c>
      <c r="AW81" s="521">
        <v>0</v>
      </c>
      <c r="AX81" s="522">
        <v>0</v>
      </c>
      <c r="AY81" s="520">
        <v>0</v>
      </c>
      <c r="AZ81" s="521">
        <v>0</v>
      </c>
      <c r="BA81" s="522">
        <v>0</v>
      </c>
      <c r="BB81" s="519">
        <v>0</v>
      </c>
      <c r="BC81" s="520">
        <v>0</v>
      </c>
      <c r="BD81" s="521">
        <v>0</v>
      </c>
      <c r="BE81" s="522">
        <v>0</v>
      </c>
      <c r="BF81" s="520">
        <v>0</v>
      </c>
      <c r="BG81" s="521">
        <v>0</v>
      </c>
      <c r="BH81" s="522">
        <v>0</v>
      </c>
      <c r="BI81" s="519">
        <v>0</v>
      </c>
    </row>
    <row r="82" spans="1:61" ht="15" customHeight="1" x14ac:dyDescent="0.3">
      <c r="B82" s="16">
        <v>58</v>
      </c>
      <c r="C82" s="147" t="s">
        <v>84</v>
      </c>
      <c r="D82" s="148"/>
      <c r="E82" s="876"/>
      <c r="F82" s="150" t="s">
        <v>84</v>
      </c>
      <c r="G82" s="520">
        <v>0</v>
      </c>
      <c r="H82" s="522">
        <v>0</v>
      </c>
      <c r="I82" s="520">
        <v>0</v>
      </c>
      <c r="J82" s="522">
        <v>0</v>
      </c>
      <c r="K82" s="520">
        <v>0</v>
      </c>
      <c r="L82" s="521">
        <v>0</v>
      </c>
      <c r="M82" s="522">
        <v>0</v>
      </c>
      <c r="N82" s="520">
        <v>0</v>
      </c>
      <c r="O82" s="521">
        <v>0</v>
      </c>
      <c r="P82" s="522">
        <v>0</v>
      </c>
      <c r="Q82" s="519">
        <v>0</v>
      </c>
      <c r="R82" s="543"/>
      <c r="S82" s="520">
        <v>0</v>
      </c>
      <c r="T82" s="521">
        <v>0</v>
      </c>
      <c r="U82" s="522">
        <v>0</v>
      </c>
      <c r="V82" s="520">
        <v>0</v>
      </c>
      <c r="W82" s="521">
        <v>0</v>
      </c>
      <c r="X82" s="522">
        <v>0</v>
      </c>
      <c r="Y82" s="519">
        <v>0</v>
      </c>
      <c r="Z82" s="520">
        <v>0</v>
      </c>
      <c r="AA82" s="521">
        <v>0</v>
      </c>
      <c r="AB82" s="522">
        <v>0</v>
      </c>
      <c r="AC82" s="520">
        <v>0</v>
      </c>
      <c r="AD82" s="521">
        <v>0</v>
      </c>
      <c r="AE82" s="522">
        <v>0</v>
      </c>
      <c r="AF82" s="519">
        <v>0</v>
      </c>
      <c r="AG82" s="520">
        <v>0</v>
      </c>
      <c r="AH82" s="521">
        <v>0</v>
      </c>
      <c r="AI82" s="522">
        <v>0</v>
      </c>
      <c r="AJ82" s="520">
        <v>0</v>
      </c>
      <c r="AK82" s="521">
        <v>0</v>
      </c>
      <c r="AL82" s="522">
        <v>0</v>
      </c>
      <c r="AM82" s="519">
        <v>0</v>
      </c>
      <c r="AN82" s="578"/>
      <c r="AO82" s="520">
        <v>0</v>
      </c>
      <c r="AP82" s="521">
        <v>0</v>
      </c>
      <c r="AQ82" s="522">
        <v>0</v>
      </c>
      <c r="AR82" s="520">
        <v>0</v>
      </c>
      <c r="AS82" s="521">
        <v>0</v>
      </c>
      <c r="AT82" s="522">
        <v>0</v>
      </c>
      <c r="AU82" s="519">
        <v>0</v>
      </c>
      <c r="AV82" s="520">
        <v>0</v>
      </c>
      <c r="AW82" s="521">
        <v>0</v>
      </c>
      <c r="AX82" s="522">
        <v>0</v>
      </c>
      <c r="AY82" s="520">
        <v>0</v>
      </c>
      <c r="AZ82" s="521">
        <v>0</v>
      </c>
      <c r="BA82" s="522">
        <v>0</v>
      </c>
      <c r="BB82" s="519">
        <v>0</v>
      </c>
      <c r="BC82" s="520">
        <v>0</v>
      </c>
      <c r="BD82" s="521">
        <v>0</v>
      </c>
      <c r="BE82" s="522">
        <v>0</v>
      </c>
      <c r="BF82" s="520">
        <v>0</v>
      </c>
      <c r="BG82" s="521">
        <v>0</v>
      </c>
      <c r="BH82" s="522">
        <v>0</v>
      </c>
      <c r="BI82" s="519">
        <v>0</v>
      </c>
    </row>
    <row r="83" spans="1:61" ht="14.25" customHeight="1" x14ac:dyDescent="0.3">
      <c r="B83" s="16">
        <v>59</v>
      </c>
      <c r="C83" s="147" t="s">
        <v>85</v>
      </c>
      <c r="D83" s="148"/>
      <c r="E83" s="876"/>
      <c r="F83" s="150" t="s">
        <v>85</v>
      </c>
      <c r="G83" s="520">
        <v>0</v>
      </c>
      <c r="H83" s="522">
        <v>0</v>
      </c>
      <c r="I83" s="520">
        <v>0</v>
      </c>
      <c r="J83" s="522">
        <v>0</v>
      </c>
      <c r="K83" s="520">
        <v>0</v>
      </c>
      <c r="L83" s="521">
        <v>0</v>
      </c>
      <c r="M83" s="522">
        <v>0</v>
      </c>
      <c r="N83" s="520">
        <v>0</v>
      </c>
      <c r="O83" s="521">
        <v>0</v>
      </c>
      <c r="P83" s="522">
        <v>0</v>
      </c>
      <c r="Q83" s="519">
        <v>0</v>
      </c>
      <c r="R83" s="543"/>
      <c r="S83" s="520">
        <v>0</v>
      </c>
      <c r="T83" s="521">
        <v>0</v>
      </c>
      <c r="U83" s="522">
        <v>0</v>
      </c>
      <c r="V83" s="520">
        <v>0</v>
      </c>
      <c r="W83" s="521">
        <v>0</v>
      </c>
      <c r="X83" s="522">
        <v>0</v>
      </c>
      <c r="Y83" s="519">
        <v>0</v>
      </c>
      <c r="Z83" s="520">
        <v>0</v>
      </c>
      <c r="AA83" s="521">
        <v>0</v>
      </c>
      <c r="AB83" s="522">
        <v>0</v>
      </c>
      <c r="AC83" s="520">
        <v>0</v>
      </c>
      <c r="AD83" s="521">
        <v>0</v>
      </c>
      <c r="AE83" s="522">
        <v>0</v>
      </c>
      <c r="AF83" s="519">
        <v>0</v>
      </c>
      <c r="AG83" s="520">
        <v>0</v>
      </c>
      <c r="AH83" s="521">
        <v>0</v>
      </c>
      <c r="AI83" s="522">
        <v>0</v>
      </c>
      <c r="AJ83" s="520">
        <v>0</v>
      </c>
      <c r="AK83" s="521">
        <v>0</v>
      </c>
      <c r="AL83" s="522">
        <v>0</v>
      </c>
      <c r="AM83" s="519">
        <v>0</v>
      </c>
      <c r="AN83" s="578"/>
      <c r="AO83" s="520">
        <v>0</v>
      </c>
      <c r="AP83" s="521">
        <v>0</v>
      </c>
      <c r="AQ83" s="522">
        <v>0</v>
      </c>
      <c r="AR83" s="520">
        <v>0</v>
      </c>
      <c r="AS83" s="521">
        <v>0</v>
      </c>
      <c r="AT83" s="522">
        <v>0</v>
      </c>
      <c r="AU83" s="519">
        <v>0</v>
      </c>
      <c r="AV83" s="520">
        <v>0</v>
      </c>
      <c r="AW83" s="521">
        <v>0</v>
      </c>
      <c r="AX83" s="522">
        <v>0</v>
      </c>
      <c r="AY83" s="520">
        <v>0</v>
      </c>
      <c r="AZ83" s="521">
        <v>0</v>
      </c>
      <c r="BA83" s="522">
        <v>0</v>
      </c>
      <c r="BB83" s="519">
        <v>0</v>
      </c>
      <c r="BC83" s="520">
        <v>0</v>
      </c>
      <c r="BD83" s="521">
        <v>0</v>
      </c>
      <c r="BE83" s="522">
        <v>0</v>
      </c>
      <c r="BF83" s="520">
        <v>0</v>
      </c>
      <c r="BG83" s="521">
        <v>0</v>
      </c>
      <c r="BH83" s="522">
        <v>0</v>
      </c>
      <c r="BI83" s="519">
        <v>0</v>
      </c>
    </row>
    <row r="84" spans="1:61" ht="14.25" customHeight="1" x14ac:dyDescent="0.3">
      <c r="A84" s="579"/>
      <c r="B84" s="16">
        <v>60</v>
      </c>
      <c r="C84" s="147" t="s">
        <v>69</v>
      </c>
      <c r="D84" s="148"/>
      <c r="E84" s="876"/>
      <c r="F84" s="150" t="s">
        <v>69</v>
      </c>
      <c r="G84" s="520">
        <v>0</v>
      </c>
      <c r="H84" s="522">
        <v>0</v>
      </c>
      <c r="I84" s="520">
        <v>0</v>
      </c>
      <c r="J84" s="522">
        <v>0</v>
      </c>
      <c r="K84" s="520">
        <v>10.981363</v>
      </c>
      <c r="L84" s="521">
        <v>0</v>
      </c>
      <c r="M84" s="522">
        <v>0</v>
      </c>
      <c r="N84" s="520">
        <v>0</v>
      </c>
      <c r="O84" s="521">
        <v>0</v>
      </c>
      <c r="P84" s="522">
        <v>0</v>
      </c>
      <c r="Q84" s="519">
        <v>0</v>
      </c>
      <c r="R84" s="543"/>
      <c r="S84" s="520">
        <v>10.974774182199999</v>
      </c>
      <c r="T84" s="521">
        <v>3.2944088999999998E-3</v>
      </c>
      <c r="U84" s="522">
        <v>3.2944088999999998E-3</v>
      </c>
      <c r="V84" s="520">
        <v>1.2601553984453323E-3</v>
      </c>
      <c r="W84" s="521">
        <v>3.0490083810389996E-4</v>
      </c>
      <c r="X84" s="522">
        <v>1.2609119456126999E-3</v>
      </c>
      <c r="Y84" s="519">
        <v>0.382743</v>
      </c>
      <c r="Z84" s="520">
        <v>10.968190306013348</v>
      </c>
      <c r="AA84" s="521">
        <v>6.5848645093200004E-3</v>
      </c>
      <c r="AB84" s="522">
        <v>6.5878294773299992E-3</v>
      </c>
      <c r="AC84" s="520">
        <v>1.2593994186883401E-3</v>
      </c>
      <c r="AD84" s="521">
        <v>6.0943579520207516E-4</v>
      </c>
      <c r="AE84" s="522">
        <v>2.5214604088787951E-3</v>
      </c>
      <c r="AF84" s="519">
        <v>0.38274524523678549</v>
      </c>
      <c r="AG84" s="520">
        <v>10.961611367289093</v>
      </c>
      <c r="AH84" s="521">
        <v>9.8713706824184108E-3</v>
      </c>
      <c r="AI84" s="522">
        <v>9.8802620284867988E-3</v>
      </c>
      <c r="AJ84" s="520">
        <v>1.2586440058650987E-3</v>
      </c>
      <c r="AK84" s="521">
        <v>9.1360522802850651E-4</v>
      </c>
      <c r="AL84" s="522">
        <v>3.7816439051633938E-3</v>
      </c>
      <c r="AM84" s="519">
        <v>0.38274732939876976</v>
      </c>
      <c r="AN84" s="578"/>
      <c r="AO84" s="520">
        <v>10.974774182199999</v>
      </c>
      <c r="AP84" s="521">
        <v>3.2944088999999998E-3</v>
      </c>
      <c r="AQ84" s="522">
        <v>3.2944088999999998E-3</v>
      </c>
      <c r="AR84" s="520">
        <v>1.2601553984453323E-3</v>
      </c>
      <c r="AS84" s="521">
        <v>3.0490083810389996E-4</v>
      </c>
      <c r="AT84" s="522">
        <v>1.2609119456126999E-3</v>
      </c>
      <c r="AU84" s="519">
        <v>0.382743</v>
      </c>
      <c r="AV84" s="520">
        <v>10.968190306013348</v>
      </c>
      <c r="AW84" s="521">
        <v>6.5848645093200004E-3</v>
      </c>
      <c r="AX84" s="522">
        <v>6.5878294773299992E-3</v>
      </c>
      <c r="AY84" s="520">
        <v>1.2593994186883401E-3</v>
      </c>
      <c r="AZ84" s="521">
        <v>6.0943579520207516E-4</v>
      </c>
      <c r="BA84" s="522">
        <v>2.5214604088787951E-3</v>
      </c>
      <c r="BB84" s="519">
        <v>0.38274524523678549</v>
      </c>
      <c r="BC84" s="520">
        <v>10.961611367289093</v>
      </c>
      <c r="BD84" s="521">
        <v>9.8713706824184108E-3</v>
      </c>
      <c r="BE84" s="522">
        <v>9.8802620284867988E-3</v>
      </c>
      <c r="BF84" s="520">
        <v>1.2586440058650989E-3</v>
      </c>
      <c r="BG84" s="521">
        <v>9.1360522802850651E-4</v>
      </c>
      <c r="BH84" s="522">
        <v>3.7816439051633938E-3</v>
      </c>
      <c r="BI84" s="519">
        <v>0.38274732939876976</v>
      </c>
    </row>
    <row r="85" spans="1:61" ht="14.25" customHeight="1" x14ac:dyDescent="0.3">
      <c r="B85" s="16">
        <v>61</v>
      </c>
      <c r="C85" s="147" t="s">
        <v>70</v>
      </c>
      <c r="D85" s="148"/>
      <c r="E85" s="876"/>
      <c r="F85" s="150" t="s">
        <v>70</v>
      </c>
      <c r="G85" s="527"/>
      <c r="H85" s="529"/>
      <c r="I85" s="527"/>
      <c r="J85" s="529"/>
      <c r="K85" s="527"/>
      <c r="L85" s="528"/>
      <c r="M85" s="529"/>
      <c r="N85" s="527"/>
      <c r="O85" s="528"/>
      <c r="P85" s="529"/>
      <c r="Q85" s="526"/>
      <c r="R85" s="543"/>
      <c r="S85" s="527"/>
      <c r="T85" s="528"/>
      <c r="U85" s="529"/>
      <c r="V85" s="527"/>
      <c r="W85" s="528"/>
      <c r="X85" s="529"/>
      <c r="Y85" s="526"/>
      <c r="Z85" s="527"/>
      <c r="AA85" s="528"/>
      <c r="AB85" s="529"/>
      <c r="AC85" s="527"/>
      <c r="AD85" s="528"/>
      <c r="AE85" s="529"/>
      <c r="AF85" s="526"/>
      <c r="AG85" s="527"/>
      <c r="AH85" s="528"/>
      <c r="AI85" s="529"/>
      <c r="AJ85" s="527"/>
      <c r="AK85" s="528"/>
      <c r="AL85" s="529"/>
      <c r="AM85" s="526"/>
      <c r="AN85" s="578"/>
      <c r="AO85" s="527"/>
      <c r="AP85" s="528"/>
      <c r="AQ85" s="529"/>
      <c r="AR85" s="527"/>
      <c r="AS85" s="528"/>
      <c r="AT85" s="529"/>
      <c r="AU85" s="526"/>
      <c r="AV85" s="527"/>
      <c r="AW85" s="528"/>
      <c r="AX85" s="529"/>
      <c r="AY85" s="527"/>
      <c r="AZ85" s="528"/>
      <c r="BA85" s="529"/>
      <c r="BB85" s="526"/>
      <c r="BC85" s="527"/>
      <c r="BD85" s="528"/>
      <c r="BE85" s="529"/>
      <c r="BF85" s="527"/>
      <c r="BG85" s="528"/>
      <c r="BH85" s="529"/>
      <c r="BI85" s="526"/>
    </row>
    <row r="86" spans="1:61" ht="14.25" customHeight="1" x14ac:dyDescent="0.3">
      <c r="B86" s="16">
        <v>62</v>
      </c>
      <c r="C86" s="153" t="s">
        <v>86</v>
      </c>
      <c r="D86" s="154"/>
      <c r="E86" s="876"/>
      <c r="F86" s="150" t="s">
        <v>86</v>
      </c>
      <c r="G86" s="520">
        <v>399.21205500000002</v>
      </c>
      <c r="H86" s="522">
        <v>0</v>
      </c>
      <c r="I86" s="520">
        <v>219.27481599999999</v>
      </c>
      <c r="J86" s="522">
        <v>0</v>
      </c>
      <c r="K86" s="520">
        <v>524.44278899999995</v>
      </c>
      <c r="L86" s="521">
        <v>0</v>
      </c>
      <c r="M86" s="522">
        <v>0</v>
      </c>
      <c r="N86" s="520">
        <v>109.190352</v>
      </c>
      <c r="O86" s="521">
        <v>0</v>
      </c>
      <c r="P86" s="522">
        <v>0</v>
      </c>
      <c r="Q86" s="519">
        <v>0</v>
      </c>
      <c r="R86" s="543"/>
      <c r="S86" s="520">
        <v>471.84117726329998</v>
      </c>
      <c r="T86" s="521">
        <v>0.15733283669999998</v>
      </c>
      <c r="U86" s="522">
        <v>52.4442789</v>
      </c>
      <c r="V86" s="520">
        <v>18.059390770928722</v>
      </c>
      <c r="W86" s="521">
        <v>6.0218041917068095E-2</v>
      </c>
      <c r="X86" s="522">
        <v>20.0726806390227</v>
      </c>
      <c r="Y86" s="519">
        <v>0.382743</v>
      </c>
      <c r="Z86" s="520">
        <v>424.51555438364198</v>
      </c>
      <c r="AA86" s="521">
        <v>0.28310470635797996</v>
      </c>
      <c r="AB86" s="522">
        <v>99.644129910000004</v>
      </c>
      <c r="AC86" s="520">
        <v>16.248035683145833</v>
      </c>
      <c r="AD86" s="521">
        <v>0.11060164805169746</v>
      </c>
      <c r="AE86" s="522">
        <v>38.138093214143126</v>
      </c>
      <c r="AF86" s="519">
        <v>0.38274299999999994</v>
      </c>
      <c r="AG86" s="520">
        <v>381.96495474959846</v>
      </c>
      <c r="AH86" s="521">
        <v>0.35383843140147653</v>
      </c>
      <c r="AI86" s="522">
        <v>142.12399581900002</v>
      </c>
      <c r="AJ86" s="520">
        <v>14.61944126757256</v>
      </c>
      <c r="AK86" s="521">
        <v>0.13902166823169557</v>
      </c>
      <c r="AL86" s="522">
        <v>54.396964531751514</v>
      </c>
      <c r="AM86" s="519">
        <v>0.38274299999999994</v>
      </c>
      <c r="AN86" s="578"/>
      <c r="AO86" s="520">
        <v>471.84117726329998</v>
      </c>
      <c r="AP86" s="521">
        <v>0.15733283669999998</v>
      </c>
      <c r="AQ86" s="522">
        <v>52.4442789</v>
      </c>
      <c r="AR86" s="520">
        <v>18.059390770928722</v>
      </c>
      <c r="AS86" s="521">
        <v>6.0218041917068095E-2</v>
      </c>
      <c r="AT86" s="522">
        <v>20.0726806390227</v>
      </c>
      <c r="AU86" s="519">
        <v>0.382743</v>
      </c>
      <c r="AV86" s="520">
        <v>424.51555438364198</v>
      </c>
      <c r="AW86" s="521">
        <v>0.28310470635797996</v>
      </c>
      <c r="AX86" s="522">
        <v>99.644129910000004</v>
      </c>
      <c r="AY86" s="520">
        <v>16.248035683145833</v>
      </c>
      <c r="AZ86" s="521">
        <v>0.11060164805169746</v>
      </c>
      <c r="BA86" s="522">
        <v>38.138093214143126</v>
      </c>
      <c r="BB86" s="519">
        <v>0.38274299999999994</v>
      </c>
      <c r="BC86" s="520">
        <v>381.93672921037455</v>
      </c>
      <c r="BD86" s="521">
        <v>0.38206397062536712</v>
      </c>
      <c r="BE86" s="522">
        <v>142.12399581900002</v>
      </c>
      <c r="BF86" s="520">
        <v>14.618360954816643</v>
      </c>
      <c r="BG86" s="521">
        <v>0.15027250929403449</v>
      </c>
      <c r="BH86" s="522">
        <v>54.396964531751514</v>
      </c>
      <c r="BI86" s="519">
        <v>0.38274299999999994</v>
      </c>
    </row>
    <row r="87" spans="1:61" s="538" customFormat="1" ht="15" customHeight="1" thickBot="1" x14ac:dyDescent="0.35">
      <c r="A87" s="577"/>
      <c r="B87" s="38">
        <v>63</v>
      </c>
      <c r="C87" s="155" t="s">
        <v>87</v>
      </c>
      <c r="D87" s="156"/>
      <c r="E87" s="877"/>
      <c r="F87" s="157" t="s">
        <v>87</v>
      </c>
      <c r="G87" s="535">
        <v>4413.912679</v>
      </c>
      <c r="H87" s="537">
        <v>115.468772</v>
      </c>
      <c r="I87" s="535">
        <v>2239.184424</v>
      </c>
      <c r="J87" s="537">
        <v>119.603696</v>
      </c>
      <c r="K87" s="535">
        <v>3554.6554300000003</v>
      </c>
      <c r="L87" s="536">
        <v>297.54579799999999</v>
      </c>
      <c r="M87" s="537">
        <v>251.17120599999998</v>
      </c>
      <c r="N87" s="535">
        <v>131.28207599999999</v>
      </c>
      <c r="O87" s="536">
        <v>25.951858999999999</v>
      </c>
      <c r="P87" s="537">
        <v>135.607146</v>
      </c>
      <c r="Q87" s="533">
        <v>0.53989925103118708</v>
      </c>
      <c r="R87" s="580"/>
      <c r="S87" s="535">
        <v>3387.7271486415698</v>
      </c>
      <c r="T87" s="536">
        <v>311.67383433677702</v>
      </c>
      <c r="U87" s="537">
        <v>403.97145102165297</v>
      </c>
      <c r="V87" s="535">
        <v>27.484852507056345</v>
      </c>
      <c r="W87" s="536">
        <v>26.642355403661412</v>
      </c>
      <c r="X87" s="537">
        <v>189.44743581303825</v>
      </c>
      <c r="Y87" s="533">
        <v>0.46896243616701477</v>
      </c>
      <c r="Z87" s="535">
        <v>3256.3546619553163</v>
      </c>
      <c r="AA87" s="536">
        <v>310.3794349592705</v>
      </c>
      <c r="AB87" s="537">
        <v>536.6383370854137</v>
      </c>
      <c r="AC87" s="535">
        <v>24.924847076358745</v>
      </c>
      <c r="AD87" s="536">
        <v>21.255798712824557</v>
      </c>
      <c r="AE87" s="537">
        <v>232.59794095671725</v>
      </c>
      <c r="AF87" s="533">
        <v>0.43343519253581758</v>
      </c>
      <c r="AG87" s="535">
        <v>3137.7846684201595</v>
      </c>
      <c r="AH87" s="536">
        <v>307.52766956481133</v>
      </c>
      <c r="AI87" s="537">
        <v>658.0600960150291</v>
      </c>
      <c r="AJ87" s="535">
        <v>22.88505955819917</v>
      </c>
      <c r="AK87" s="536">
        <v>20.192425120340438</v>
      </c>
      <c r="AL87" s="537">
        <v>271.94321983554875</v>
      </c>
      <c r="AM87" s="533">
        <v>0.41324982548301786</v>
      </c>
      <c r="AN87" s="581"/>
      <c r="AO87" s="535">
        <v>3314.1851800050554</v>
      </c>
      <c r="AP87" s="536">
        <v>336.85368119939392</v>
      </c>
      <c r="AQ87" s="537">
        <v>452.33357279555105</v>
      </c>
      <c r="AR87" s="535">
        <v>55.197828657576444</v>
      </c>
      <c r="AS87" s="536">
        <v>79.123495735463948</v>
      </c>
      <c r="AT87" s="537">
        <v>266.94973143736706</v>
      </c>
      <c r="AU87" s="533">
        <v>0.59016121617403117</v>
      </c>
      <c r="AV87" s="535">
        <v>3086.489117843048</v>
      </c>
      <c r="AW87" s="536">
        <v>354.53416587772233</v>
      </c>
      <c r="AX87" s="537">
        <v>662.34915027922943</v>
      </c>
      <c r="AY87" s="535">
        <v>51.4715408039552</v>
      </c>
      <c r="AZ87" s="536">
        <v>62.726222245920049</v>
      </c>
      <c r="BA87" s="537">
        <v>369.90829935191613</v>
      </c>
      <c r="BB87" s="533">
        <v>0.55847931441592735</v>
      </c>
      <c r="BC87" s="535">
        <v>2885.1760014259107</v>
      </c>
      <c r="BD87" s="536">
        <v>352.29553019137995</v>
      </c>
      <c r="BE87" s="537">
        <v>865.90090238270875</v>
      </c>
      <c r="BF87" s="535">
        <v>41.705817291801502</v>
      </c>
      <c r="BG87" s="536">
        <v>53.200650898905721</v>
      </c>
      <c r="BH87" s="537">
        <v>469.99843415816287</v>
      </c>
      <c r="BI87" s="533">
        <v>0.54278547679632061</v>
      </c>
    </row>
    <row r="88" spans="1:61" ht="14.25" customHeight="1" x14ac:dyDescent="0.3">
      <c r="A88" s="579"/>
      <c r="C88" s="582"/>
      <c r="D88" s="582"/>
      <c r="E88" s="114"/>
      <c r="F88" s="582"/>
      <c r="G88" s="543"/>
      <c r="H88" s="543"/>
      <c r="I88" s="543"/>
      <c r="J88" s="543"/>
      <c r="K88" s="543"/>
      <c r="L88" s="543"/>
      <c r="M88" s="543"/>
      <c r="N88" s="543"/>
      <c r="O88" s="543"/>
      <c r="P88" s="543"/>
      <c r="Q88" s="583"/>
      <c r="R88" s="543"/>
      <c r="S88" s="543"/>
      <c r="T88" s="543"/>
      <c r="U88" s="584"/>
      <c r="V88" s="543"/>
      <c r="W88" s="543"/>
      <c r="X88" s="543"/>
      <c r="Y88" s="543"/>
      <c r="Z88" s="543"/>
      <c r="AA88" s="543"/>
      <c r="AB88" s="584"/>
      <c r="AC88" s="543"/>
      <c r="AD88" s="543"/>
      <c r="AE88" s="543"/>
      <c r="AF88" s="543"/>
      <c r="AG88" s="543"/>
      <c r="AH88" s="543"/>
      <c r="AI88" s="584"/>
      <c r="AJ88" s="543"/>
      <c r="AK88" s="543"/>
      <c r="AL88" s="543"/>
      <c r="AM88" s="543"/>
      <c r="AN88" s="543"/>
      <c r="AO88" s="543"/>
      <c r="AP88" s="543"/>
      <c r="AQ88" s="584"/>
      <c r="AR88" s="543"/>
      <c r="AS88" s="543"/>
      <c r="AT88" s="543"/>
      <c r="AU88" s="543"/>
      <c r="AV88" s="543"/>
      <c r="AW88" s="543"/>
      <c r="AX88" s="584"/>
      <c r="AY88" s="543"/>
      <c r="AZ88" s="543"/>
      <c r="BA88" s="543"/>
      <c r="BB88" s="543"/>
      <c r="BC88" s="543"/>
      <c r="BD88" s="543"/>
      <c r="BE88" s="584"/>
      <c r="BF88" s="543"/>
      <c r="BG88" s="543"/>
      <c r="BH88" s="543"/>
      <c r="BI88" s="543"/>
    </row>
    <row r="89" spans="1:61" ht="14.25" customHeight="1" thickBot="1" x14ac:dyDescent="0.35">
      <c r="C89" s="543"/>
      <c r="D89" s="543"/>
      <c r="F89" s="543"/>
      <c r="G89" s="543"/>
      <c r="H89" s="543"/>
      <c r="I89" s="543"/>
      <c r="J89" s="543"/>
      <c r="K89" s="543"/>
      <c r="L89" s="543"/>
      <c r="M89" s="543"/>
      <c r="N89" s="543"/>
      <c r="O89" s="543"/>
      <c r="P89" s="543"/>
      <c r="Q89" s="585"/>
      <c r="R89" s="543"/>
      <c r="S89" s="543"/>
      <c r="T89" s="543"/>
      <c r="U89" s="584"/>
      <c r="V89" s="543"/>
      <c r="W89" s="543"/>
      <c r="X89" s="543"/>
      <c r="Y89" s="543"/>
      <c r="Z89" s="543"/>
      <c r="AA89" s="543"/>
      <c r="AB89" s="584"/>
      <c r="AC89" s="543"/>
      <c r="AD89" s="543"/>
      <c r="AE89" s="543"/>
      <c r="AF89" s="543"/>
      <c r="AG89" s="543"/>
      <c r="AH89" s="543"/>
      <c r="AI89" s="584"/>
      <c r="AJ89" s="543"/>
      <c r="AK89" s="543"/>
      <c r="AL89" s="543"/>
      <c r="AM89" s="543"/>
      <c r="AN89" s="543"/>
      <c r="AO89" s="543"/>
      <c r="AP89" s="543"/>
      <c r="AQ89" s="584"/>
      <c r="AR89" s="543"/>
      <c r="AS89" s="543"/>
      <c r="AT89" s="543"/>
      <c r="AU89" s="543"/>
      <c r="AV89" s="543"/>
      <c r="AW89" s="543"/>
      <c r="AX89" s="584"/>
      <c r="AY89" s="543"/>
      <c r="AZ89" s="543"/>
      <c r="BA89" s="543"/>
      <c r="BB89" s="543"/>
      <c r="BC89" s="543"/>
      <c r="BD89" s="543"/>
      <c r="BE89" s="584"/>
      <c r="BF89" s="543"/>
      <c r="BG89" s="543"/>
      <c r="BH89" s="543"/>
      <c r="BI89" s="543"/>
    </row>
    <row r="90" spans="1:61" ht="15" thickBot="1" x14ac:dyDescent="0.35">
      <c r="C90" s="543"/>
      <c r="D90" s="543"/>
      <c r="F90" s="543"/>
      <c r="G90" s="901" t="s">
        <v>2</v>
      </c>
      <c r="H90" s="902"/>
      <c r="I90" s="902"/>
      <c r="J90" s="902"/>
      <c r="K90" s="902"/>
      <c r="L90" s="902"/>
      <c r="M90" s="902"/>
      <c r="N90" s="902"/>
      <c r="O90" s="902"/>
      <c r="P90" s="902"/>
      <c r="Q90" s="903"/>
      <c r="R90" s="59"/>
      <c r="S90" s="898" t="s">
        <v>3</v>
      </c>
      <c r="T90" s="899" t="s">
        <v>3</v>
      </c>
      <c r="U90" s="899" t="s">
        <v>3</v>
      </c>
      <c r="V90" s="899"/>
      <c r="W90" s="899"/>
      <c r="X90" s="899"/>
      <c r="Y90" s="899"/>
      <c r="Z90" s="899"/>
      <c r="AA90" s="899"/>
      <c r="AB90" s="899"/>
      <c r="AC90" s="899"/>
      <c r="AD90" s="899"/>
      <c r="AE90" s="899"/>
      <c r="AF90" s="899"/>
      <c r="AG90" s="899"/>
      <c r="AH90" s="899"/>
      <c r="AI90" s="899"/>
      <c r="AJ90" s="899"/>
      <c r="AK90" s="899"/>
      <c r="AL90" s="899"/>
      <c r="AM90" s="900"/>
      <c r="AN90" s="64"/>
      <c r="AO90" s="898" t="s">
        <v>4</v>
      </c>
      <c r="AP90" s="899" t="s">
        <v>4</v>
      </c>
      <c r="AQ90" s="899" t="s">
        <v>4</v>
      </c>
      <c r="AR90" s="899"/>
      <c r="AS90" s="899"/>
      <c r="AT90" s="899"/>
      <c r="AU90" s="899"/>
      <c r="AV90" s="899"/>
      <c r="AW90" s="899"/>
      <c r="AX90" s="899"/>
      <c r="AY90" s="899"/>
      <c r="AZ90" s="899"/>
      <c r="BA90" s="899"/>
      <c r="BB90" s="899"/>
      <c r="BC90" s="899"/>
      <c r="BD90" s="899"/>
      <c r="BE90" s="899"/>
      <c r="BF90" s="899"/>
      <c r="BG90" s="899"/>
      <c r="BH90" s="899"/>
      <c r="BI90" s="900"/>
    </row>
    <row r="91" spans="1:61" ht="22.8" thickBot="1" x14ac:dyDescent="0.4">
      <c r="C91" s="87"/>
      <c r="D91" s="87"/>
      <c r="E91" s="58"/>
      <c r="F91" s="87"/>
      <c r="G91" s="901">
        <v>44196</v>
      </c>
      <c r="H91" s="902"/>
      <c r="I91" s="902"/>
      <c r="J91" s="902"/>
      <c r="K91" s="902"/>
      <c r="L91" s="902"/>
      <c r="M91" s="902"/>
      <c r="N91" s="902"/>
      <c r="O91" s="902"/>
      <c r="P91" s="902"/>
      <c r="Q91" s="903"/>
      <c r="R91" s="87"/>
      <c r="S91" s="901">
        <v>44561</v>
      </c>
      <c r="T91" s="902">
        <v>44196</v>
      </c>
      <c r="U91" s="902">
        <v>44196</v>
      </c>
      <c r="V91" s="902"/>
      <c r="W91" s="902"/>
      <c r="X91" s="902"/>
      <c r="Y91" s="903"/>
      <c r="Z91" s="901">
        <v>44926</v>
      </c>
      <c r="AA91" s="902">
        <v>44561</v>
      </c>
      <c r="AB91" s="902">
        <v>44561</v>
      </c>
      <c r="AC91" s="902"/>
      <c r="AD91" s="902"/>
      <c r="AE91" s="902"/>
      <c r="AF91" s="903"/>
      <c r="AG91" s="901">
        <v>45291</v>
      </c>
      <c r="AH91" s="902">
        <v>44926</v>
      </c>
      <c r="AI91" s="902">
        <v>44926</v>
      </c>
      <c r="AJ91" s="902"/>
      <c r="AK91" s="902"/>
      <c r="AL91" s="902"/>
      <c r="AM91" s="903"/>
      <c r="AN91" s="143"/>
      <c r="AO91" s="901">
        <v>44561</v>
      </c>
      <c r="AP91" s="902">
        <v>44196</v>
      </c>
      <c r="AQ91" s="902">
        <v>44196</v>
      </c>
      <c r="AR91" s="902"/>
      <c r="AS91" s="902"/>
      <c r="AT91" s="902"/>
      <c r="AU91" s="903"/>
      <c r="AV91" s="901">
        <v>44926</v>
      </c>
      <c r="AW91" s="902">
        <v>44561</v>
      </c>
      <c r="AX91" s="902">
        <v>44561</v>
      </c>
      <c r="AY91" s="902"/>
      <c r="AZ91" s="902"/>
      <c r="BA91" s="902"/>
      <c r="BB91" s="903"/>
      <c r="BC91" s="901">
        <v>45291</v>
      </c>
      <c r="BD91" s="902">
        <v>44926</v>
      </c>
      <c r="BE91" s="902">
        <v>44926</v>
      </c>
      <c r="BF91" s="902"/>
      <c r="BG91" s="902"/>
      <c r="BH91" s="902"/>
      <c r="BI91" s="903"/>
    </row>
    <row r="92" spans="1:61" ht="15.75" customHeight="1" thickBot="1" x14ac:dyDescent="0.35">
      <c r="A92" s="579"/>
      <c r="C92" s="88"/>
      <c r="D92" s="88"/>
      <c r="E92" s="69"/>
      <c r="F92" s="88"/>
      <c r="G92" s="911" t="s">
        <v>35</v>
      </c>
      <c r="H92" s="912"/>
      <c r="I92" s="911" t="s">
        <v>36</v>
      </c>
      <c r="J92" s="912"/>
      <c r="K92" s="889" t="s">
        <v>37</v>
      </c>
      <c r="L92" s="878" t="s">
        <v>38</v>
      </c>
      <c r="M92" s="904" t="s">
        <v>39</v>
      </c>
      <c r="N92" s="889" t="s">
        <v>44</v>
      </c>
      <c r="O92" s="878" t="s">
        <v>45</v>
      </c>
      <c r="P92" s="881" t="s">
        <v>46</v>
      </c>
      <c r="Q92" s="884" t="s">
        <v>41</v>
      </c>
      <c r="R92" s="87"/>
      <c r="S92" s="889" t="s">
        <v>37</v>
      </c>
      <c r="T92" s="878" t="s">
        <v>38</v>
      </c>
      <c r="U92" s="904" t="s">
        <v>39</v>
      </c>
      <c r="V92" s="889" t="s">
        <v>44</v>
      </c>
      <c r="W92" s="878" t="s">
        <v>45</v>
      </c>
      <c r="X92" s="881" t="s">
        <v>46</v>
      </c>
      <c r="Y92" s="884" t="s">
        <v>41</v>
      </c>
      <c r="Z92" s="889" t="s">
        <v>37</v>
      </c>
      <c r="AA92" s="878" t="s">
        <v>38</v>
      </c>
      <c r="AB92" s="892" t="s">
        <v>39</v>
      </c>
      <c r="AC92" s="889" t="s">
        <v>44</v>
      </c>
      <c r="AD92" s="878" t="s">
        <v>45</v>
      </c>
      <c r="AE92" s="881" t="s">
        <v>46</v>
      </c>
      <c r="AF92" s="884" t="s">
        <v>41</v>
      </c>
      <c r="AG92" s="889" t="s">
        <v>37</v>
      </c>
      <c r="AH92" s="878" t="s">
        <v>38</v>
      </c>
      <c r="AI92" s="892" t="s">
        <v>39</v>
      </c>
      <c r="AJ92" s="889" t="s">
        <v>44</v>
      </c>
      <c r="AK92" s="878" t="s">
        <v>45</v>
      </c>
      <c r="AL92" s="881" t="s">
        <v>46</v>
      </c>
      <c r="AM92" s="884" t="s">
        <v>41</v>
      </c>
      <c r="AN92" s="87"/>
      <c r="AO92" s="889" t="s">
        <v>37</v>
      </c>
      <c r="AP92" s="878" t="s">
        <v>38</v>
      </c>
      <c r="AQ92" s="892" t="s">
        <v>39</v>
      </c>
      <c r="AR92" s="889" t="s">
        <v>44</v>
      </c>
      <c r="AS92" s="878" t="s">
        <v>45</v>
      </c>
      <c r="AT92" s="881" t="s">
        <v>46</v>
      </c>
      <c r="AU92" s="884" t="s">
        <v>41</v>
      </c>
      <c r="AV92" s="889" t="s">
        <v>37</v>
      </c>
      <c r="AW92" s="878" t="s">
        <v>38</v>
      </c>
      <c r="AX92" s="892" t="s">
        <v>39</v>
      </c>
      <c r="AY92" s="889" t="s">
        <v>44</v>
      </c>
      <c r="AZ92" s="878" t="s">
        <v>45</v>
      </c>
      <c r="BA92" s="881" t="s">
        <v>46</v>
      </c>
      <c r="BB92" s="884" t="s">
        <v>41</v>
      </c>
      <c r="BC92" s="889" t="s">
        <v>37</v>
      </c>
      <c r="BD92" s="878" t="s">
        <v>38</v>
      </c>
      <c r="BE92" s="892" t="s">
        <v>39</v>
      </c>
      <c r="BF92" s="889" t="s">
        <v>44</v>
      </c>
      <c r="BG92" s="878" t="s">
        <v>45</v>
      </c>
      <c r="BH92" s="881" t="s">
        <v>46</v>
      </c>
      <c r="BI92" s="884" t="s">
        <v>41</v>
      </c>
    </row>
    <row r="93" spans="1:61" ht="62.25" customHeight="1" thickBot="1" x14ac:dyDescent="0.35">
      <c r="B93" s="487" t="s">
        <v>5</v>
      </c>
      <c r="C93" s="90"/>
      <c r="D93" s="90"/>
      <c r="E93" s="89"/>
      <c r="F93" s="91" t="s">
        <v>48</v>
      </c>
      <c r="G93" s="115" t="s">
        <v>42</v>
      </c>
      <c r="H93" s="94" t="s">
        <v>43</v>
      </c>
      <c r="I93" s="93" t="s">
        <v>42</v>
      </c>
      <c r="J93" s="94" t="s">
        <v>43</v>
      </c>
      <c r="K93" s="890"/>
      <c r="L93" s="879"/>
      <c r="M93" s="905"/>
      <c r="N93" s="890"/>
      <c r="O93" s="879"/>
      <c r="P93" s="882"/>
      <c r="Q93" s="885"/>
      <c r="R93" s="87"/>
      <c r="S93" s="890"/>
      <c r="T93" s="879"/>
      <c r="U93" s="905"/>
      <c r="V93" s="890"/>
      <c r="W93" s="879"/>
      <c r="X93" s="882"/>
      <c r="Y93" s="885"/>
      <c r="Z93" s="890"/>
      <c r="AA93" s="879"/>
      <c r="AB93" s="893"/>
      <c r="AC93" s="890"/>
      <c r="AD93" s="879"/>
      <c r="AE93" s="882"/>
      <c r="AF93" s="885"/>
      <c r="AG93" s="890"/>
      <c r="AH93" s="879"/>
      <c r="AI93" s="893"/>
      <c r="AJ93" s="890"/>
      <c r="AK93" s="879"/>
      <c r="AL93" s="882"/>
      <c r="AM93" s="885"/>
      <c r="AN93" s="87"/>
      <c r="AO93" s="890"/>
      <c r="AP93" s="879"/>
      <c r="AQ93" s="893"/>
      <c r="AR93" s="890"/>
      <c r="AS93" s="879"/>
      <c r="AT93" s="882"/>
      <c r="AU93" s="885"/>
      <c r="AV93" s="890"/>
      <c r="AW93" s="879"/>
      <c r="AX93" s="893"/>
      <c r="AY93" s="890"/>
      <c r="AZ93" s="879"/>
      <c r="BA93" s="882"/>
      <c r="BB93" s="885"/>
      <c r="BC93" s="890"/>
      <c r="BD93" s="879"/>
      <c r="BE93" s="893"/>
      <c r="BF93" s="890"/>
      <c r="BG93" s="879"/>
      <c r="BH93" s="882"/>
      <c r="BI93" s="885"/>
    </row>
    <row r="94" spans="1:61" ht="14.25" customHeight="1" x14ac:dyDescent="0.3">
      <c r="B94" s="13">
        <v>64</v>
      </c>
      <c r="C94" s="144" t="s">
        <v>49</v>
      </c>
      <c r="D94" s="145"/>
      <c r="E94" s="875" t="s">
        <v>388</v>
      </c>
      <c r="F94" s="146" t="s">
        <v>49</v>
      </c>
      <c r="G94" s="550">
        <v>2511.0911540000002</v>
      </c>
      <c r="H94" s="552">
        <v>0</v>
      </c>
      <c r="I94" s="550">
        <v>0</v>
      </c>
      <c r="J94" s="552">
        <v>0</v>
      </c>
      <c r="K94" s="550">
        <v>2511.0911540000002</v>
      </c>
      <c r="L94" s="551">
        <v>0</v>
      </c>
      <c r="M94" s="552">
        <v>0</v>
      </c>
      <c r="N94" s="550">
        <v>0</v>
      </c>
      <c r="O94" s="551">
        <v>0</v>
      </c>
      <c r="P94" s="552">
        <v>0</v>
      </c>
      <c r="Q94" s="553">
        <v>0</v>
      </c>
      <c r="R94" s="543"/>
      <c r="S94" s="550">
        <v>2511.0911540000002</v>
      </c>
      <c r="T94" s="551">
        <v>0</v>
      </c>
      <c r="U94" s="552">
        <v>0</v>
      </c>
      <c r="V94" s="550">
        <v>0</v>
      </c>
      <c r="W94" s="551">
        <v>0</v>
      </c>
      <c r="X94" s="552">
        <v>0</v>
      </c>
      <c r="Y94" s="553">
        <v>0</v>
      </c>
      <c r="Z94" s="550">
        <v>2511.0911540000002</v>
      </c>
      <c r="AA94" s="551">
        <v>0</v>
      </c>
      <c r="AB94" s="552">
        <v>0</v>
      </c>
      <c r="AC94" s="550">
        <v>0</v>
      </c>
      <c r="AD94" s="551">
        <v>0</v>
      </c>
      <c r="AE94" s="552">
        <v>0</v>
      </c>
      <c r="AF94" s="553">
        <v>0</v>
      </c>
      <c r="AG94" s="550">
        <v>2511.0911540000002</v>
      </c>
      <c r="AH94" s="551">
        <v>0</v>
      </c>
      <c r="AI94" s="552">
        <v>0</v>
      </c>
      <c r="AJ94" s="550">
        <v>0</v>
      </c>
      <c r="AK94" s="551">
        <v>0</v>
      </c>
      <c r="AL94" s="552">
        <v>0</v>
      </c>
      <c r="AM94" s="553">
        <v>0</v>
      </c>
      <c r="AN94" s="578"/>
      <c r="AO94" s="550">
        <v>2511.0911540000002</v>
      </c>
      <c r="AP94" s="551">
        <v>0</v>
      </c>
      <c r="AQ94" s="552">
        <v>0</v>
      </c>
      <c r="AR94" s="550">
        <v>0</v>
      </c>
      <c r="AS94" s="551">
        <v>0</v>
      </c>
      <c r="AT94" s="552">
        <v>0</v>
      </c>
      <c r="AU94" s="553">
        <v>0</v>
      </c>
      <c r="AV94" s="550">
        <v>2511.0911540000002</v>
      </c>
      <c r="AW94" s="551">
        <v>0</v>
      </c>
      <c r="AX94" s="552">
        <v>0</v>
      </c>
      <c r="AY94" s="550">
        <v>0</v>
      </c>
      <c r="AZ94" s="551">
        <v>0</v>
      </c>
      <c r="BA94" s="552">
        <v>0</v>
      </c>
      <c r="BB94" s="553">
        <v>0</v>
      </c>
      <c r="BC94" s="550">
        <v>2511.0911540000002</v>
      </c>
      <c r="BD94" s="551">
        <v>0</v>
      </c>
      <c r="BE94" s="552">
        <v>0</v>
      </c>
      <c r="BF94" s="550">
        <v>0</v>
      </c>
      <c r="BG94" s="551">
        <v>0</v>
      </c>
      <c r="BH94" s="552">
        <v>0</v>
      </c>
      <c r="BI94" s="553">
        <v>0</v>
      </c>
    </row>
    <row r="95" spans="1:61" ht="14.25" customHeight="1" x14ac:dyDescent="0.3">
      <c r="B95" s="16">
        <v>65</v>
      </c>
      <c r="C95" s="147" t="s">
        <v>50</v>
      </c>
      <c r="D95" s="148"/>
      <c r="E95" s="876"/>
      <c r="F95" s="149" t="s">
        <v>50</v>
      </c>
      <c r="G95" s="557">
        <v>5013.8752160000004</v>
      </c>
      <c r="H95" s="559">
        <v>0</v>
      </c>
      <c r="I95" s="557">
        <v>0.88313699999999995</v>
      </c>
      <c r="J95" s="559">
        <v>0</v>
      </c>
      <c r="K95" s="557">
        <v>1376.301217</v>
      </c>
      <c r="L95" s="558">
        <v>69.884218000000004</v>
      </c>
      <c r="M95" s="559">
        <v>0</v>
      </c>
      <c r="N95" s="557">
        <v>0</v>
      </c>
      <c r="O95" s="558">
        <v>0.50972499999999998</v>
      </c>
      <c r="P95" s="559">
        <v>0</v>
      </c>
      <c r="Q95" s="560">
        <v>0</v>
      </c>
      <c r="R95" s="543"/>
      <c r="S95" s="557">
        <v>1349.701793153027</v>
      </c>
      <c r="T95" s="558">
        <v>94.471997906888006</v>
      </c>
      <c r="U95" s="559">
        <v>2.0116439400850004</v>
      </c>
      <c r="V95" s="557">
        <v>0.70022529028779046</v>
      </c>
      <c r="W95" s="558">
        <v>0.40783561496403542</v>
      </c>
      <c r="X95" s="559">
        <v>0.80465757603400012</v>
      </c>
      <c r="Y95" s="560">
        <v>0.39999999999999997</v>
      </c>
      <c r="Z95" s="557">
        <v>1324.0172571740793</v>
      </c>
      <c r="AA95" s="558">
        <v>118.28344047883084</v>
      </c>
      <c r="AB95" s="559">
        <v>3.8847373470897102</v>
      </c>
      <c r="AC95" s="557">
        <v>0.6625382354899092</v>
      </c>
      <c r="AD95" s="558">
        <v>0.47147779374861976</v>
      </c>
      <c r="AE95" s="559">
        <v>1.553894938835884</v>
      </c>
      <c r="AF95" s="560">
        <v>0.39999999999999997</v>
      </c>
      <c r="AG95" s="557">
        <v>1299.1528562257322</v>
      </c>
      <c r="AH95" s="558">
        <v>141.34352325441449</v>
      </c>
      <c r="AI95" s="559">
        <v>5.6890555198535004</v>
      </c>
      <c r="AJ95" s="557">
        <v>0.65009608925535622</v>
      </c>
      <c r="AK95" s="558">
        <v>0.56339528369209613</v>
      </c>
      <c r="AL95" s="559">
        <v>2.2756222079414004</v>
      </c>
      <c r="AM95" s="560">
        <v>0.4</v>
      </c>
      <c r="AN95" s="578"/>
      <c r="AO95" s="557">
        <v>1348.449359045557</v>
      </c>
      <c r="AP95" s="558">
        <v>94.40840326850801</v>
      </c>
      <c r="AQ95" s="559">
        <v>3.3276726859350001</v>
      </c>
      <c r="AR95" s="557">
        <v>1.52051149725977</v>
      </c>
      <c r="AS95" s="558">
        <v>0.74931949674214793</v>
      </c>
      <c r="AT95" s="559">
        <v>1.3310690743740001</v>
      </c>
      <c r="AU95" s="560">
        <v>0.4</v>
      </c>
      <c r="AV95" s="557">
        <v>1320.7365708890368</v>
      </c>
      <c r="AW95" s="558">
        <v>118.0537753930649</v>
      </c>
      <c r="AX95" s="559">
        <v>7.3950887178983491</v>
      </c>
      <c r="AY95" s="557">
        <v>2.0196703642035154</v>
      </c>
      <c r="AZ95" s="558">
        <v>0.78080767044973132</v>
      </c>
      <c r="BA95" s="559">
        <v>2.9580354871593397</v>
      </c>
      <c r="BB95" s="560">
        <v>0.4</v>
      </c>
      <c r="BC95" s="557">
        <v>1292.5375149629917</v>
      </c>
      <c r="BD95" s="558">
        <v>140.75233582527332</v>
      </c>
      <c r="BE95" s="559">
        <v>12.895584211734825</v>
      </c>
      <c r="BF95" s="557">
        <v>1.754921268649086</v>
      </c>
      <c r="BG95" s="558">
        <v>0.86928642605688811</v>
      </c>
      <c r="BH95" s="559">
        <v>5.1582336846939301</v>
      </c>
      <c r="BI95" s="560">
        <v>0.4</v>
      </c>
    </row>
    <row r="96" spans="1:61" ht="14.25" customHeight="1" x14ac:dyDescent="0.3">
      <c r="A96" s="579"/>
      <c r="B96" s="16">
        <v>66</v>
      </c>
      <c r="C96" s="147" t="s">
        <v>74</v>
      </c>
      <c r="D96" s="148"/>
      <c r="E96" s="876"/>
      <c r="F96" s="150" t="s">
        <v>74</v>
      </c>
      <c r="G96" s="520">
        <v>0</v>
      </c>
      <c r="H96" s="522">
        <v>0</v>
      </c>
      <c r="I96" s="520">
        <v>0</v>
      </c>
      <c r="J96" s="522">
        <v>0</v>
      </c>
      <c r="K96" s="520">
        <v>0</v>
      </c>
      <c r="L96" s="521">
        <v>0</v>
      </c>
      <c r="M96" s="522">
        <v>0</v>
      </c>
      <c r="N96" s="520">
        <v>0</v>
      </c>
      <c r="O96" s="521">
        <v>0</v>
      </c>
      <c r="P96" s="522">
        <v>0</v>
      </c>
      <c r="Q96" s="519">
        <v>0</v>
      </c>
      <c r="R96" s="543"/>
      <c r="S96" s="520">
        <v>0</v>
      </c>
      <c r="T96" s="521">
        <v>0</v>
      </c>
      <c r="U96" s="522">
        <v>0</v>
      </c>
      <c r="V96" s="520">
        <v>0</v>
      </c>
      <c r="W96" s="521">
        <v>0</v>
      </c>
      <c r="X96" s="522">
        <v>0</v>
      </c>
      <c r="Y96" s="519">
        <v>0</v>
      </c>
      <c r="Z96" s="520">
        <v>0</v>
      </c>
      <c r="AA96" s="521">
        <v>0</v>
      </c>
      <c r="AB96" s="522">
        <v>0</v>
      </c>
      <c r="AC96" s="520">
        <v>0</v>
      </c>
      <c r="AD96" s="521">
        <v>0</v>
      </c>
      <c r="AE96" s="522">
        <v>0</v>
      </c>
      <c r="AF96" s="519">
        <v>0</v>
      </c>
      <c r="AG96" s="520">
        <v>0</v>
      </c>
      <c r="AH96" s="521">
        <v>0</v>
      </c>
      <c r="AI96" s="522">
        <v>0</v>
      </c>
      <c r="AJ96" s="520">
        <v>0</v>
      </c>
      <c r="AK96" s="521">
        <v>0</v>
      </c>
      <c r="AL96" s="522">
        <v>0</v>
      </c>
      <c r="AM96" s="519">
        <v>0</v>
      </c>
      <c r="AN96" s="578"/>
      <c r="AO96" s="520">
        <v>0</v>
      </c>
      <c r="AP96" s="521">
        <v>0</v>
      </c>
      <c r="AQ96" s="522">
        <v>0</v>
      </c>
      <c r="AR96" s="520">
        <v>0</v>
      </c>
      <c r="AS96" s="521">
        <v>0</v>
      </c>
      <c r="AT96" s="522">
        <v>0</v>
      </c>
      <c r="AU96" s="519">
        <v>0</v>
      </c>
      <c r="AV96" s="520">
        <v>0</v>
      </c>
      <c r="AW96" s="521">
        <v>0</v>
      </c>
      <c r="AX96" s="522">
        <v>0</v>
      </c>
      <c r="AY96" s="520">
        <v>0</v>
      </c>
      <c r="AZ96" s="521">
        <v>0</v>
      </c>
      <c r="BA96" s="522">
        <v>0</v>
      </c>
      <c r="BB96" s="519">
        <v>0</v>
      </c>
      <c r="BC96" s="520">
        <v>0</v>
      </c>
      <c r="BD96" s="521">
        <v>0</v>
      </c>
      <c r="BE96" s="522">
        <v>0</v>
      </c>
      <c r="BF96" s="520">
        <v>0</v>
      </c>
      <c r="BG96" s="521">
        <v>0</v>
      </c>
      <c r="BH96" s="522">
        <v>0</v>
      </c>
      <c r="BI96" s="519">
        <v>0</v>
      </c>
    </row>
    <row r="97" spans="1:61" ht="14.25" customHeight="1" x14ac:dyDescent="0.3">
      <c r="B97" s="16">
        <v>67</v>
      </c>
      <c r="C97" s="147" t="s">
        <v>75</v>
      </c>
      <c r="D97" s="148"/>
      <c r="E97" s="876"/>
      <c r="F97" s="150" t="s">
        <v>75</v>
      </c>
      <c r="G97" s="520">
        <v>4.0778129999999999</v>
      </c>
      <c r="H97" s="522">
        <v>0</v>
      </c>
      <c r="I97" s="520">
        <v>0.81556300000000004</v>
      </c>
      <c r="J97" s="522">
        <v>0</v>
      </c>
      <c r="K97" s="520">
        <v>0</v>
      </c>
      <c r="L97" s="521">
        <v>0</v>
      </c>
      <c r="M97" s="522">
        <v>0</v>
      </c>
      <c r="N97" s="520">
        <v>0</v>
      </c>
      <c r="O97" s="521">
        <v>0</v>
      </c>
      <c r="P97" s="522">
        <v>0</v>
      </c>
      <c r="Q97" s="519">
        <v>0</v>
      </c>
      <c r="R97" s="543"/>
      <c r="S97" s="520">
        <v>0</v>
      </c>
      <c r="T97" s="521">
        <v>0</v>
      </c>
      <c r="U97" s="522">
        <v>0</v>
      </c>
      <c r="V97" s="520">
        <v>0</v>
      </c>
      <c r="W97" s="521">
        <v>0</v>
      </c>
      <c r="X97" s="522">
        <v>0</v>
      </c>
      <c r="Y97" s="519">
        <v>0</v>
      </c>
      <c r="Z97" s="520">
        <v>0</v>
      </c>
      <c r="AA97" s="521">
        <v>0</v>
      </c>
      <c r="AB97" s="522">
        <v>0</v>
      </c>
      <c r="AC97" s="520">
        <v>0</v>
      </c>
      <c r="AD97" s="521">
        <v>0</v>
      </c>
      <c r="AE97" s="522">
        <v>0</v>
      </c>
      <c r="AF97" s="519">
        <v>0</v>
      </c>
      <c r="AG97" s="520">
        <v>0</v>
      </c>
      <c r="AH97" s="521">
        <v>0</v>
      </c>
      <c r="AI97" s="522">
        <v>0</v>
      </c>
      <c r="AJ97" s="520">
        <v>0</v>
      </c>
      <c r="AK97" s="521">
        <v>0</v>
      </c>
      <c r="AL97" s="522">
        <v>0</v>
      </c>
      <c r="AM97" s="519">
        <v>0</v>
      </c>
      <c r="AN97" s="578"/>
      <c r="AO97" s="520">
        <v>0</v>
      </c>
      <c r="AP97" s="521">
        <v>0</v>
      </c>
      <c r="AQ97" s="522">
        <v>0</v>
      </c>
      <c r="AR97" s="520">
        <v>0</v>
      </c>
      <c r="AS97" s="521">
        <v>0</v>
      </c>
      <c r="AT97" s="522">
        <v>0</v>
      </c>
      <c r="AU97" s="519">
        <v>0</v>
      </c>
      <c r="AV97" s="520">
        <v>0</v>
      </c>
      <c r="AW97" s="521">
        <v>0</v>
      </c>
      <c r="AX97" s="522">
        <v>0</v>
      </c>
      <c r="AY97" s="520">
        <v>0</v>
      </c>
      <c r="AZ97" s="521">
        <v>0</v>
      </c>
      <c r="BA97" s="522">
        <v>0</v>
      </c>
      <c r="BB97" s="519">
        <v>0</v>
      </c>
      <c r="BC97" s="520">
        <v>0</v>
      </c>
      <c r="BD97" s="521">
        <v>0</v>
      </c>
      <c r="BE97" s="522">
        <v>0</v>
      </c>
      <c r="BF97" s="520">
        <v>0</v>
      </c>
      <c r="BG97" s="521">
        <v>0</v>
      </c>
      <c r="BH97" s="522">
        <v>0</v>
      </c>
      <c r="BI97" s="519">
        <v>0</v>
      </c>
    </row>
    <row r="98" spans="1:61" ht="14.25" customHeight="1" x14ac:dyDescent="0.3">
      <c r="B98" s="16">
        <v>68</v>
      </c>
      <c r="C98" s="147" t="s">
        <v>76</v>
      </c>
      <c r="D98" s="148"/>
      <c r="E98" s="876"/>
      <c r="F98" s="150" t="s">
        <v>76</v>
      </c>
      <c r="G98" s="520">
        <v>2.3E-5</v>
      </c>
      <c r="H98" s="522">
        <v>0</v>
      </c>
      <c r="I98" s="520">
        <v>0</v>
      </c>
      <c r="J98" s="522">
        <v>0</v>
      </c>
      <c r="K98" s="520">
        <v>2.1999999999999999E-5</v>
      </c>
      <c r="L98" s="521">
        <v>0</v>
      </c>
      <c r="M98" s="522">
        <v>0</v>
      </c>
      <c r="N98" s="520">
        <v>0</v>
      </c>
      <c r="O98" s="521">
        <v>0</v>
      </c>
      <c r="P98" s="522">
        <v>0</v>
      </c>
      <c r="Q98" s="519">
        <v>0</v>
      </c>
      <c r="R98" s="543"/>
      <c r="S98" s="520">
        <v>2.1986799999999998E-5</v>
      </c>
      <c r="T98" s="521">
        <v>6.5999999999999995E-9</v>
      </c>
      <c r="U98" s="522">
        <v>6.5999999999999995E-9</v>
      </c>
      <c r="V98" s="520">
        <v>2.7792846635428473E-9</v>
      </c>
      <c r="W98" s="521">
        <v>2.7809532354841377E-9</v>
      </c>
      <c r="X98" s="522">
        <v>2.7809532354841377E-9</v>
      </c>
      <c r="Y98" s="519">
        <v>0.42135655083092999</v>
      </c>
      <c r="Z98" s="520">
        <v>2.1973609899999998E-5</v>
      </c>
      <c r="AA98" s="521">
        <v>1.3192079999999999E-8</v>
      </c>
      <c r="AB98" s="522">
        <v>1.3198019999999998E-8</v>
      </c>
      <c r="AC98" s="520">
        <v>2.7776173430305126E-9</v>
      </c>
      <c r="AD98" s="521">
        <v>5.5585656937828469E-9</v>
      </c>
      <c r="AE98" s="522">
        <v>5.5610721839069844E-9</v>
      </c>
      <c r="AF98" s="519">
        <v>0.42135655074829292</v>
      </c>
      <c r="AG98" s="520">
        <v>2.1960429691683998E-5</v>
      </c>
      <c r="AH98" s="521">
        <v>1.9776247721999996E-8</v>
      </c>
      <c r="AI98" s="522">
        <v>1.9794060593999997E-8</v>
      </c>
      <c r="AJ98" s="520">
        <v>2.7759512728959335E-9</v>
      </c>
      <c r="AK98" s="521">
        <v>8.3328442662742244E-9</v>
      </c>
      <c r="AL98" s="522">
        <v>8.3403570955556415E-9</v>
      </c>
      <c r="AM98" s="519">
        <v>0.42135655066569727</v>
      </c>
      <c r="AN98" s="578"/>
      <c r="AO98" s="520">
        <v>2.1986799999999998E-5</v>
      </c>
      <c r="AP98" s="521">
        <v>6.5999999999999995E-9</v>
      </c>
      <c r="AQ98" s="522">
        <v>6.5999999999999995E-9</v>
      </c>
      <c r="AR98" s="520">
        <v>2.7792846635428473E-9</v>
      </c>
      <c r="AS98" s="521">
        <v>2.7809532354841377E-9</v>
      </c>
      <c r="AT98" s="522">
        <v>2.7809532354841377E-9</v>
      </c>
      <c r="AU98" s="519">
        <v>0.42135655083092999</v>
      </c>
      <c r="AV98" s="520">
        <v>2.1973609899999998E-5</v>
      </c>
      <c r="AW98" s="521">
        <v>1.3192079999999999E-8</v>
      </c>
      <c r="AX98" s="522">
        <v>1.3198019999999998E-8</v>
      </c>
      <c r="AY98" s="520">
        <v>2.7776173430305126E-9</v>
      </c>
      <c r="AZ98" s="521">
        <v>5.5585656937828469E-9</v>
      </c>
      <c r="BA98" s="522">
        <v>5.5610721839069844E-9</v>
      </c>
      <c r="BB98" s="519">
        <v>0.42135655074829292</v>
      </c>
      <c r="BC98" s="520">
        <v>2.1960429691683998E-5</v>
      </c>
      <c r="BD98" s="521">
        <v>1.9776247721999996E-8</v>
      </c>
      <c r="BE98" s="522">
        <v>1.9794060593999997E-8</v>
      </c>
      <c r="BF98" s="520">
        <v>2.7759512728959335E-9</v>
      </c>
      <c r="BG98" s="521">
        <v>8.3328442662742244E-9</v>
      </c>
      <c r="BH98" s="522">
        <v>8.3403570955556415E-9</v>
      </c>
      <c r="BI98" s="519">
        <v>0.42135655066569727</v>
      </c>
    </row>
    <row r="99" spans="1:61" ht="14.25" customHeight="1" x14ac:dyDescent="0.3">
      <c r="B99" s="16">
        <v>69</v>
      </c>
      <c r="C99" s="147" t="s">
        <v>77</v>
      </c>
      <c r="D99" s="148"/>
      <c r="E99" s="876"/>
      <c r="F99" s="150" t="s">
        <v>77</v>
      </c>
      <c r="G99" s="520">
        <v>0</v>
      </c>
      <c r="H99" s="522">
        <v>0</v>
      </c>
      <c r="I99" s="520">
        <v>0</v>
      </c>
      <c r="J99" s="522">
        <v>0</v>
      </c>
      <c r="K99" s="520">
        <v>0</v>
      </c>
      <c r="L99" s="521">
        <v>0</v>
      </c>
      <c r="M99" s="522">
        <v>0</v>
      </c>
      <c r="N99" s="520">
        <v>0</v>
      </c>
      <c r="O99" s="521">
        <v>0</v>
      </c>
      <c r="P99" s="522">
        <v>0</v>
      </c>
      <c r="Q99" s="519">
        <v>0</v>
      </c>
      <c r="R99" s="543"/>
      <c r="S99" s="520">
        <v>0</v>
      </c>
      <c r="T99" s="521">
        <v>0</v>
      </c>
      <c r="U99" s="522">
        <v>0</v>
      </c>
      <c r="V99" s="520">
        <v>0</v>
      </c>
      <c r="W99" s="521">
        <v>0</v>
      </c>
      <c r="X99" s="522">
        <v>0</v>
      </c>
      <c r="Y99" s="519">
        <v>0</v>
      </c>
      <c r="Z99" s="520">
        <v>0</v>
      </c>
      <c r="AA99" s="521">
        <v>0</v>
      </c>
      <c r="AB99" s="522">
        <v>0</v>
      </c>
      <c r="AC99" s="520">
        <v>0</v>
      </c>
      <c r="AD99" s="521">
        <v>0</v>
      </c>
      <c r="AE99" s="522">
        <v>0</v>
      </c>
      <c r="AF99" s="519">
        <v>0</v>
      </c>
      <c r="AG99" s="520">
        <v>0</v>
      </c>
      <c r="AH99" s="521">
        <v>0</v>
      </c>
      <c r="AI99" s="522">
        <v>0</v>
      </c>
      <c r="AJ99" s="520">
        <v>0</v>
      </c>
      <c r="AK99" s="521">
        <v>0</v>
      </c>
      <c r="AL99" s="522">
        <v>0</v>
      </c>
      <c r="AM99" s="519">
        <v>0</v>
      </c>
      <c r="AN99" s="578"/>
      <c r="AO99" s="520">
        <v>0</v>
      </c>
      <c r="AP99" s="521">
        <v>0</v>
      </c>
      <c r="AQ99" s="522">
        <v>0</v>
      </c>
      <c r="AR99" s="520">
        <v>0</v>
      </c>
      <c r="AS99" s="521">
        <v>0</v>
      </c>
      <c r="AT99" s="522">
        <v>0</v>
      </c>
      <c r="AU99" s="519">
        <v>0</v>
      </c>
      <c r="AV99" s="520">
        <v>0</v>
      </c>
      <c r="AW99" s="521">
        <v>0</v>
      </c>
      <c r="AX99" s="522">
        <v>0</v>
      </c>
      <c r="AY99" s="520">
        <v>0</v>
      </c>
      <c r="AZ99" s="521">
        <v>0</v>
      </c>
      <c r="BA99" s="522">
        <v>0</v>
      </c>
      <c r="BB99" s="519">
        <v>0</v>
      </c>
      <c r="BC99" s="520">
        <v>0</v>
      </c>
      <c r="BD99" s="521">
        <v>0</v>
      </c>
      <c r="BE99" s="522">
        <v>0</v>
      </c>
      <c r="BF99" s="520">
        <v>0</v>
      </c>
      <c r="BG99" s="521">
        <v>0</v>
      </c>
      <c r="BH99" s="522">
        <v>0</v>
      </c>
      <c r="BI99" s="519">
        <v>0</v>
      </c>
    </row>
    <row r="100" spans="1:61" ht="14.25" customHeight="1" x14ac:dyDescent="0.3">
      <c r="A100" s="579"/>
      <c r="B100" s="16">
        <v>70</v>
      </c>
      <c r="C100" s="147" t="s">
        <v>51</v>
      </c>
      <c r="D100" s="148"/>
      <c r="E100" s="876"/>
      <c r="F100" s="150" t="s">
        <v>51</v>
      </c>
      <c r="G100" s="520">
        <v>414.36554599999999</v>
      </c>
      <c r="H100" s="522">
        <v>1.261E-3</v>
      </c>
      <c r="I100" s="520">
        <v>162.75560200000001</v>
      </c>
      <c r="J100" s="522">
        <v>1.3270000000000001E-3</v>
      </c>
      <c r="K100" s="520">
        <v>256.25327299999998</v>
      </c>
      <c r="L100" s="521">
        <v>2.6005859999999998</v>
      </c>
      <c r="M100" s="522">
        <v>2.5869999999999999E-3</v>
      </c>
      <c r="N100" s="520">
        <v>5.0938999999999998E-2</v>
      </c>
      <c r="O100" s="521">
        <v>9.1799999999999998E-4</v>
      </c>
      <c r="P100" s="522">
        <v>1.949E-3</v>
      </c>
      <c r="Q100" s="519">
        <v>0.75338229609586393</v>
      </c>
      <c r="R100" s="543"/>
      <c r="S100" s="520">
        <v>244.48707190113797</v>
      </c>
      <c r="T100" s="521">
        <v>11.810760895226</v>
      </c>
      <c r="U100" s="522">
        <v>2.5586132036359999</v>
      </c>
      <c r="V100" s="520">
        <v>0.67839305324681665</v>
      </c>
      <c r="W100" s="521">
        <v>6.8308356574323478E-2</v>
      </c>
      <c r="X100" s="522">
        <v>1.263844582652945</v>
      </c>
      <c r="Y100" s="519">
        <v>0.4939568750981656</v>
      </c>
      <c r="Z100" s="520">
        <v>237.75084266900143</v>
      </c>
      <c r="AA100" s="521">
        <v>16.960898317179549</v>
      </c>
      <c r="AB100" s="522">
        <v>4.1447050138189905</v>
      </c>
      <c r="AC100" s="520">
        <v>0.51457453850034451</v>
      </c>
      <c r="AD100" s="521">
        <v>9.2098221506910119E-2</v>
      </c>
      <c r="AE100" s="522">
        <v>2.0910437057141569</v>
      </c>
      <c r="AF100" s="519">
        <v>0.5045096571993285</v>
      </c>
      <c r="AG100" s="520">
        <v>233.1443885501304</v>
      </c>
      <c r="AH100" s="521">
        <v>20.157474226702973</v>
      </c>
      <c r="AI100" s="522">
        <v>5.5545832231665813</v>
      </c>
      <c r="AJ100" s="520">
        <v>0.50460458854882695</v>
      </c>
      <c r="AK100" s="521">
        <v>0.10823155807654025</v>
      </c>
      <c r="AL100" s="522">
        <v>2.811337434794865</v>
      </c>
      <c r="AM100" s="519">
        <v>0.50612932093079077</v>
      </c>
      <c r="AN100" s="578"/>
      <c r="AO100" s="520">
        <v>219.66452967994599</v>
      </c>
      <c r="AP100" s="521">
        <v>36.134324653333998</v>
      </c>
      <c r="AQ100" s="522">
        <v>3.05759166672</v>
      </c>
      <c r="AR100" s="520">
        <v>1.1386587921488314</v>
      </c>
      <c r="AS100" s="521">
        <v>0.50241606632070901</v>
      </c>
      <c r="AT100" s="522">
        <v>1.4946753092994918</v>
      </c>
      <c r="AU100" s="519">
        <v>0.48884071917388805</v>
      </c>
      <c r="AV100" s="520">
        <v>181.62951762294321</v>
      </c>
      <c r="AW100" s="521">
        <v>70.80013199756425</v>
      </c>
      <c r="AX100" s="522">
        <v>6.4267963794925382</v>
      </c>
      <c r="AY100" s="520">
        <v>1.0466623925050524</v>
      </c>
      <c r="AZ100" s="521">
        <v>1.3239476642272709</v>
      </c>
      <c r="BA100" s="522">
        <v>3.193086301772162</v>
      </c>
      <c r="BB100" s="519">
        <v>0.49683950030859531</v>
      </c>
      <c r="BC100" s="520">
        <v>171.54557370114549</v>
      </c>
      <c r="BD100" s="521">
        <v>75.664241200594404</v>
      </c>
      <c r="BE100" s="522">
        <v>11.646631098260093</v>
      </c>
      <c r="BF100" s="520">
        <v>0.88567428672596771</v>
      </c>
      <c r="BG100" s="521">
        <v>1.4878536454192659</v>
      </c>
      <c r="BH100" s="522">
        <v>5.841039430323864</v>
      </c>
      <c r="BI100" s="519">
        <v>0.50152180326175744</v>
      </c>
    </row>
    <row r="101" spans="1:61" ht="14.25" customHeight="1" x14ac:dyDescent="0.3">
      <c r="B101" s="16">
        <v>71</v>
      </c>
      <c r="C101" s="147" t="s">
        <v>78</v>
      </c>
      <c r="D101" s="148"/>
      <c r="E101" s="876"/>
      <c r="F101" s="150" t="s">
        <v>78</v>
      </c>
      <c r="G101" s="520">
        <v>925.11509100000001</v>
      </c>
      <c r="H101" s="522">
        <v>0</v>
      </c>
      <c r="I101" s="520">
        <v>747.5489530000001</v>
      </c>
      <c r="J101" s="522">
        <v>0</v>
      </c>
      <c r="K101" s="520">
        <v>481.56314900000001</v>
      </c>
      <c r="L101" s="521">
        <v>151.85188199999999</v>
      </c>
      <c r="M101" s="522">
        <v>0</v>
      </c>
      <c r="N101" s="520">
        <v>0.844279</v>
      </c>
      <c r="O101" s="521">
        <v>3.9071440000000002</v>
      </c>
      <c r="P101" s="522">
        <v>0</v>
      </c>
      <c r="Q101" s="519">
        <v>0</v>
      </c>
      <c r="R101" s="543"/>
      <c r="S101" s="520">
        <v>506.93530399579299</v>
      </c>
      <c r="T101" s="521">
        <v>92.945835680722993</v>
      </c>
      <c r="U101" s="522">
        <v>33.533891323483999</v>
      </c>
      <c r="V101" s="520">
        <v>1.8233413689873814</v>
      </c>
      <c r="W101" s="521">
        <v>1.5351963332609515</v>
      </c>
      <c r="X101" s="522">
        <v>13.336248077116286</v>
      </c>
      <c r="Y101" s="519">
        <v>0.39769461731919031</v>
      </c>
      <c r="Z101" s="520">
        <v>496.57264531480132</v>
      </c>
      <c r="AA101" s="521">
        <v>94.170571036789738</v>
      </c>
      <c r="AB101" s="522">
        <v>42.67181464840894</v>
      </c>
      <c r="AC101" s="520">
        <v>1.4675527757812621</v>
      </c>
      <c r="AD101" s="521">
        <v>1.495668721224402</v>
      </c>
      <c r="AE101" s="522">
        <v>16.920016839212611</v>
      </c>
      <c r="AF101" s="519">
        <v>0.39651505281937877</v>
      </c>
      <c r="AG101" s="520">
        <v>489.53817527705576</v>
      </c>
      <c r="AH101" s="521">
        <v>93.396021066611056</v>
      </c>
      <c r="AI101" s="522">
        <v>50.480834656333172</v>
      </c>
      <c r="AJ101" s="520">
        <v>1.4438389278793364</v>
      </c>
      <c r="AK101" s="521">
        <v>1.4131325181587056</v>
      </c>
      <c r="AL101" s="522">
        <v>19.973773008755114</v>
      </c>
      <c r="AM101" s="519">
        <v>0.39567041917460183</v>
      </c>
      <c r="AN101" s="578"/>
      <c r="AO101" s="520">
        <v>460.76799865402603</v>
      </c>
      <c r="AP101" s="521">
        <v>135.00910749522501</v>
      </c>
      <c r="AQ101" s="522">
        <v>37.637924850748995</v>
      </c>
      <c r="AR101" s="520">
        <v>3.1828064809271641</v>
      </c>
      <c r="AS101" s="521">
        <v>5.4595598825734557</v>
      </c>
      <c r="AT101" s="522">
        <v>15.070417612160757</v>
      </c>
      <c r="AU101" s="519">
        <v>0.40040511457317646</v>
      </c>
      <c r="AV101" s="520">
        <v>435.10116471503744</v>
      </c>
      <c r="AW101" s="521">
        <v>142.32684916062519</v>
      </c>
      <c r="AX101" s="522">
        <v>55.987017124337413</v>
      </c>
      <c r="AY101" s="520">
        <v>2.429317167415165</v>
      </c>
      <c r="AZ101" s="521">
        <v>6.3726526567727806</v>
      </c>
      <c r="BA101" s="522">
        <v>22.393435867891057</v>
      </c>
      <c r="BB101" s="519">
        <v>0.39997551250424962</v>
      </c>
      <c r="BC101" s="520">
        <v>417.37566655560954</v>
      </c>
      <c r="BD101" s="521">
        <v>142.36050103291691</v>
      </c>
      <c r="BE101" s="522">
        <v>73.6788634114736</v>
      </c>
      <c r="BF101" s="520">
        <v>2.1416800674474974</v>
      </c>
      <c r="BG101" s="521">
        <v>6.3579801994141043</v>
      </c>
      <c r="BH101" s="522">
        <v>29.377663970166203</v>
      </c>
      <c r="BI101" s="519">
        <v>0.39872580289547982</v>
      </c>
    </row>
    <row r="102" spans="1:61" ht="14.25" customHeight="1" x14ac:dyDescent="0.3">
      <c r="B102" s="16">
        <v>72</v>
      </c>
      <c r="C102" s="147" t="s">
        <v>78</v>
      </c>
      <c r="D102" s="151" t="s">
        <v>79</v>
      </c>
      <c r="E102" s="876"/>
      <c r="F102" s="152" t="s">
        <v>80</v>
      </c>
      <c r="G102" s="520">
        <v>26.105218000000001</v>
      </c>
      <c r="H102" s="522">
        <v>0</v>
      </c>
      <c r="I102" s="520">
        <v>18.294422000000001</v>
      </c>
      <c r="J102" s="522">
        <v>0</v>
      </c>
      <c r="K102" s="520">
        <v>25.973206000000001</v>
      </c>
      <c r="L102" s="521">
        <v>0.154778</v>
      </c>
      <c r="M102" s="522">
        <v>0</v>
      </c>
      <c r="N102" s="520">
        <v>1.7746999999999999E-2</v>
      </c>
      <c r="O102" s="521">
        <v>4.705E-3</v>
      </c>
      <c r="P102" s="522">
        <v>0</v>
      </c>
      <c r="Q102" s="519">
        <v>0</v>
      </c>
      <c r="R102" s="543"/>
      <c r="S102" s="520">
        <v>23.401198881004003</v>
      </c>
      <c r="T102" s="521">
        <v>2.3663387088599999</v>
      </c>
      <c r="U102" s="522">
        <v>0.36044641013600004</v>
      </c>
      <c r="V102" s="520">
        <v>0.14419399700526059</v>
      </c>
      <c r="W102" s="521">
        <v>3.3124606126304863E-2</v>
      </c>
      <c r="X102" s="522">
        <v>0.1716804795673238</v>
      </c>
      <c r="Y102" s="519">
        <v>0.47629959611068684</v>
      </c>
      <c r="Z102" s="520">
        <v>21.389663306076923</v>
      </c>
      <c r="AA102" s="521">
        <v>3.9221065888838158</v>
      </c>
      <c r="AB102" s="522">
        <v>0.81621410503926684</v>
      </c>
      <c r="AC102" s="520">
        <v>0.10605853374450352</v>
      </c>
      <c r="AD102" s="521">
        <v>4.8021058651920356E-2</v>
      </c>
      <c r="AE102" s="522">
        <v>0.38511292750414594</v>
      </c>
      <c r="AF102" s="519">
        <v>0.47182831701446615</v>
      </c>
      <c r="AG102" s="520">
        <v>19.689547400297172</v>
      </c>
      <c r="AH102" s="521">
        <v>5.175410131761585</v>
      </c>
      <c r="AI102" s="522">
        <v>1.2630264679412471</v>
      </c>
      <c r="AJ102" s="520">
        <v>9.7628676874737794E-2</v>
      </c>
      <c r="AK102" s="521">
        <v>5.7539389523873552E-2</v>
      </c>
      <c r="AL102" s="522">
        <v>0.59266728791791579</v>
      </c>
      <c r="AM102" s="519">
        <v>0.46924375930456369</v>
      </c>
      <c r="AN102" s="578"/>
      <c r="AO102" s="520">
        <v>22.149336905986001</v>
      </c>
      <c r="AP102" s="521">
        <v>3.30962051729</v>
      </c>
      <c r="AQ102" s="522">
        <v>0.66902657672400001</v>
      </c>
      <c r="AR102" s="520">
        <v>0.27090025688613073</v>
      </c>
      <c r="AS102" s="521">
        <v>0.12924006341869329</v>
      </c>
      <c r="AT102" s="522">
        <v>0.33130231337473309</v>
      </c>
      <c r="AU102" s="519">
        <v>0.49520052700598233</v>
      </c>
      <c r="AV102" s="520">
        <v>19.347535828860906</v>
      </c>
      <c r="AW102" s="521">
        <v>5.1812685833112591</v>
      </c>
      <c r="AX102" s="522">
        <v>1.5991795878278356</v>
      </c>
      <c r="AY102" s="520">
        <v>0.1918166926102832</v>
      </c>
      <c r="AZ102" s="521">
        <v>0.16554847637144468</v>
      </c>
      <c r="BA102" s="522">
        <v>0.79483489589419021</v>
      </c>
      <c r="BB102" s="519">
        <v>0.49702666413708657</v>
      </c>
      <c r="BC102" s="520">
        <v>17.089720422446455</v>
      </c>
      <c r="BD102" s="521">
        <v>6.5307459815367661</v>
      </c>
      <c r="BE102" s="522">
        <v>2.5075175960167804</v>
      </c>
      <c r="BF102" s="520">
        <v>0.15531636627013792</v>
      </c>
      <c r="BG102" s="521">
        <v>0.16955533129631217</v>
      </c>
      <c r="BH102" s="522">
        <v>1.251535051116563</v>
      </c>
      <c r="BI102" s="519">
        <v>0.49911316798120997</v>
      </c>
    </row>
    <row r="103" spans="1:61" ht="14.25" customHeight="1" x14ac:dyDescent="0.3">
      <c r="B103" s="16">
        <v>73</v>
      </c>
      <c r="C103" s="147" t="s">
        <v>57</v>
      </c>
      <c r="D103" s="148"/>
      <c r="E103" s="876"/>
      <c r="F103" s="150" t="s">
        <v>57</v>
      </c>
      <c r="G103" s="520">
        <v>6.8352140000000006</v>
      </c>
      <c r="H103" s="522">
        <v>2.173E-3</v>
      </c>
      <c r="I103" s="520">
        <v>5.0053709999999993</v>
      </c>
      <c r="J103" s="522">
        <v>2.5140000000000002E-3</v>
      </c>
      <c r="K103" s="520">
        <v>6.4803320000000006</v>
      </c>
      <c r="L103" s="521">
        <v>1.4170310000000002</v>
      </c>
      <c r="M103" s="522">
        <v>6.9899999999999997E-4</v>
      </c>
      <c r="N103" s="520">
        <v>5.2339999999999999E-3</v>
      </c>
      <c r="O103" s="521">
        <v>1.1860000000000002E-3</v>
      </c>
      <c r="P103" s="522">
        <v>1.302E-3</v>
      </c>
      <c r="Q103" s="519">
        <v>1.8626609442060087</v>
      </c>
      <c r="R103" s="543"/>
      <c r="S103" s="520">
        <v>6.6073773867310006</v>
      </c>
      <c r="T103" s="521">
        <v>1.13656410819</v>
      </c>
      <c r="U103" s="522">
        <v>0.15412050507899999</v>
      </c>
      <c r="V103" s="520">
        <v>6.7708870899328144E-3</v>
      </c>
      <c r="W103" s="521">
        <v>1.375452574511027E-2</v>
      </c>
      <c r="X103" s="522">
        <v>2.9978792708064889E-2</v>
      </c>
      <c r="Y103" s="519">
        <v>0.19451527681341418</v>
      </c>
      <c r="Z103" s="520">
        <v>6.7064383728678747</v>
      </c>
      <c r="AA103" s="521">
        <v>0.914099544978629</v>
      </c>
      <c r="AB103" s="522">
        <v>0.27752408215349733</v>
      </c>
      <c r="AC103" s="520">
        <v>6.2244729310178583E-3</v>
      </c>
      <c r="AD103" s="521">
        <v>8.6575918374947429E-3</v>
      </c>
      <c r="AE103" s="522">
        <v>5.1819259760678235E-2</v>
      </c>
      <c r="AF103" s="519">
        <v>0.18671986718621858</v>
      </c>
      <c r="AG103" s="520">
        <v>6.7309963288612265</v>
      </c>
      <c r="AH103" s="521">
        <v>0.79265391092886728</v>
      </c>
      <c r="AI103" s="522">
        <v>0.37441176020990719</v>
      </c>
      <c r="AJ103" s="520">
        <v>6.4601701284939979E-3</v>
      </c>
      <c r="AK103" s="521">
        <v>6.3795453733334027E-3</v>
      </c>
      <c r="AL103" s="522">
        <v>6.8745048780034429E-2</v>
      </c>
      <c r="AM103" s="519">
        <v>0.18360814505798045</v>
      </c>
      <c r="AN103" s="578"/>
      <c r="AO103" s="520">
        <v>6.339169294675</v>
      </c>
      <c r="AP103" s="521">
        <v>1.4121332122370001</v>
      </c>
      <c r="AQ103" s="522">
        <v>0.14675949308800001</v>
      </c>
      <c r="AR103" s="520">
        <v>1.7088547583639604E-2</v>
      </c>
      <c r="AS103" s="521">
        <v>4.3304795294439771E-2</v>
      </c>
      <c r="AT103" s="522">
        <v>3.127822855863939E-2</v>
      </c>
      <c r="AU103" s="519">
        <v>0.21312576038869471</v>
      </c>
      <c r="AV103" s="520">
        <v>6.1833643238956002</v>
      </c>
      <c r="AW103" s="521">
        <v>1.3885481861880338</v>
      </c>
      <c r="AX103" s="522">
        <v>0.32614948991636661</v>
      </c>
      <c r="AY103" s="520">
        <v>1.9630573025181629E-2</v>
      </c>
      <c r="AZ103" s="521">
        <v>4.0666031873896724E-2</v>
      </c>
      <c r="BA103" s="522">
        <v>7.0814462448394025E-2</v>
      </c>
      <c r="BB103" s="519">
        <v>0.21712271408596326</v>
      </c>
      <c r="BC103" s="520">
        <v>6.0828280794449254</v>
      </c>
      <c r="BD103" s="521">
        <v>1.2713264335016075</v>
      </c>
      <c r="BE103" s="522">
        <v>0.5439074870534667</v>
      </c>
      <c r="BF103" s="520">
        <v>1.7078359369132358E-2</v>
      </c>
      <c r="BG103" s="521">
        <v>3.3078529857161892E-2</v>
      </c>
      <c r="BH103" s="522">
        <v>0.12250886184033244</v>
      </c>
      <c r="BI103" s="519">
        <v>0.22523841784933857</v>
      </c>
    </row>
    <row r="104" spans="1:61" ht="14.25" customHeight="1" x14ac:dyDescent="0.3">
      <c r="A104" s="579"/>
      <c r="B104" s="16">
        <v>74</v>
      </c>
      <c r="C104" s="147" t="s">
        <v>57</v>
      </c>
      <c r="D104" s="151" t="s">
        <v>79</v>
      </c>
      <c r="E104" s="876"/>
      <c r="F104" s="152" t="s">
        <v>80</v>
      </c>
      <c r="G104" s="520">
        <v>0.67239700000000002</v>
      </c>
      <c r="H104" s="522">
        <v>2.8800000000000001E-4</v>
      </c>
      <c r="I104" s="520">
        <v>0.38422400000000001</v>
      </c>
      <c r="J104" s="522">
        <v>4.5399999999999998E-4</v>
      </c>
      <c r="K104" s="520">
        <v>2.4680000000000001E-3</v>
      </c>
      <c r="L104" s="521">
        <v>0.66933600000000004</v>
      </c>
      <c r="M104" s="522">
        <v>0</v>
      </c>
      <c r="N104" s="520">
        <v>6.3E-5</v>
      </c>
      <c r="O104" s="521">
        <v>1.1150000000000001E-3</v>
      </c>
      <c r="P104" s="522">
        <v>0</v>
      </c>
      <c r="Q104" s="519">
        <v>0</v>
      </c>
      <c r="R104" s="543"/>
      <c r="S104" s="520">
        <v>0.14240433526400001</v>
      </c>
      <c r="T104" s="521">
        <v>0.47059019623200005</v>
      </c>
      <c r="U104" s="522">
        <v>5.8809468503999998E-2</v>
      </c>
      <c r="V104" s="520">
        <v>7.4260849301774692E-4</v>
      </c>
      <c r="W104" s="521">
        <v>1.012154913761717E-2</v>
      </c>
      <c r="X104" s="522">
        <v>1.824981779598998E-2</v>
      </c>
      <c r="Y104" s="519">
        <v>0.31032108026530958</v>
      </c>
      <c r="Z104" s="520">
        <v>0.23122288398170437</v>
      </c>
      <c r="AA104" s="521">
        <v>0.3401074520160654</v>
      </c>
      <c r="AB104" s="522">
        <v>0.10047366400223029</v>
      </c>
      <c r="AC104" s="520">
        <v>1.0894050196672263E-3</v>
      </c>
      <c r="AD104" s="521">
        <v>6.1793888537584598E-3</v>
      </c>
      <c r="AE104" s="522">
        <v>3.1173133093716218E-2</v>
      </c>
      <c r="AF104" s="519">
        <v>0.31026173279621061</v>
      </c>
      <c r="AG104" s="520">
        <v>0.28640322589593853</v>
      </c>
      <c r="AH104" s="521">
        <v>0.25447821917366298</v>
      </c>
      <c r="AI104" s="522">
        <v>0.13092255493039859</v>
      </c>
      <c r="AJ104" s="520">
        <v>1.3493868191896169E-3</v>
      </c>
      <c r="AK104" s="521">
        <v>4.1389779964183821E-3</v>
      </c>
      <c r="AL104" s="522">
        <v>4.0616979516960278E-2</v>
      </c>
      <c r="AM104" s="519">
        <v>0.3102366856387212</v>
      </c>
      <c r="AN104" s="578"/>
      <c r="AO104" s="520">
        <v>3.3719072016000003E-2</v>
      </c>
      <c r="AP104" s="521">
        <v>0.60137630464000014</v>
      </c>
      <c r="AQ104" s="522">
        <v>3.6708623344000005E-2</v>
      </c>
      <c r="AR104" s="520">
        <v>3.0559531529038709E-4</v>
      </c>
      <c r="AS104" s="521">
        <v>3.5359653013840413E-2</v>
      </c>
      <c r="AT104" s="522">
        <v>1.1395971485670321E-2</v>
      </c>
      <c r="AU104" s="519">
        <v>0.31044398965544384</v>
      </c>
      <c r="AV104" s="520">
        <v>4.5997389975308556E-2</v>
      </c>
      <c r="AW104" s="521">
        <v>0.53158313043909056</v>
      </c>
      <c r="AX104" s="522">
        <v>9.4223479585601067E-2</v>
      </c>
      <c r="AY104" s="520">
        <v>6.7833192518837113E-4</v>
      </c>
      <c r="AZ104" s="521">
        <v>3.3966813912311503E-2</v>
      </c>
      <c r="BA104" s="522">
        <v>2.9261118218753612E-2</v>
      </c>
      <c r="BB104" s="519">
        <v>0.31055017653185035</v>
      </c>
      <c r="BC104" s="520">
        <v>5.9908089133408317E-2</v>
      </c>
      <c r="BD104" s="521">
        <v>0.43129552572276791</v>
      </c>
      <c r="BE104" s="522">
        <v>0.18060038514382387</v>
      </c>
      <c r="BF104" s="520">
        <v>7.8327238350728984E-4</v>
      </c>
      <c r="BG104" s="521">
        <v>2.6661694343634763E-2</v>
      </c>
      <c r="BH104" s="522">
        <v>5.6085145786326202E-2</v>
      </c>
      <c r="BI104" s="519">
        <v>0.31054831772181407</v>
      </c>
    </row>
    <row r="105" spans="1:61" ht="14.25" customHeight="1" x14ac:dyDescent="0.3">
      <c r="B105" s="16">
        <v>75</v>
      </c>
      <c r="C105" s="147" t="s">
        <v>81</v>
      </c>
      <c r="D105" s="148"/>
      <c r="E105" s="876"/>
      <c r="F105" s="150" t="s">
        <v>81</v>
      </c>
      <c r="G105" s="520">
        <v>0.16620699999999999</v>
      </c>
      <c r="H105" s="522">
        <v>0</v>
      </c>
      <c r="I105" s="520">
        <v>5.8173000000000002E-2</v>
      </c>
      <c r="J105" s="522">
        <v>0</v>
      </c>
      <c r="K105" s="520">
        <v>0.19461600000000001</v>
      </c>
      <c r="L105" s="521">
        <v>0</v>
      </c>
      <c r="M105" s="522">
        <v>6.8910000000000004E-3</v>
      </c>
      <c r="N105" s="520">
        <v>5.0699999999999996E-4</v>
      </c>
      <c r="O105" s="521">
        <v>0</v>
      </c>
      <c r="P105" s="522">
        <v>7.3800000000000005E-4</v>
      </c>
      <c r="Q105" s="519">
        <v>0.10709621245102308</v>
      </c>
      <c r="R105" s="543"/>
      <c r="S105" s="520">
        <v>0.18824991602399999</v>
      </c>
      <c r="T105" s="521">
        <v>5.4181094399999999E-3</v>
      </c>
      <c r="U105" s="522">
        <v>7.8389745359999999E-3</v>
      </c>
      <c r="V105" s="520">
        <v>1.4089664172522025E-4</v>
      </c>
      <c r="W105" s="521">
        <v>2.8824342220800001E-6</v>
      </c>
      <c r="X105" s="522">
        <v>3.3653570131912803E-3</v>
      </c>
      <c r="Y105" s="519">
        <v>0.42931087449462796</v>
      </c>
      <c r="Z105" s="520">
        <v>0.1823111122363647</v>
      </c>
      <c r="AA105" s="521">
        <v>1.0495284182345953E-2</v>
      </c>
      <c r="AB105" s="522">
        <v>8.7006035812893373E-3</v>
      </c>
      <c r="AC105" s="520">
        <v>1.2357022940002869E-4</v>
      </c>
      <c r="AD105" s="521">
        <v>5.3211090804493972E-6</v>
      </c>
      <c r="AE105" s="522">
        <v>3.5103088674803052E-3</v>
      </c>
      <c r="AF105" s="519">
        <v>0.40345578725471765</v>
      </c>
      <c r="AG105" s="520">
        <v>0.17677910146916773</v>
      </c>
      <c r="AH105" s="521">
        <v>1.5250477978371943E-2</v>
      </c>
      <c r="AI105" s="522">
        <v>9.4774205524603208E-3</v>
      </c>
      <c r="AJ105" s="520">
        <v>1.1982063985959691E-4</v>
      </c>
      <c r="AK105" s="521">
        <v>7.731992335034573E-6</v>
      </c>
      <c r="AL105" s="522">
        <v>3.6409927865404001E-3</v>
      </c>
      <c r="AM105" s="519">
        <v>0.38417550074795459</v>
      </c>
      <c r="AN105" s="578"/>
      <c r="AO105" s="520">
        <v>0.187147221768</v>
      </c>
      <c r="AP105" s="521">
        <v>6.0741599760000004E-3</v>
      </c>
      <c r="AQ105" s="522">
        <v>8.2856182560000005E-3</v>
      </c>
      <c r="AR105" s="520">
        <v>6.2992248499120788E-4</v>
      </c>
      <c r="AS105" s="521">
        <v>8.9350893246960011E-6</v>
      </c>
      <c r="AT105" s="522">
        <v>3.7068582107750883E-3</v>
      </c>
      <c r="AU105" s="519">
        <v>0.44738462432670978</v>
      </c>
      <c r="AV105" s="520">
        <v>0.1790616848159379</v>
      </c>
      <c r="AW105" s="521">
        <v>1.2349212581120834E-2</v>
      </c>
      <c r="AX105" s="522">
        <v>1.0096102602941279E-2</v>
      </c>
      <c r="AY105" s="520">
        <v>7.4421798474563468E-4</v>
      </c>
      <c r="AZ105" s="521">
        <v>1.2823646481763095E-5</v>
      </c>
      <c r="BA105" s="522">
        <v>4.3572258293363758E-3</v>
      </c>
      <c r="BB105" s="519">
        <v>0.43157503451549639</v>
      </c>
      <c r="BC105" s="520">
        <v>0.17052754937082262</v>
      </c>
      <c r="BD105" s="521">
        <v>1.8668723943352145E-2</v>
      </c>
      <c r="BE105" s="522">
        <v>1.231072668582525E-2</v>
      </c>
      <c r="BF105" s="520">
        <v>6.0988749496743155E-4</v>
      </c>
      <c r="BG105" s="521">
        <v>1.6950378291303852E-5</v>
      </c>
      <c r="BH105" s="522">
        <v>5.1527697362622037E-3</v>
      </c>
      <c r="BI105" s="519">
        <v>0.41855934810048034</v>
      </c>
    </row>
    <row r="106" spans="1:61" ht="14.25" customHeight="1" x14ac:dyDescent="0.3">
      <c r="B106" s="16">
        <v>76</v>
      </c>
      <c r="C106" s="147" t="s">
        <v>81</v>
      </c>
      <c r="D106" s="151" t="s">
        <v>79</v>
      </c>
      <c r="E106" s="876"/>
      <c r="F106" s="152" t="s">
        <v>80</v>
      </c>
      <c r="G106" s="520">
        <v>0</v>
      </c>
      <c r="H106" s="522">
        <v>0</v>
      </c>
      <c r="I106" s="520">
        <v>0</v>
      </c>
      <c r="J106" s="522">
        <v>0</v>
      </c>
      <c r="K106" s="520">
        <v>0</v>
      </c>
      <c r="L106" s="521">
        <v>0</v>
      </c>
      <c r="M106" s="522">
        <v>0</v>
      </c>
      <c r="N106" s="520">
        <v>0</v>
      </c>
      <c r="O106" s="521">
        <v>0</v>
      </c>
      <c r="P106" s="522">
        <v>0</v>
      </c>
      <c r="Q106" s="519">
        <v>0</v>
      </c>
      <c r="R106" s="543"/>
      <c r="S106" s="520">
        <v>0</v>
      </c>
      <c r="T106" s="521">
        <v>0</v>
      </c>
      <c r="U106" s="522">
        <v>0</v>
      </c>
      <c r="V106" s="520">
        <v>0</v>
      </c>
      <c r="W106" s="521">
        <v>0</v>
      </c>
      <c r="X106" s="522">
        <v>0</v>
      </c>
      <c r="Y106" s="519">
        <v>0</v>
      </c>
      <c r="Z106" s="520">
        <v>0</v>
      </c>
      <c r="AA106" s="521">
        <v>0</v>
      </c>
      <c r="AB106" s="522">
        <v>0</v>
      </c>
      <c r="AC106" s="520">
        <v>0</v>
      </c>
      <c r="AD106" s="521">
        <v>0</v>
      </c>
      <c r="AE106" s="522">
        <v>0</v>
      </c>
      <c r="AF106" s="519">
        <v>0</v>
      </c>
      <c r="AG106" s="520">
        <v>0</v>
      </c>
      <c r="AH106" s="521">
        <v>0</v>
      </c>
      <c r="AI106" s="522">
        <v>0</v>
      </c>
      <c r="AJ106" s="520">
        <v>0</v>
      </c>
      <c r="AK106" s="521">
        <v>0</v>
      </c>
      <c r="AL106" s="522">
        <v>0</v>
      </c>
      <c r="AM106" s="519">
        <v>0</v>
      </c>
      <c r="AN106" s="578"/>
      <c r="AO106" s="520">
        <v>0</v>
      </c>
      <c r="AP106" s="521">
        <v>0</v>
      </c>
      <c r="AQ106" s="522">
        <v>0</v>
      </c>
      <c r="AR106" s="520">
        <v>0</v>
      </c>
      <c r="AS106" s="521">
        <v>0</v>
      </c>
      <c r="AT106" s="522">
        <v>0</v>
      </c>
      <c r="AU106" s="519">
        <v>0</v>
      </c>
      <c r="AV106" s="520">
        <v>0</v>
      </c>
      <c r="AW106" s="521">
        <v>0</v>
      </c>
      <c r="AX106" s="522">
        <v>0</v>
      </c>
      <c r="AY106" s="520">
        <v>0</v>
      </c>
      <c r="AZ106" s="521">
        <v>0</v>
      </c>
      <c r="BA106" s="522">
        <v>0</v>
      </c>
      <c r="BB106" s="519">
        <v>0</v>
      </c>
      <c r="BC106" s="520">
        <v>0</v>
      </c>
      <c r="BD106" s="521">
        <v>0</v>
      </c>
      <c r="BE106" s="522">
        <v>0</v>
      </c>
      <c r="BF106" s="520">
        <v>0</v>
      </c>
      <c r="BG106" s="521">
        <v>0</v>
      </c>
      <c r="BH106" s="522">
        <v>0</v>
      </c>
      <c r="BI106" s="519">
        <v>0</v>
      </c>
    </row>
    <row r="107" spans="1:61" ht="14.25" customHeight="1" x14ac:dyDescent="0.3">
      <c r="B107" s="16">
        <v>77</v>
      </c>
      <c r="C107" s="147" t="s">
        <v>82</v>
      </c>
      <c r="D107" s="148"/>
      <c r="E107" s="876"/>
      <c r="F107" s="150" t="s">
        <v>82</v>
      </c>
      <c r="G107" s="520">
        <v>32.545988999999999</v>
      </c>
      <c r="H107" s="522">
        <v>0</v>
      </c>
      <c r="I107" s="520">
        <v>48.818983000000003</v>
      </c>
      <c r="J107" s="522">
        <v>0</v>
      </c>
      <c r="K107" s="520">
        <v>10.986705000000001</v>
      </c>
      <c r="L107" s="521">
        <v>0</v>
      </c>
      <c r="M107" s="522">
        <v>0</v>
      </c>
      <c r="N107" s="520">
        <v>0</v>
      </c>
      <c r="O107" s="521">
        <v>0</v>
      </c>
      <c r="P107" s="522">
        <v>0</v>
      </c>
      <c r="Q107" s="519">
        <v>0</v>
      </c>
      <c r="R107" s="543"/>
      <c r="S107" s="520">
        <v>10.980112977000001</v>
      </c>
      <c r="T107" s="521">
        <v>3.2960114999999999E-3</v>
      </c>
      <c r="U107" s="522">
        <v>3.2960114999999999E-3</v>
      </c>
      <c r="V107" s="520">
        <v>9.0444278925241937E-4</v>
      </c>
      <c r="W107" s="521">
        <v>9.0498578072085187E-4</v>
      </c>
      <c r="X107" s="522">
        <v>9.0498578072085187E-4</v>
      </c>
      <c r="Y107" s="519">
        <v>0.27456997062081001</v>
      </c>
      <c r="Z107" s="520">
        <v>10.97352589801725</v>
      </c>
      <c r="AA107" s="521">
        <v>6.5880677862000005E-3</v>
      </c>
      <c r="AB107" s="522">
        <v>6.5910341965499993E-3</v>
      </c>
      <c r="AC107" s="520">
        <v>9.0390020502758835E-4</v>
      </c>
      <c r="AD107" s="521">
        <v>1.7950052854575388E-3</v>
      </c>
      <c r="AE107" s="522">
        <v>1.8096958991196206E-3</v>
      </c>
      <c r="AF107" s="519">
        <v>0.27456933846085718</v>
      </c>
      <c r="AG107" s="520">
        <v>10.966943758898775</v>
      </c>
      <c r="AH107" s="521">
        <v>9.8761727149334535E-3</v>
      </c>
      <c r="AI107" s="522">
        <v>9.8850683862910342E-3</v>
      </c>
      <c r="AJ107" s="520">
        <v>9.0335802770427382E-4</v>
      </c>
      <c r="AK107" s="521">
        <v>2.683956522442381E-3</v>
      </c>
      <c r="AL107" s="522">
        <v>2.7141304416449319E-3</v>
      </c>
      <c r="AM107" s="519">
        <v>0.27456870661704119</v>
      </c>
      <c r="AN107" s="578"/>
      <c r="AO107" s="520">
        <v>10.980112977000001</v>
      </c>
      <c r="AP107" s="521">
        <v>3.2960114999999999E-3</v>
      </c>
      <c r="AQ107" s="522">
        <v>3.2960114999999999E-3</v>
      </c>
      <c r="AR107" s="520">
        <v>9.0444278925241937E-4</v>
      </c>
      <c r="AS107" s="521">
        <v>9.0498578072085187E-4</v>
      </c>
      <c r="AT107" s="522">
        <v>9.0498578072085187E-4</v>
      </c>
      <c r="AU107" s="519">
        <v>0.27456997062081001</v>
      </c>
      <c r="AV107" s="520">
        <v>10.97352589801725</v>
      </c>
      <c r="AW107" s="521">
        <v>6.5880677862000005E-3</v>
      </c>
      <c r="AX107" s="522">
        <v>6.5910341965499993E-3</v>
      </c>
      <c r="AY107" s="520">
        <v>9.0390020502758835E-4</v>
      </c>
      <c r="AZ107" s="521">
        <v>1.7950052854575388E-3</v>
      </c>
      <c r="BA107" s="522">
        <v>1.8096958991196206E-3</v>
      </c>
      <c r="BB107" s="519">
        <v>0.27456933846085718</v>
      </c>
      <c r="BC107" s="520">
        <v>10.966943758898775</v>
      </c>
      <c r="BD107" s="521">
        <v>9.8761727149334535E-3</v>
      </c>
      <c r="BE107" s="522">
        <v>9.8850683862910342E-3</v>
      </c>
      <c r="BF107" s="520">
        <v>9.0335802770427403E-4</v>
      </c>
      <c r="BG107" s="521">
        <v>2.683956522442381E-3</v>
      </c>
      <c r="BH107" s="522">
        <v>2.7141304416449319E-3</v>
      </c>
      <c r="BI107" s="519">
        <v>0.27456870661704119</v>
      </c>
    </row>
    <row r="108" spans="1:61" ht="14.25" customHeight="1" x14ac:dyDescent="0.3">
      <c r="A108" s="579"/>
      <c r="B108" s="16">
        <v>78</v>
      </c>
      <c r="C108" s="147" t="s">
        <v>83</v>
      </c>
      <c r="D108" s="148"/>
      <c r="E108" s="876"/>
      <c r="F108" s="150" t="s">
        <v>83</v>
      </c>
      <c r="G108" s="520">
        <v>0</v>
      </c>
      <c r="H108" s="522">
        <v>0</v>
      </c>
      <c r="I108" s="520">
        <v>0</v>
      </c>
      <c r="J108" s="522">
        <v>0</v>
      </c>
      <c r="K108" s="520">
        <v>0</v>
      </c>
      <c r="L108" s="521">
        <v>0</v>
      </c>
      <c r="M108" s="522">
        <v>0</v>
      </c>
      <c r="N108" s="520">
        <v>0</v>
      </c>
      <c r="O108" s="521">
        <v>0</v>
      </c>
      <c r="P108" s="522">
        <v>0</v>
      </c>
      <c r="Q108" s="519">
        <v>0</v>
      </c>
      <c r="R108" s="543"/>
      <c r="S108" s="520">
        <v>0</v>
      </c>
      <c r="T108" s="521">
        <v>0</v>
      </c>
      <c r="U108" s="522">
        <v>0</v>
      </c>
      <c r="V108" s="520">
        <v>0</v>
      </c>
      <c r="W108" s="521">
        <v>0</v>
      </c>
      <c r="X108" s="522">
        <v>0</v>
      </c>
      <c r="Y108" s="519">
        <v>0</v>
      </c>
      <c r="Z108" s="520">
        <v>0</v>
      </c>
      <c r="AA108" s="521">
        <v>0</v>
      </c>
      <c r="AB108" s="522">
        <v>0</v>
      </c>
      <c r="AC108" s="520">
        <v>0</v>
      </c>
      <c r="AD108" s="521">
        <v>0</v>
      </c>
      <c r="AE108" s="522">
        <v>0</v>
      </c>
      <c r="AF108" s="519">
        <v>0</v>
      </c>
      <c r="AG108" s="520">
        <v>0</v>
      </c>
      <c r="AH108" s="521">
        <v>0</v>
      </c>
      <c r="AI108" s="522">
        <v>0</v>
      </c>
      <c r="AJ108" s="520">
        <v>0</v>
      </c>
      <c r="AK108" s="521">
        <v>0</v>
      </c>
      <c r="AL108" s="522">
        <v>0</v>
      </c>
      <c r="AM108" s="519">
        <v>0</v>
      </c>
      <c r="AN108" s="578"/>
      <c r="AO108" s="520">
        <v>0</v>
      </c>
      <c r="AP108" s="521">
        <v>0</v>
      </c>
      <c r="AQ108" s="522">
        <v>0</v>
      </c>
      <c r="AR108" s="520">
        <v>0</v>
      </c>
      <c r="AS108" s="521">
        <v>0</v>
      </c>
      <c r="AT108" s="522">
        <v>0</v>
      </c>
      <c r="AU108" s="519">
        <v>0</v>
      </c>
      <c r="AV108" s="520">
        <v>0</v>
      </c>
      <c r="AW108" s="521">
        <v>0</v>
      </c>
      <c r="AX108" s="522">
        <v>0</v>
      </c>
      <c r="AY108" s="520">
        <v>0</v>
      </c>
      <c r="AZ108" s="521">
        <v>0</v>
      </c>
      <c r="BA108" s="522">
        <v>0</v>
      </c>
      <c r="BB108" s="519">
        <v>0</v>
      </c>
      <c r="BC108" s="520">
        <v>0</v>
      </c>
      <c r="BD108" s="521">
        <v>0</v>
      </c>
      <c r="BE108" s="522">
        <v>0</v>
      </c>
      <c r="BF108" s="520">
        <v>0</v>
      </c>
      <c r="BG108" s="521">
        <v>0</v>
      </c>
      <c r="BH108" s="522">
        <v>0</v>
      </c>
      <c r="BI108" s="519">
        <v>0</v>
      </c>
    </row>
    <row r="109" spans="1:61" ht="15" customHeight="1" x14ac:dyDescent="0.3">
      <c r="B109" s="16">
        <v>79</v>
      </c>
      <c r="C109" s="147" t="s">
        <v>84</v>
      </c>
      <c r="D109" s="148"/>
      <c r="E109" s="876"/>
      <c r="F109" s="150" t="s">
        <v>84</v>
      </c>
      <c r="G109" s="520">
        <v>0</v>
      </c>
      <c r="H109" s="522">
        <v>0</v>
      </c>
      <c r="I109" s="520">
        <v>0</v>
      </c>
      <c r="J109" s="522">
        <v>0</v>
      </c>
      <c r="K109" s="520">
        <v>0</v>
      </c>
      <c r="L109" s="521">
        <v>0</v>
      </c>
      <c r="M109" s="522">
        <v>0</v>
      </c>
      <c r="N109" s="520">
        <v>0</v>
      </c>
      <c r="O109" s="521">
        <v>0</v>
      </c>
      <c r="P109" s="522">
        <v>0</v>
      </c>
      <c r="Q109" s="519">
        <v>0</v>
      </c>
      <c r="R109" s="543"/>
      <c r="S109" s="520">
        <v>0</v>
      </c>
      <c r="T109" s="521">
        <v>0</v>
      </c>
      <c r="U109" s="522">
        <v>0</v>
      </c>
      <c r="V109" s="520">
        <v>0</v>
      </c>
      <c r="W109" s="521">
        <v>0</v>
      </c>
      <c r="X109" s="522">
        <v>0</v>
      </c>
      <c r="Y109" s="519">
        <v>0</v>
      </c>
      <c r="Z109" s="520">
        <v>0</v>
      </c>
      <c r="AA109" s="521">
        <v>0</v>
      </c>
      <c r="AB109" s="522">
        <v>0</v>
      </c>
      <c r="AC109" s="520">
        <v>0</v>
      </c>
      <c r="AD109" s="521">
        <v>0</v>
      </c>
      <c r="AE109" s="522">
        <v>0</v>
      </c>
      <c r="AF109" s="519">
        <v>0</v>
      </c>
      <c r="AG109" s="520">
        <v>0</v>
      </c>
      <c r="AH109" s="521">
        <v>0</v>
      </c>
      <c r="AI109" s="522">
        <v>0</v>
      </c>
      <c r="AJ109" s="520">
        <v>0</v>
      </c>
      <c r="AK109" s="521">
        <v>0</v>
      </c>
      <c r="AL109" s="522">
        <v>0</v>
      </c>
      <c r="AM109" s="519">
        <v>0</v>
      </c>
      <c r="AN109" s="578"/>
      <c r="AO109" s="520">
        <v>0</v>
      </c>
      <c r="AP109" s="521">
        <v>0</v>
      </c>
      <c r="AQ109" s="522">
        <v>0</v>
      </c>
      <c r="AR109" s="520">
        <v>0</v>
      </c>
      <c r="AS109" s="521">
        <v>0</v>
      </c>
      <c r="AT109" s="522">
        <v>0</v>
      </c>
      <c r="AU109" s="519">
        <v>0</v>
      </c>
      <c r="AV109" s="520">
        <v>0</v>
      </c>
      <c r="AW109" s="521">
        <v>0</v>
      </c>
      <c r="AX109" s="522">
        <v>0</v>
      </c>
      <c r="AY109" s="520">
        <v>0</v>
      </c>
      <c r="AZ109" s="521">
        <v>0</v>
      </c>
      <c r="BA109" s="522">
        <v>0</v>
      </c>
      <c r="BB109" s="519">
        <v>0</v>
      </c>
      <c r="BC109" s="520">
        <v>0</v>
      </c>
      <c r="BD109" s="521">
        <v>0</v>
      </c>
      <c r="BE109" s="522">
        <v>0</v>
      </c>
      <c r="BF109" s="520">
        <v>0</v>
      </c>
      <c r="BG109" s="521">
        <v>0</v>
      </c>
      <c r="BH109" s="522">
        <v>0</v>
      </c>
      <c r="BI109" s="519">
        <v>0</v>
      </c>
    </row>
    <row r="110" spans="1:61" ht="14.25" customHeight="1" x14ac:dyDescent="0.3">
      <c r="B110" s="16">
        <v>80</v>
      </c>
      <c r="C110" s="147" t="s">
        <v>85</v>
      </c>
      <c r="D110" s="148"/>
      <c r="E110" s="876"/>
      <c r="F110" s="150" t="s">
        <v>85</v>
      </c>
      <c r="G110" s="520">
        <v>186.69967700000001</v>
      </c>
      <c r="H110" s="522">
        <v>0</v>
      </c>
      <c r="I110" s="520">
        <v>186.69967700000001</v>
      </c>
      <c r="J110" s="522">
        <v>0</v>
      </c>
      <c r="K110" s="520">
        <v>21.891121999999999</v>
      </c>
      <c r="L110" s="521">
        <v>80.044286999999997</v>
      </c>
      <c r="M110" s="522">
        <v>0</v>
      </c>
      <c r="N110" s="520">
        <v>0</v>
      </c>
      <c r="O110" s="521">
        <v>1.376546</v>
      </c>
      <c r="P110" s="522">
        <v>0</v>
      </c>
      <c r="Q110" s="519">
        <v>0</v>
      </c>
      <c r="R110" s="543"/>
      <c r="S110" s="520">
        <v>48.788088408111001</v>
      </c>
      <c r="T110" s="521">
        <v>51.850376390180998</v>
      </c>
      <c r="U110" s="522">
        <v>1.2969442017080002</v>
      </c>
      <c r="V110" s="520">
        <v>4.9580894844742804E-2</v>
      </c>
      <c r="W110" s="521">
        <v>0.22002269501556679</v>
      </c>
      <c r="X110" s="522">
        <v>0.32423605042700004</v>
      </c>
      <c r="Y110" s="519">
        <v>0.25</v>
      </c>
      <c r="Z110" s="520">
        <v>60.976724194976683</v>
      </c>
      <c r="AA110" s="521">
        <v>38.700594286483998</v>
      </c>
      <c r="AB110" s="522">
        <v>2.2580905185393143</v>
      </c>
      <c r="AC110" s="520">
        <v>4.7653309958374274E-2</v>
      </c>
      <c r="AD110" s="521">
        <v>0.33304665446595816</v>
      </c>
      <c r="AE110" s="522">
        <v>0.56452262963482858</v>
      </c>
      <c r="AF110" s="519">
        <v>0.25</v>
      </c>
      <c r="AG110" s="520">
        <v>67.448080476242197</v>
      </c>
      <c r="AH110" s="521">
        <v>31.539232296712207</v>
      </c>
      <c r="AI110" s="522">
        <v>2.948096227045601</v>
      </c>
      <c r="AJ110" s="520">
        <v>5.2710674892183271E-2</v>
      </c>
      <c r="AK110" s="521">
        <v>0.39085439738476913</v>
      </c>
      <c r="AL110" s="522">
        <v>0.73702405676140026</v>
      </c>
      <c r="AM110" s="519">
        <v>0.25</v>
      </c>
      <c r="AN110" s="578"/>
      <c r="AO110" s="520">
        <v>26.33043805442</v>
      </c>
      <c r="AP110" s="521">
        <v>74.892181558964992</v>
      </c>
      <c r="AQ110" s="522">
        <v>0.71278938661500002</v>
      </c>
      <c r="AR110" s="520">
        <v>5.1133710701683641E-2</v>
      </c>
      <c r="AS110" s="521">
        <v>0.76504682199664575</v>
      </c>
      <c r="AT110" s="522">
        <v>0.17819734665375001</v>
      </c>
      <c r="AU110" s="519">
        <v>0.25</v>
      </c>
      <c r="AV110" s="520">
        <v>30.805483374583602</v>
      </c>
      <c r="AW110" s="521">
        <v>69.342129569734823</v>
      </c>
      <c r="AX110" s="522">
        <v>1.7877960556815848</v>
      </c>
      <c r="AY110" s="520">
        <v>9.830029744829627E-2</v>
      </c>
      <c r="AZ110" s="521">
        <v>0.86257848696043216</v>
      </c>
      <c r="BA110" s="522">
        <v>0.44694901392039615</v>
      </c>
      <c r="BB110" s="519">
        <v>0.24999999999999997</v>
      </c>
      <c r="BC110" s="520">
        <v>39.979483418308831</v>
      </c>
      <c r="BD110" s="521">
        <v>58.376713635572287</v>
      </c>
      <c r="BE110" s="522">
        <v>3.5792119461189031</v>
      </c>
      <c r="BF110" s="520">
        <v>0.11151943737175428</v>
      </c>
      <c r="BG110" s="521">
        <v>0.79593187178958391</v>
      </c>
      <c r="BH110" s="522">
        <v>0.89480298652972556</v>
      </c>
      <c r="BI110" s="519">
        <v>0.24999999999999994</v>
      </c>
    </row>
    <row r="111" spans="1:61" ht="14.25" customHeight="1" x14ac:dyDescent="0.3">
      <c r="B111" s="16">
        <v>81</v>
      </c>
      <c r="C111" s="147" t="s">
        <v>69</v>
      </c>
      <c r="D111" s="148"/>
      <c r="E111" s="876"/>
      <c r="F111" s="150" t="s">
        <v>69</v>
      </c>
      <c r="G111" s="520">
        <v>0.117352</v>
      </c>
      <c r="H111" s="522">
        <v>0</v>
      </c>
      <c r="I111" s="520">
        <v>0.117353</v>
      </c>
      <c r="J111" s="522">
        <v>0</v>
      </c>
      <c r="K111" s="520">
        <v>0</v>
      </c>
      <c r="L111" s="521">
        <v>0</v>
      </c>
      <c r="M111" s="522">
        <v>0</v>
      </c>
      <c r="N111" s="520">
        <v>0</v>
      </c>
      <c r="O111" s="521">
        <v>0</v>
      </c>
      <c r="P111" s="522">
        <v>0</v>
      </c>
      <c r="Q111" s="519">
        <v>0</v>
      </c>
      <c r="R111" s="543"/>
      <c r="S111" s="520">
        <v>0</v>
      </c>
      <c r="T111" s="521">
        <v>0</v>
      </c>
      <c r="U111" s="522">
        <v>0</v>
      </c>
      <c r="V111" s="520">
        <v>0</v>
      </c>
      <c r="W111" s="521">
        <v>0</v>
      </c>
      <c r="X111" s="522">
        <v>0</v>
      </c>
      <c r="Y111" s="519">
        <v>0</v>
      </c>
      <c r="Z111" s="520">
        <v>0</v>
      </c>
      <c r="AA111" s="521">
        <v>0</v>
      </c>
      <c r="AB111" s="522">
        <v>0</v>
      </c>
      <c r="AC111" s="520">
        <v>0</v>
      </c>
      <c r="AD111" s="521">
        <v>0</v>
      </c>
      <c r="AE111" s="522">
        <v>0</v>
      </c>
      <c r="AF111" s="519">
        <v>0</v>
      </c>
      <c r="AG111" s="520">
        <v>0</v>
      </c>
      <c r="AH111" s="521">
        <v>0</v>
      </c>
      <c r="AI111" s="522">
        <v>0</v>
      </c>
      <c r="AJ111" s="520">
        <v>0</v>
      </c>
      <c r="AK111" s="521">
        <v>0</v>
      </c>
      <c r="AL111" s="522">
        <v>0</v>
      </c>
      <c r="AM111" s="519">
        <v>0</v>
      </c>
      <c r="AN111" s="578"/>
      <c r="AO111" s="520">
        <v>0</v>
      </c>
      <c r="AP111" s="521">
        <v>0</v>
      </c>
      <c r="AQ111" s="522">
        <v>0</v>
      </c>
      <c r="AR111" s="520">
        <v>0</v>
      </c>
      <c r="AS111" s="521">
        <v>0</v>
      </c>
      <c r="AT111" s="522">
        <v>0</v>
      </c>
      <c r="AU111" s="519">
        <v>0</v>
      </c>
      <c r="AV111" s="520">
        <v>0</v>
      </c>
      <c r="AW111" s="521">
        <v>0</v>
      </c>
      <c r="AX111" s="522">
        <v>0</v>
      </c>
      <c r="AY111" s="520">
        <v>0</v>
      </c>
      <c r="AZ111" s="521">
        <v>0</v>
      </c>
      <c r="BA111" s="522">
        <v>0</v>
      </c>
      <c r="BB111" s="519">
        <v>0</v>
      </c>
      <c r="BC111" s="520">
        <v>0</v>
      </c>
      <c r="BD111" s="521">
        <v>0</v>
      </c>
      <c r="BE111" s="522">
        <v>0</v>
      </c>
      <c r="BF111" s="520">
        <v>0</v>
      </c>
      <c r="BG111" s="521">
        <v>0</v>
      </c>
      <c r="BH111" s="522">
        <v>0</v>
      </c>
      <c r="BI111" s="519">
        <v>0</v>
      </c>
    </row>
    <row r="112" spans="1:61" ht="14.25" customHeight="1" x14ac:dyDescent="0.3">
      <c r="A112" s="579"/>
      <c r="B112" s="16">
        <v>82</v>
      </c>
      <c r="C112" s="147" t="s">
        <v>70</v>
      </c>
      <c r="D112" s="148"/>
      <c r="E112" s="876"/>
      <c r="F112" s="150" t="s">
        <v>70</v>
      </c>
      <c r="G112" s="527"/>
      <c r="H112" s="529"/>
      <c r="I112" s="527"/>
      <c r="J112" s="529"/>
      <c r="K112" s="527"/>
      <c r="L112" s="528"/>
      <c r="M112" s="529"/>
      <c r="N112" s="527"/>
      <c r="O112" s="528"/>
      <c r="P112" s="529"/>
      <c r="Q112" s="526"/>
      <c r="R112" s="543"/>
      <c r="S112" s="527"/>
      <c r="T112" s="528"/>
      <c r="U112" s="529"/>
      <c r="V112" s="527"/>
      <c r="W112" s="528"/>
      <c r="X112" s="529"/>
      <c r="Y112" s="526"/>
      <c r="Z112" s="527"/>
      <c r="AA112" s="528"/>
      <c r="AB112" s="529"/>
      <c r="AC112" s="527"/>
      <c r="AD112" s="528"/>
      <c r="AE112" s="529"/>
      <c r="AF112" s="526"/>
      <c r="AG112" s="527"/>
      <c r="AH112" s="528"/>
      <c r="AI112" s="529"/>
      <c r="AJ112" s="527"/>
      <c r="AK112" s="528"/>
      <c r="AL112" s="529"/>
      <c r="AM112" s="526"/>
      <c r="AN112" s="578"/>
      <c r="AO112" s="527"/>
      <c r="AP112" s="528"/>
      <c r="AQ112" s="529"/>
      <c r="AR112" s="527"/>
      <c r="AS112" s="528"/>
      <c r="AT112" s="529"/>
      <c r="AU112" s="526"/>
      <c r="AV112" s="527"/>
      <c r="AW112" s="528"/>
      <c r="AX112" s="529"/>
      <c r="AY112" s="527"/>
      <c r="AZ112" s="528"/>
      <c r="BA112" s="529"/>
      <c r="BB112" s="526"/>
      <c r="BC112" s="527"/>
      <c r="BD112" s="528"/>
      <c r="BE112" s="529"/>
      <c r="BF112" s="527"/>
      <c r="BG112" s="528"/>
      <c r="BH112" s="529"/>
      <c r="BI112" s="526"/>
    </row>
    <row r="113" spans="1:61" ht="14.25" customHeight="1" x14ac:dyDescent="0.3">
      <c r="B113" s="16">
        <v>83</v>
      </c>
      <c r="C113" s="153" t="s">
        <v>86</v>
      </c>
      <c r="D113" s="154"/>
      <c r="E113" s="876"/>
      <c r="F113" s="150" t="s">
        <v>86</v>
      </c>
      <c r="G113" s="520">
        <v>17.922190000000001</v>
      </c>
      <c r="H113" s="522">
        <v>0</v>
      </c>
      <c r="I113" s="520">
        <v>7.9550830000000001</v>
      </c>
      <c r="J113" s="522">
        <v>0</v>
      </c>
      <c r="K113" s="520">
        <v>17.922190000000001</v>
      </c>
      <c r="L113" s="521">
        <v>0</v>
      </c>
      <c r="M113" s="522">
        <v>0</v>
      </c>
      <c r="N113" s="520">
        <v>0</v>
      </c>
      <c r="O113" s="521">
        <v>0</v>
      </c>
      <c r="P113" s="522">
        <v>0</v>
      </c>
      <c r="Q113" s="519">
        <v>0</v>
      </c>
      <c r="R113" s="543"/>
      <c r="S113" s="520">
        <v>17.911436686000002</v>
      </c>
      <c r="T113" s="521">
        <v>5.376657E-3</v>
      </c>
      <c r="U113" s="522">
        <v>5.376657E-3</v>
      </c>
      <c r="V113" s="520">
        <v>1.6621687864551199E-3</v>
      </c>
      <c r="W113" s="521">
        <v>1.6224665232290869E-4</v>
      </c>
      <c r="X113" s="522">
        <v>1.6631666864670002E-3</v>
      </c>
      <c r="Y113" s="519">
        <v>0.30933100000000002</v>
      </c>
      <c r="Z113" s="520">
        <v>17.9006914369855</v>
      </c>
      <c r="AA113" s="521">
        <v>1.0746862011600002E-2</v>
      </c>
      <c r="AB113" s="522">
        <v>1.0751701002899999E-2</v>
      </c>
      <c r="AC113" s="520">
        <v>1.6611716348682488E-3</v>
      </c>
      <c r="AD113" s="521">
        <v>3.2429860866302991E-4</v>
      </c>
      <c r="AE113" s="522">
        <v>3.3258344223080468E-3</v>
      </c>
      <c r="AF113" s="519">
        <v>0.30933099994233354</v>
      </c>
      <c r="AG113" s="520">
        <v>17.889954246181912</v>
      </c>
      <c r="AH113" s="521">
        <v>1.6110621325488694E-2</v>
      </c>
      <c r="AI113" s="522">
        <v>1.6125132492599129E-2</v>
      </c>
      <c r="AJ113" s="520">
        <v>1.6601752310777089E-3</v>
      </c>
      <c r="AK113" s="521">
        <v>4.8615605884894689E-4</v>
      </c>
      <c r="AL113" s="522">
        <v>4.9880033572088853E-3</v>
      </c>
      <c r="AM113" s="519">
        <v>0.30933099988469581</v>
      </c>
      <c r="AN113" s="578"/>
      <c r="AO113" s="520">
        <v>17.911436686000002</v>
      </c>
      <c r="AP113" s="521">
        <v>5.376657E-3</v>
      </c>
      <c r="AQ113" s="522">
        <v>5.376657E-3</v>
      </c>
      <c r="AR113" s="520">
        <v>1.6621687864551199E-3</v>
      </c>
      <c r="AS113" s="521">
        <v>1.6224665232290869E-4</v>
      </c>
      <c r="AT113" s="522">
        <v>1.6631666864670002E-3</v>
      </c>
      <c r="AU113" s="519">
        <v>0.30933100000000002</v>
      </c>
      <c r="AV113" s="520">
        <v>17.9006914369855</v>
      </c>
      <c r="AW113" s="521">
        <v>1.0746862011600002E-2</v>
      </c>
      <c r="AX113" s="522">
        <v>1.0751701002899999E-2</v>
      </c>
      <c r="AY113" s="520">
        <v>1.6611716348682488E-3</v>
      </c>
      <c r="AZ113" s="521">
        <v>3.2429860866302991E-4</v>
      </c>
      <c r="BA113" s="522">
        <v>3.3258344223080468E-3</v>
      </c>
      <c r="BB113" s="519">
        <v>0.30933099994233354</v>
      </c>
      <c r="BC113" s="520">
        <v>17.889954246181912</v>
      </c>
      <c r="BD113" s="521">
        <v>1.6110621325488694E-2</v>
      </c>
      <c r="BE113" s="522">
        <v>1.6125132492599129E-2</v>
      </c>
      <c r="BF113" s="520">
        <v>1.6601752310777093E-3</v>
      </c>
      <c r="BG113" s="521">
        <v>4.8615605884894689E-4</v>
      </c>
      <c r="BH113" s="522">
        <v>4.9880033572088853E-3</v>
      </c>
      <c r="BI113" s="519">
        <v>0.30933099988469581</v>
      </c>
    </row>
    <row r="114" spans="1:61" s="538" customFormat="1" ht="15" customHeight="1" thickBot="1" x14ac:dyDescent="0.35">
      <c r="A114" s="577"/>
      <c r="B114" s="38">
        <v>84</v>
      </c>
      <c r="C114" s="155" t="s">
        <v>87</v>
      </c>
      <c r="D114" s="156"/>
      <c r="E114" s="877"/>
      <c r="F114" s="157" t="s">
        <v>87</v>
      </c>
      <c r="G114" s="535">
        <v>9112.8114719999994</v>
      </c>
      <c r="H114" s="537">
        <v>3.434E-3</v>
      </c>
      <c r="I114" s="535">
        <v>1160.6578950000003</v>
      </c>
      <c r="J114" s="537">
        <v>3.8410000000000002E-3</v>
      </c>
      <c r="K114" s="535">
        <v>4682.6837799999994</v>
      </c>
      <c r="L114" s="536">
        <v>305.79800399999999</v>
      </c>
      <c r="M114" s="537">
        <v>1.0177E-2</v>
      </c>
      <c r="N114" s="535">
        <v>0.90095899999999995</v>
      </c>
      <c r="O114" s="536">
        <v>5.7955190000000005</v>
      </c>
      <c r="P114" s="537">
        <v>3.9890000000000004E-3</v>
      </c>
      <c r="Q114" s="533">
        <v>0.39196226785889754</v>
      </c>
      <c r="R114" s="580"/>
      <c r="S114" s="535">
        <v>4696.6906104106238</v>
      </c>
      <c r="T114" s="536">
        <v>252.22962576574798</v>
      </c>
      <c r="U114" s="537">
        <v>39.571724823627996</v>
      </c>
      <c r="V114" s="535">
        <v>3.2610190054533814</v>
      </c>
      <c r="W114" s="536">
        <v>2.2461876432082066</v>
      </c>
      <c r="X114" s="537">
        <v>15.764898591199628</v>
      </c>
      <c r="Y114" s="533">
        <v>0.39838795658930992</v>
      </c>
      <c r="Z114" s="535">
        <v>4666.1716121465761</v>
      </c>
      <c r="AA114" s="536">
        <v>269.05743389143498</v>
      </c>
      <c r="AB114" s="537">
        <v>53.26291496198921</v>
      </c>
      <c r="AC114" s="535">
        <v>2.7012319775078213</v>
      </c>
      <c r="AD114" s="536">
        <v>2.4030736133451516</v>
      </c>
      <c r="AE114" s="537">
        <v>21.189943217908141</v>
      </c>
      <c r="AF114" s="533">
        <v>0.39783671684191951</v>
      </c>
      <c r="AG114" s="535">
        <v>4636.1393499250016</v>
      </c>
      <c r="AH114" s="536">
        <v>287.27014204716465</v>
      </c>
      <c r="AI114" s="537">
        <v>65.082469027834165</v>
      </c>
      <c r="AJ114" s="535">
        <v>2.6603938073787896</v>
      </c>
      <c r="AK114" s="536">
        <v>2.4851711555919151</v>
      </c>
      <c r="AL114" s="537">
        <v>25.877844891958564</v>
      </c>
      <c r="AM114" s="533">
        <v>0.397616213375237</v>
      </c>
      <c r="AN114" s="581"/>
      <c r="AO114" s="535">
        <v>4601.721367600192</v>
      </c>
      <c r="AP114" s="536">
        <v>341.87089702334504</v>
      </c>
      <c r="AQ114" s="537">
        <v>44.899696376462991</v>
      </c>
      <c r="AR114" s="535">
        <v>5.9133955654610721</v>
      </c>
      <c r="AS114" s="536">
        <v>7.5207232332307195</v>
      </c>
      <c r="AT114" s="537">
        <v>18.111912584505557</v>
      </c>
      <c r="AU114" s="533">
        <v>0.40338608155934119</v>
      </c>
      <c r="AV114" s="535">
        <v>4514.6005559189252</v>
      </c>
      <c r="AW114" s="536">
        <v>401.94111846274819</v>
      </c>
      <c r="AX114" s="537">
        <v>71.950286618326658</v>
      </c>
      <c r="AY114" s="535">
        <v>5.6168900871994696</v>
      </c>
      <c r="AZ114" s="536">
        <v>9.3827846433832782</v>
      </c>
      <c r="BA114" s="537">
        <v>29.071813894903187</v>
      </c>
      <c r="BB114" s="533">
        <v>0.40405417770077684</v>
      </c>
      <c r="BC114" s="535">
        <v>4467.6396682323821</v>
      </c>
      <c r="BD114" s="536">
        <v>418.4697736656185</v>
      </c>
      <c r="BE114" s="537">
        <v>102.38251910199966</v>
      </c>
      <c r="BF114" s="535">
        <v>4.9140468430931392</v>
      </c>
      <c r="BG114" s="536">
        <v>9.5473177438294314</v>
      </c>
      <c r="BH114" s="537">
        <v>41.407103845429532</v>
      </c>
      <c r="BI114" s="533">
        <v>0.40443529040516446</v>
      </c>
    </row>
    <row r="115" spans="1:61" ht="14.25" customHeight="1" x14ac:dyDescent="0.3">
      <c r="C115" s="582"/>
      <c r="D115" s="582"/>
      <c r="E115" s="114"/>
      <c r="F115" s="582"/>
      <c r="G115" s="543"/>
      <c r="H115" s="543"/>
      <c r="I115" s="543"/>
      <c r="J115" s="543"/>
      <c r="K115" s="543"/>
      <c r="L115" s="543"/>
      <c r="M115" s="543"/>
      <c r="N115" s="543"/>
      <c r="O115" s="543"/>
      <c r="P115" s="543"/>
      <c r="Q115" s="583"/>
      <c r="R115" s="543"/>
      <c r="S115" s="543"/>
      <c r="T115" s="543"/>
      <c r="U115" s="584"/>
      <c r="V115" s="543"/>
      <c r="W115" s="543"/>
      <c r="X115" s="543"/>
      <c r="Y115" s="543"/>
      <c r="Z115" s="543"/>
      <c r="AA115" s="543"/>
      <c r="AB115" s="584"/>
      <c r="AC115" s="543"/>
      <c r="AD115" s="543"/>
      <c r="AE115" s="543"/>
      <c r="AF115" s="543"/>
      <c r="AG115" s="543"/>
      <c r="AH115" s="543"/>
      <c r="AI115" s="584"/>
      <c r="AJ115" s="543"/>
      <c r="AK115" s="543"/>
      <c r="AL115" s="543"/>
      <c r="AM115" s="543"/>
      <c r="AN115" s="543"/>
      <c r="AO115" s="543"/>
      <c r="AP115" s="543"/>
      <c r="AQ115" s="584"/>
      <c r="AR115" s="543"/>
      <c r="AS115" s="543"/>
      <c r="AT115" s="543"/>
      <c r="AU115" s="586"/>
      <c r="AV115" s="543"/>
      <c r="AW115" s="543"/>
      <c r="AX115" s="584"/>
      <c r="AY115" s="543"/>
      <c r="AZ115" s="543"/>
      <c r="BA115" s="543"/>
      <c r="BB115" s="543"/>
      <c r="BC115" s="543"/>
      <c r="BD115" s="543"/>
      <c r="BE115" s="584"/>
      <c r="BF115" s="543"/>
      <c r="BG115" s="543"/>
      <c r="BH115" s="543"/>
      <c r="BI115" s="543"/>
    </row>
    <row r="116" spans="1:61" ht="14.25" customHeight="1" thickBot="1" x14ac:dyDescent="0.35">
      <c r="A116" s="579"/>
      <c r="C116" s="543"/>
      <c r="D116" s="543"/>
      <c r="F116" s="543"/>
      <c r="G116" s="543"/>
      <c r="H116" s="543"/>
      <c r="I116" s="543"/>
      <c r="J116" s="543"/>
      <c r="K116" s="543"/>
      <c r="L116" s="543"/>
      <c r="M116" s="543"/>
      <c r="N116" s="543"/>
      <c r="O116" s="543"/>
      <c r="P116" s="543"/>
      <c r="Q116" s="585"/>
      <c r="R116" s="543"/>
      <c r="S116" s="543"/>
      <c r="T116" s="543"/>
      <c r="U116" s="584"/>
      <c r="V116" s="543"/>
      <c r="W116" s="543"/>
      <c r="X116" s="543"/>
      <c r="Y116" s="543"/>
      <c r="Z116" s="543"/>
      <c r="AA116" s="543"/>
      <c r="AB116" s="584"/>
      <c r="AC116" s="543"/>
      <c r="AD116" s="543"/>
      <c r="AE116" s="543"/>
      <c r="AF116" s="543"/>
      <c r="AG116" s="543"/>
      <c r="AH116" s="543"/>
      <c r="AI116" s="584"/>
      <c r="AJ116" s="543"/>
      <c r="AK116" s="543"/>
      <c r="AL116" s="543"/>
      <c r="AM116" s="543"/>
      <c r="AN116" s="543"/>
      <c r="AO116" s="543"/>
      <c r="AP116" s="543"/>
      <c r="AQ116" s="584"/>
      <c r="AR116" s="543"/>
      <c r="AS116" s="543"/>
      <c r="AT116" s="543"/>
      <c r="AU116" s="543"/>
      <c r="AV116" s="543"/>
      <c r="AW116" s="543"/>
      <c r="AX116" s="584"/>
      <c r="AY116" s="543"/>
      <c r="AZ116" s="543"/>
      <c r="BA116" s="543"/>
      <c r="BB116" s="543"/>
      <c r="BC116" s="543"/>
      <c r="BD116" s="543"/>
      <c r="BE116" s="584"/>
      <c r="BF116" s="543"/>
      <c r="BG116" s="543"/>
      <c r="BH116" s="543"/>
      <c r="BI116" s="543"/>
    </row>
    <row r="117" spans="1:61" ht="15" thickBot="1" x14ac:dyDescent="0.35">
      <c r="C117" s="543"/>
      <c r="D117" s="543"/>
      <c r="F117" s="543"/>
      <c r="G117" s="901" t="s">
        <v>2</v>
      </c>
      <c r="H117" s="902"/>
      <c r="I117" s="902"/>
      <c r="J117" s="902"/>
      <c r="K117" s="902"/>
      <c r="L117" s="902"/>
      <c r="M117" s="902"/>
      <c r="N117" s="902"/>
      <c r="O117" s="902"/>
      <c r="P117" s="902"/>
      <c r="Q117" s="903"/>
      <c r="R117" s="59"/>
      <c r="S117" s="898" t="s">
        <v>3</v>
      </c>
      <c r="T117" s="899" t="s">
        <v>3</v>
      </c>
      <c r="U117" s="899" t="s">
        <v>3</v>
      </c>
      <c r="V117" s="899"/>
      <c r="W117" s="899"/>
      <c r="X117" s="899"/>
      <c r="Y117" s="899"/>
      <c r="Z117" s="899"/>
      <c r="AA117" s="899"/>
      <c r="AB117" s="899"/>
      <c r="AC117" s="899"/>
      <c r="AD117" s="899"/>
      <c r="AE117" s="899"/>
      <c r="AF117" s="899"/>
      <c r="AG117" s="899"/>
      <c r="AH117" s="899"/>
      <c r="AI117" s="899"/>
      <c r="AJ117" s="899"/>
      <c r="AK117" s="899"/>
      <c r="AL117" s="899"/>
      <c r="AM117" s="900"/>
      <c r="AN117" s="64"/>
      <c r="AO117" s="898" t="s">
        <v>4</v>
      </c>
      <c r="AP117" s="899" t="s">
        <v>4</v>
      </c>
      <c r="AQ117" s="899" t="s">
        <v>4</v>
      </c>
      <c r="AR117" s="899"/>
      <c r="AS117" s="899"/>
      <c r="AT117" s="899"/>
      <c r="AU117" s="899"/>
      <c r="AV117" s="899"/>
      <c r="AW117" s="899"/>
      <c r="AX117" s="899"/>
      <c r="AY117" s="899"/>
      <c r="AZ117" s="899"/>
      <c r="BA117" s="899"/>
      <c r="BB117" s="899"/>
      <c r="BC117" s="899"/>
      <c r="BD117" s="899"/>
      <c r="BE117" s="899"/>
      <c r="BF117" s="899"/>
      <c r="BG117" s="899"/>
      <c r="BH117" s="899"/>
      <c r="BI117" s="900"/>
    </row>
    <row r="118" spans="1:61" ht="22.8" thickBot="1" x14ac:dyDescent="0.4">
      <c r="C118" s="87"/>
      <c r="D118" s="87"/>
      <c r="E118" s="58"/>
      <c r="F118" s="87"/>
      <c r="G118" s="901">
        <v>44196</v>
      </c>
      <c r="H118" s="902"/>
      <c r="I118" s="902"/>
      <c r="J118" s="902"/>
      <c r="K118" s="902"/>
      <c r="L118" s="902"/>
      <c r="M118" s="902"/>
      <c r="N118" s="902"/>
      <c r="O118" s="902"/>
      <c r="P118" s="902"/>
      <c r="Q118" s="903"/>
      <c r="R118" s="87"/>
      <c r="S118" s="901">
        <v>44561</v>
      </c>
      <c r="T118" s="902">
        <v>44196</v>
      </c>
      <c r="U118" s="902">
        <v>44196</v>
      </c>
      <c r="V118" s="902"/>
      <c r="W118" s="902"/>
      <c r="X118" s="902"/>
      <c r="Y118" s="903"/>
      <c r="Z118" s="901">
        <v>44926</v>
      </c>
      <c r="AA118" s="902">
        <v>44561</v>
      </c>
      <c r="AB118" s="902">
        <v>44561</v>
      </c>
      <c r="AC118" s="902"/>
      <c r="AD118" s="902"/>
      <c r="AE118" s="902"/>
      <c r="AF118" s="903"/>
      <c r="AG118" s="901">
        <v>45291</v>
      </c>
      <c r="AH118" s="902">
        <v>44926</v>
      </c>
      <c r="AI118" s="902">
        <v>44926</v>
      </c>
      <c r="AJ118" s="902"/>
      <c r="AK118" s="902"/>
      <c r="AL118" s="902"/>
      <c r="AM118" s="903"/>
      <c r="AN118" s="143"/>
      <c r="AO118" s="901">
        <v>44561</v>
      </c>
      <c r="AP118" s="902">
        <v>44196</v>
      </c>
      <c r="AQ118" s="902">
        <v>44196</v>
      </c>
      <c r="AR118" s="902"/>
      <c r="AS118" s="902"/>
      <c r="AT118" s="902"/>
      <c r="AU118" s="903"/>
      <c r="AV118" s="901">
        <v>44926</v>
      </c>
      <c r="AW118" s="902">
        <v>44561</v>
      </c>
      <c r="AX118" s="902">
        <v>44561</v>
      </c>
      <c r="AY118" s="902"/>
      <c r="AZ118" s="902"/>
      <c r="BA118" s="902"/>
      <c r="BB118" s="903"/>
      <c r="BC118" s="901">
        <v>45291</v>
      </c>
      <c r="BD118" s="902">
        <v>44926</v>
      </c>
      <c r="BE118" s="902">
        <v>44926</v>
      </c>
      <c r="BF118" s="902"/>
      <c r="BG118" s="902"/>
      <c r="BH118" s="902"/>
      <c r="BI118" s="903"/>
    </row>
    <row r="119" spans="1:61" ht="15.75" customHeight="1" thickBot="1" x14ac:dyDescent="0.35">
      <c r="C119" s="88"/>
      <c r="D119" s="88"/>
      <c r="E119" s="69"/>
      <c r="F119" s="88"/>
      <c r="G119" s="911" t="s">
        <v>35</v>
      </c>
      <c r="H119" s="912"/>
      <c r="I119" s="911" t="s">
        <v>36</v>
      </c>
      <c r="J119" s="912"/>
      <c r="K119" s="889" t="s">
        <v>37</v>
      </c>
      <c r="L119" s="878" t="s">
        <v>38</v>
      </c>
      <c r="M119" s="904" t="s">
        <v>39</v>
      </c>
      <c r="N119" s="889" t="s">
        <v>44</v>
      </c>
      <c r="O119" s="878" t="s">
        <v>45</v>
      </c>
      <c r="P119" s="881" t="s">
        <v>46</v>
      </c>
      <c r="Q119" s="884" t="s">
        <v>41</v>
      </c>
      <c r="R119" s="87"/>
      <c r="S119" s="889" t="s">
        <v>37</v>
      </c>
      <c r="T119" s="878" t="s">
        <v>38</v>
      </c>
      <c r="U119" s="904" t="s">
        <v>39</v>
      </c>
      <c r="V119" s="889" t="s">
        <v>44</v>
      </c>
      <c r="W119" s="878" t="s">
        <v>45</v>
      </c>
      <c r="X119" s="881" t="s">
        <v>46</v>
      </c>
      <c r="Y119" s="884" t="s">
        <v>41</v>
      </c>
      <c r="Z119" s="889" t="s">
        <v>37</v>
      </c>
      <c r="AA119" s="878" t="s">
        <v>38</v>
      </c>
      <c r="AB119" s="892" t="s">
        <v>39</v>
      </c>
      <c r="AC119" s="889" t="s">
        <v>44</v>
      </c>
      <c r="AD119" s="878" t="s">
        <v>45</v>
      </c>
      <c r="AE119" s="881" t="s">
        <v>46</v>
      </c>
      <c r="AF119" s="884" t="s">
        <v>41</v>
      </c>
      <c r="AG119" s="889" t="s">
        <v>37</v>
      </c>
      <c r="AH119" s="878" t="s">
        <v>38</v>
      </c>
      <c r="AI119" s="892" t="s">
        <v>39</v>
      </c>
      <c r="AJ119" s="889" t="s">
        <v>44</v>
      </c>
      <c r="AK119" s="878" t="s">
        <v>45</v>
      </c>
      <c r="AL119" s="881" t="s">
        <v>46</v>
      </c>
      <c r="AM119" s="884" t="s">
        <v>41</v>
      </c>
      <c r="AN119" s="87"/>
      <c r="AO119" s="889" t="s">
        <v>37</v>
      </c>
      <c r="AP119" s="878" t="s">
        <v>38</v>
      </c>
      <c r="AQ119" s="892" t="s">
        <v>39</v>
      </c>
      <c r="AR119" s="889" t="s">
        <v>44</v>
      </c>
      <c r="AS119" s="878" t="s">
        <v>45</v>
      </c>
      <c r="AT119" s="881" t="s">
        <v>46</v>
      </c>
      <c r="AU119" s="884" t="s">
        <v>41</v>
      </c>
      <c r="AV119" s="889" t="s">
        <v>37</v>
      </c>
      <c r="AW119" s="878" t="s">
        <v>38</v>
      </c>
      <c r="AX119" s="892" t="s">
        <v>39</v>
      </c>
      <c r="AY119" s="889" t="s">
        <v>44</v>
      </c>
      <c r="AZ119" s="878" t="s">
        <v>45</v>
      </c>
      <c r="BA119" s="881" t="s">
        <v>46</v>
      </c>
      <c r="BB119" s="884" t="s">
        <v>41</v>
      </c>
      <c r="BC119" s="889" t="s">
        <v>37</v>
      </c>
      <c r="BD119" s="878" t="s">
        <v>38</v>
      </c>
      <c r="BE119" s="892" t="s">
        <v>39</v>
      </c>
      <c r="BF119" s="889" t="s">
        <v>44</v>
      </c>
      <c r="BG119" s="878" t="s">
        <v>45</v>
      </c>
      <c r="BH119" s="881" t="s">
        <v>46</v>
      </c>
      <c r="BI119" s="884" t="s">
        <v>41</v>
      </c>
    </row>
    <row r="120" spans="1:61" ht="59.25" customHeight="1" thickBot="1" x14ac:dyDescent="0.35">
      <c r="A120" s="579"/>
      <c r="B120" s="487" t="s">
        <v>5</v>
      </c>
      <c r="C120" s="90"/>
      <c r="D120" s="90"/>
      <c r="E120" s="89"/>
      <c r="F120" s="91" t="s">
        <v>48</v>
      </c>
      <c r="G120" s="115" t="s">
        <v>42</v>
      </c>
      <c r="H120" s="94" t="s">
        <v>43</v>
      </c>
      <c r="I120" s="93" t="s">
        <v>42</v>
      </c>
      <c r="J120" s="94" t="s">
        <v>43</v>
      </c>
      <c r="K120" s="890"/>
      <c r="L120" s="879"/>
      <c r="M120" s="905"/>
      <c r="N120" s="890"/>
      <c r="O120" s="879"/>
      <c r="P120" s="882"/>
      <c r="Q120" s="885"/>
      <c r="R120" s="87"/>
      <c r="S120" s="890"/>
      <c r="T120" s="879"/>
      <c r="U120" s="905"/>
      <c r="V120" s="890"/>
      <c r="W120" s="879"/>
      <c r="X120" s="882"/>
      <c r="Y120" s="885"/>
      <c r="Z120" s="890"/>
      <c r="AA120" s="879"/>
      <c r="AB120" s="893"/>
      <c r="AC120" s="890"/>
      <c r="AD120" s="879"/>
      <c r="AE120" s="882"/>
      <c r="AF120" s="885"/>
      <c r="AG120" s="890"/>
      <c r="AH120" s="879"/>
      <c r="AI120" s="893"/>
      <c r="AJ120" s="890"/>
      <c r="AK120" s="879"/>
      <c r="AL120" s="882"/>
      <c r="AM120" s="885"/>
      <c r="AN120" s="87"/>
      <c r="AO120" s="890"/>
      <c r="AP120" s="879"/>
      <c r="AQ120" s="893"/>
      <c r="AR120" s="890"/>
      <c r="AS120" s="879"/>
      <c r="AT120" s="882"/>
      <c r="AU120" s="885"/>
      <c r="AV120" s="890"/>
      <c r="AW120" s="879"/>
      <c r="AX120" s="893"/>
      <c r="AY120" s="890"/>
      <c r="AZ120" s="879"/>
      <c r="BA120" s="882"/>
      <c r="BB120" s="885"/>
      <c r="BC120" s="890"/>
      <c r="BD120" s="879"/>
      <c r="BE120" s="893"/>
      <c r="BF120" s="890"/>
      <c r="BG120" s="879"/>
      <c r="BH120" s="882"/>
      <c r="BI120" s="885"/>
    </row>
    <row r="121" spans="1:61" ht="14.25" customHeight="1" x14ac:dyDescent="0.3">
      <c r="B121" s="13">
        <v>85</v>
      </c>
      <c r="C121" s="144" t="s">
        <v>49</v>
      </c>
      <c r="D121" s="145"/>
      <c r="E121" s="875" t="s">
        <v>389</v>
      </c>
      <c r="F121" s="146" t="s">
        <v>49</v>
      </c>
      <c r="G121" s="550">
        <v>534.47412499999996</v>
      </c>
      <c r="H121" s="552">
        <v>0</v>
      </c>
      <c r="I121" s="550">
        <v>0</v>
      </c>
      <c r="J121" s="552">
        <v>0</v>
      </c>
      <c r="K121" s="550">
        <v>536.03550399999995</v>
      </c>
      <c r="L121" s="551">
        <v>0</v>
      </c>
      <c r="M121" s="552">
        <v>0</v>
      </c>
      <c r="N121" s="550">
        <v>0.606792</v>
      </c>
      <c r="O121" s="551">
        <v>0</v>
      </c>
      <c r="P121" s="552">
        <v>0</v>
      </c>
      <c r="Q121" s="553">
        <v>0</v>
      </c>
      <c r="R121" s="543"/>
      <c r="S121" s="550">
        <v>536.03550399999995</v>
      </c>
      <c r="T121" s="551">
        <v>0</v>
      </c>
      <c r="U121" s="552">
        <v>0</v>
      </c>
      <c r="V121" s="550">
        <v>0</v>
      </c>
      <c r="W121" s="551">
        <v>0</v>
      </c>
      <c r="X121" s="552">
        <v>0</v>
      </c>
      <c r="Y121" s="553">
        <v>0</v>
      </c>
      <c r="Z121" s="550">
        <v>536.03550399999995</v>
      </c>
      <c r="AA121" s="551">
        <v>0</v>
      </c>
      <c r="AB121" s="552">
        <v>0</v>
      </c>
      <c r="AC121" s="550">
        <v>0</v>
      </c>
      <c r="AD121" s="551">
        <v>0</v>
      </c>
      <c r="AE121" s="552">
        <v>0</v>
      </c>
      <c r="AF121" s="553">
        <v>0</v>
      </c>
      <c r="AG121" s="550">
        <v>536.03550399999995</v>
      </c>
      <c r="AH121" s="551">
        <v>0</v>
      </c>
      <c r="AI121" s="552">
        <v>0</v>
      </c>
      <c r="AJ121" s="550">
        <v>0</v>
      </c>
      <c r="AK121" s="551">
        <v>0</v>
      </c>
      <c r="AL121" s="552">
        <v>0</v>
      </c>
      <c r="AM121" s="553">
        <v>0</v>
      </c>
      <c r="AN121" s="578"/>
      <c r="AO121" s="550">
        <v>536.03550399999995</v>
      </c>
      <c r="AP121" s="551">
        <v>0</v>
      </c>
      <c r="AQ121" s="552">
        <v>0</v>
      </c>
      <c r="AR121" s="550">
        <v>0</v>
      </c>
      <c r="AS121" s="551">
        <v>0</v>
      </c>
      <c r="AT121" s="552">
        <v>0</v>
      </c>
      <c r="AU121" s="553">
        <v>0</v>
      </c>
      <c r="AV121" s="550">
        <v>536.03550399999995</v>
      </c>
      <c r="AW121" s="551">
        <v>0</v>
      </c>
      <c r="AX121" s="552">
        <v>0</v>
      </c>
      <c r="AY121" s="550">
        <v>0</v>
      </c>
      <c r="AZ121" s="551">
        <v>0</v>
      </c>
      <c r="BA121" s="552">
        <v>0</v>
      </c>
      <c r="BB121" s="553">
        <v>0</v>
      </c>
      <c r="BC121" s="550">
        <v>536.03550399999995</v>
      </c>
      <c r="BD121" s="551">
        <v>0</v>
      </c>
      <c r="BE121" s="552">
        <v>0</v>
      </c>
      <c r="BF121" s="550">
        <v>0</v>
      </c>
      <c r="BG121" s="551">
        <v>0</v>
      </c>
      <c r="BH121" s="552">
        <v>0</v>
      </c>
      <c r="BI121" s="553">
        <v>0</v>
      </c>
    </row>
    <row r="122" spans="1:61" ht="14.25" customHeight="1" x14ac:dyDescent="0.3">
      <c r="B122" s="16">
        <v>86</v>
      </c>
      <c r="C122" s="147" t="s">
        <v>50</v>
      </c>
      <c r="D122" s="148"/>
      <c r="E122" s="876"/>
      <c r="F122" s="149" t="s">
        <v>50</v>
      </c>
      <c r="G122" s="557">
        <v>4745.1191339999996</v>
      </c>
      <c r="H122" s="559">
        <v>0</v>
      </c>
      <c r="I122" s="557">
        <v>50.675503999999997</v>
      </c>
      <c r="J122" s="559">
        <v>0</v>
      </c>
      <c r="K122" s="557">
        <v>1035.2776859999999</v>
      </c>
      <c r="L122" s="558">
        <v>29.037317999999999</v>
      </c>
      <c r="M122" s="559">
        <v>0</v>
      </c>
      <c r="N122" s="557">
        <v>0.47692699999999999</v>
      </c>
      <c r="O122" s="558">
        <v>2.6185E-2</v>
      </c>
      <c r="P122" s="559">
        <v>0</v>
      </c>
      <c r="Q122" s="560">
        <v>0</v>
      </c>
      <c r="R122" s="543"/>
      <c r="S122" s="557">
        <v>1042.7736204965158</v>
      </c>
      <c r="T122" s="558">
        <v>20.06092133292</v>
      </c>
      <c r="U122" s="559">
        <v>1.480462170564</v>
      </c>
      <c r="V122" s="557">
        <v>0.59688362037220577</v>
      </c>
      <c r="W122" s="558">
        <v>1.1394603317098561E-2</v>
      </c>
      <c r="X122" s="559">
        <v>0.59218486822560001</v>
      </c>
      <c r="Y122" s="560">
        <v>0.4</v>
      </c>
      <c r="Z122" s="557">
        <v>1047.4264462000706</v>
      </c>
      <c r="AA122" s="558">
        <v>13.887179400007232</v>
      </c>
      <c r="AB122" s="559">
        <v>3.0013783999219226</v>
      </c>
      <c r="AC122" s="557">
        <v>0.59451925086316004</v>
      </c>
      <c r="AD122" s="558">
        <v>7.8879178992041082E-3</v>
      </c>
      <c r="AE122" s="559">
        <v>1.2005513599687692</v>
      </c>
      <c r="AF122" s="560">
        <v>0.4</v>
      </c>
      <c r="AG122" s="557">
        <v>1050.1663772902057</v>
      </c>
      <c r="AH122" s="558">
        <v>9.6412442751455814</v>
      </c>
      <c r="AI122" s="559">
        <v>4.5073824346484326</v>
      </c>
      <c r="AJ122" s="557">
        <v>0.59607443574992069</v>
      </c>
      <c r="AK122" s="558">
        <v>5.4762267482826891E-3</v>
      </c>
      <c r="AL122" s="559">
        <v>1.8029529738593733</v>
      </c>
      <c r="AM122" s="560">
        <v>0.4</v>
      </c>
      <c r="AN122" s="578"/>
      <c r="AO122" s="557">
        <v>1041.8335883576278</v>
      </c>
      <c r="AP122" s="558">
        <v>20.034555448176</v>
      </c>
      <c r="AQ122" s="559">
        <v>2.4468601941959998</v>
      </c>
      <c r="AR122" s="557">
        <v>1.2256130333439137</v>
      </c>
      <c r="AS122" s="558">
        <v>3.0051833172263995E-2</v>
      </c>
      <c r="AT122" s="559">
        <v>0.97874407767839988</v>
      </c>
      <c r="AU122" s="560">
        <v>0.39999999999999997</v>
      </c>
      <c r="AV122" s="557">
        <v>1044.9064775755578</v>
      </c>
      <c r="AW122" s="558">
        <v>13.838712019313448</v>
      </c>
      <c r="AX122" s="559">
        <v>5.5698144051288692</v>
      </c>
      <c r="AY122" s="557">
        <v>1.5673597163633362</v>
      </c>
      <c r="AZ122" s="558">
        <v>1.8917519330401481E-2</v>
      </c>
      <c r="BA122" s="559">
        <v>2.2279257620515476</v>
      </c>
      <c r="BB122" s="560">
        <v>0.39999999999999997</v>
      </c>
      <c r="BC122" s="557">
        <v>1045.1994610908009</v>
      </c>
      <c r="BD122" s="558">
        <v>9.5754340430895422</v>
      </c>
      <c r="BE122" s="559">
        <v>9.5401088661096374</v>
      </c>
      <c r="BF122" s="557">
        <v>1.4053751953826912</v>
      </c>
      <c r="BG122" s="558">
        <v>1.1816085609172494E-2</v>
      </c>
      <c r="BH122" s="559">
        <v>3.8160435464438547</v>
      </c>
      <c r="BI122" s="560">
        <v>0.39999999999999997</v>
      </c>
    </row>
    <row r="123" spans="1:61" ht="14.25" customHeight="1" x14ac:dyDescent="0.3">
      <c r="B123" s="16">
        <v>87</v>
      </c>
      <c r="C123" s="147" t="s">
        <v>74</v>
      </c>
      <c r="D123" s="148"/>
      <c r="E123" s="876"/>
      <c r="F123" s="150" t="s">
        <v>74</v>
      </c>
      <c r="G123" s="520">
        <v>292.51314500000001</v>
      </c>
      <c r="H123" s="522">
        <v>0.23456199999999999</v>
      </c>
      <c r="I123" s="520">
        <v>58.826751000000002</v>
      </c>
      <c r="J123" s="522">
        <v>0.23399300000000001</v>
      </c>
      <c r="K123" s="520">
        <v>278.83764400000001</v>
      </c>
      <c r="L123" s="521">
        <v>14.498912000000001</v>
      </c>
      <c r="M123" s="522">
        <v>0.448909</v>
      </c>
      <c r="N123" s="520">
        <v>0.40441500000000002</v>
      </c>
      <c r="O123" s="521">
        <v>0.14101</v>
      </c>
      <c r="P123" s="522">
        <v>0.26150200000000001</v>
      </c>
      <c r="Q123" s="519">
        <v>0.58252786199430173</v>
      </c>
      <c r="R123" s="543"/>
      <c r="S123" s="520">
        <v>271.18950935315195</v>
      </c>
      <c r="T123" s="521">
        <v>21.739015497452002</v>
      </c>
      <c r="U123" s="522">
        <v>0.85694014939600005</v>
      </c>
      <c r="V123" s="520">
        <v>0.15522887515374423</v>
      </c>
      <c r="W123" s="521">
        <v>1.2347760802552735E-2</v>
      </c>
      <c r="X123" s="522">
        <v>0.42471445975840005</v>
      </c>
      <c r="Y123" s="519">
        <v>0.4956174127886912</v>
      </c>
      <c r="Z123" s="520">
        <v>264.0915211594575</v>
      </c>
      <c r="AA123" s="521">
        <v>28.417822972085272</v>
      </c>
      <c r="AB123" s="522">
        <v>1.2761208684572143</v>
      </c>
      <c r="AC123" s="520">
        <v>0.14989834741010805</v>
      </c>
      <c r="AD123" s="521">
        <v>1.6141323448144437E-2</v>
      </c>
      <c r="AE123" s="522">
        <v>0.59238674738288566</v>
      </c>
      <c r="AF123" s="519">
        <v>0.46420896486009244</v>
      </c>
      <c r="AG123" s="520">
        <v>257.51551358265544</v>
      </c>
      <c r="AH123" s="521">
        <v>34.578759789564636</v>
      </c>
      <c r="AI123" s="522">
        <v>1.6911916277798733</v>
      </c>
      <c r="AJ123" s="520">
        <v>0.14616580550951527</v>
      </c>
      <c r="AK123" s="521">
        <v>1.9640735560472716E-2</v>
      </c>
      <c r="AL123" s="522">
        <v>0.7584150511119494</v>
      </c>
      <c r="AM123" s="519">
        <v>0.4484500979392651</v>
      </c>
      <c r="AN123" s="578"/>
      <c r="AO123" s="520">
        <v>270.93632477239998</v>
      </c>
      <c r="AP123" s="521">
        <v>21.725850485356002</v>
      </c>
      <c r="AQ123" s="522">
        <v>1.123289742244</v>
      </c>
      <c r="AR123" s="520">
        <v>0.31872949246225141</v>
      </c>
      <c r="AS123" s="521">
        <v>3.2588775728034002E-2</v>
      </c>
      <c r="AT123" s="522">
        <v>0.53125429689760006</v>
      </c>
      <c r="AU123" s="519">
        <v>0.47294502648649794</v>
      </c>
      <c r="AV123" s="520">
        <v>263.43617685557251</v>
      </c>
      <c r="AW123" s="521">
        <v>28.365278944750344</v>
      </c>
      <c r="AX123" s="522">
        <v>1.9840091996770604</v>
      </c>
      <c r="AY123" s="520">
        <v>0.3951542652833589</v>
      </c>
      <c r="AZ123" s="521">
        <v>3.8775336317473721E-2</v>
      </c>
      <c r="BA123" s="522">
        <v>0.87554207987082411</v>
      </c>
      <c r="BB123" s="519">
        <v>0.44129940527157696</v>
      </c>
      <c r="BC123" s="520">
        <v>256.26324322596537</v>
      </c>
      <c r="BD123" s="521">
        <v>34.443957115106294</v>
      </c>
      <c r="BE123" s="522">
        <v>3.0782646589282709</v>
      </c>
      <c r="BF123" s="520">
        <v>0.3445715568416331</v>
      </c>
      <c r="BG123" s="521">
        <v>4.2503843080041168E-2</v>
      </c>
      <c r="BH123" s="522">
        <v>1.3132442635713084</v>
      </c>
      <c r="BI123" s="519">
        <v>0.42661837401223573</v>
      </c>
    </row>
    <row r="124" spans="1:61" ht="14.25" customHeight="1" x14ac:dyDescent="0.3">
      <c r="A124" s="579"/>
      <c r="B124" s="16">
        <v>88</v>
      </c>
      <c r="C124" s="147" t="s">
        <v>75</v>
      </c>
      <c r="D124" s="148"/>
      <c r="E124" s="876"/>
      <c r="F124" s="150" t="s">
        <v>75</v>
      </c>
      <c r="G124" s="520">
        <v>54.713984000000004</v>
      </c>
      <c r="H124" s="522">
        <v>4.0000000000000003E-5</v>
      </c>
      <c r="I124" s="520">
        <v>29.547225000000001</v>
      </c>
      <c r="J124" s="522">
        <v>4.0000000000000003E-5</v>
      </c>
      <c r="K124" s="520">
        <v>53.372174999999999</v>
      </c>
      <c r="L124" s="521">
        <v>2.9903499999999998</v>
      </c>
      <c r="M124" s="522">
        <v>0.68842300000000001</v>
      </c>
      <c r="N124" s="520">
        <v>1.1354169999999999</v>
      </c>
      <c r="O124" s="521">
        <v>1.8576710000000001</v>
      </c>
      <c r="P124" s="522">
        <v>7.7999999999999999E-5</v>
      </c>
      <c r="Q124" s="519">
        <v>1.1330243178975717E-4</v>
      </c>
      <c r="R124" s="543"/>
      <c r="S124" s="520">
        <v>52.878813718749996</v>
      </c>
      <c r="T124" s="521">
        <v>2.9306614089750003</v>
      </c>
      <c r="U124" s="522">
        <v>1.2414728722749999</v>
      </c>
      <c r="V124" s="520">
        <v>2.0475848466412004E-2</v>
      </c>
      <c r="W124" s="521">
        <v>2.4229961141490453</v>
      </c>
      <c r="X124" s="522">
        <v>0.77569818080038366</v>
      </c>
      <c r="Y124" s="519">
        <v>0.62482088664484159</v>
      </c>
      <c r="Z124" s="520">
        <v>52.388496243853524</v>
      </c>
      <c r="AA124" s="521">
        <v>2.8778979562121187</v>
      </c>
      <c r="AB124" s="522">
        <v>1.7845537999343513</v>
      </c>
      <c r="AC124" s="520">
        <v>2.0556420754883783E-2</v>
      </c>
      <c r="AD124" s="521">
        <v>2.3757990582950477</v>
      </c>
      <c r="AE124" s="522">
        <v>1.1845825380278285</v>
      </c>
      <c r="AF124" s="519">
        <v>0.663797604797012</v>
      </c>
      <c r="AG124" s="520">
        <v>51.901471903375764</v>
      </c>
      <c r="AH124" s="521">
        <v>2.8307551070557246</v>
      </c>
      <c r="AI124" s="522">
        <v>2.3187209895685044</v>
      </c>
      <c r="AJ124" s="520">
        <v>2.03653200748007E-2</v>
      </c>
      <c r="AK124" s="521">
        <v>2.3339758808562676</v>
      </c>
      <c r="AL124" s="522">
        <v>1.5483261843289742</v>
      </c>
      <c r="AM124" s="519">
        <v>0.66775010503402799</v>
      </c>
      <c r="AN124" s="578"/>
      <c r="AO124" s="520">
        <v>52.878813718749996</v>
      </c>
      <c r="AP124" s="521">
        <v>2.9306614089750003</v>
      </c>
      <c r="AQ124" s="522">
        <v>1.2414728722749999</v>
      </c>
      <c r="AR124" s="520">
        <v>2.0475848466412004E-2</v>
      </c>
      <c r="AS124" s="521">
        <v>2.4229961141490453</v>
      </c>
      <c r="AT124" s="522">
        <v>0.77569818080038366</v>
      </c>
      <c r="AU124" s="519">
        <v>0.62482088664484159</v>
      </c>
      <c r="AV124" s="520">
        <v>52.388496243853524</v>
      </c>
      <c r="AW124" s="521">
        <v>2.8778979562121187</v>
      </c>
      <c r="AX124" s="522">
        <v>1.7845537999343513</v>
      </c>
      <c r="AY124" s="520">
        <v>2.0556420754883783E-2</v>
      </c>
      <c r="AZ124" s="521">
        <v>2.3757990582950477</v>
      </c>
      <c r="BA124" s="522">
        <v>1.1845825380278285</v>
      </c>
      <c r="BB124" s="519">
        <v>0.663797604797012</v>
      </c>
      <c r="BC124" s="520">
        <v>51.901471903375764</v>
      </c>
      <c r="BD124" s="521">
        <v>2.8307551070557246</v>
      </c>
      <c r="BE124" s="522">
        <v>2.3187209895685044</v>
      </c>
      <c r="BF124" s="520">
        <v>2.03653200748007E-2</v>
      </c>
      <c r="BG124" s="521">
        <v>2.3339758808562676</v>
      </c>
      <c r="BH124" s="522">
        <v>1.5483261843289742</v>
      </c>
      <c r="BI124" s="519">
        <v>0.66775010503402799</v>
      </c>
    </row>
    <row r="125" spans="1:61" ht="14.25" customHeight="1" x14ac:dyDescent="0.3">
      <c r="B125" s="16">
        <v>89</v>
      </c>
      <c r="C125" s="147" t="s">
        <v>76</v>
      </c>
      <c r="D125" s="148"/>
      <c r="E125" s="876"/>
      <c r="F125" s="150" t="s">
        <v>76</v>
      </c>
      <c r="G125" s="520">
        <v>0</v>
      </c>
      <c r="H125" s="522">
        <v>0</v>
      </c>
      <c r="I125" s="520">
        <v>0</v>
      </c>
      <c r="J125" s="522">
        <v>0</v>
      </c>
      <c r="K125" s="520">
        <v>5.366784</v>
      </c>
      <c r="L125" s="521">
        <v>2.5541710000000002</v>
      </c>
      <c r="M125" s="522">
        <v>3.6999999999999998E-2</v>
      </c>
      <c r="N125" s="520">
        <v>0</v>
      </c>
      <c r="O125" s="521">
        <v>0</v>
      </c>
      <c r="P125" s="522">
        <v>0</v>
      </c>
      <c r="Q125" s="519">
        <v>0</v>
      </c>
      <c r="R125" s="543"/>
      <c r="S125" s="520">
        <v>5.6817501177899992</v>
      </c>
      <c r="T125" s="521">
        <v>2.0012973843099999</v>
      </c>
      <c r="U125" s="522">
        <v>0.27490749790000002</v>
      </c>
      <c r="V125" s="520">
        <v>6.9283850361088464E-3</v>
      </c>
      <c r="W125" s="521">
        <v>0.94603553230298387</v>
      </c>
      <c r="X125" s="522">
        <v>0.12652107059908707</v>
      </c>
      <c r="Y125" s="519">
        <v>0.46023142899183567</v>
      </c>
      <c r="Z125" s="520">
        <v>5.9218319766396554</v>
      </c>
      <c r="AA125" s="521">
        <v>1.5705628448194582</v>
      </c>
      <c r="AB125" s="522">
        <v>0.4655601785408861</v>
      </c>
      <c r="AC125" s="520">
        <v>7.258011433622996E-3</v>
      </c>
      <c r="AD125" s="521">
        <v>0.74229596060437419</v>
      </c>
      <c r="AE125" s="522">
        <v>0.21585669748788919</v>
      </c>
      <c r="AF125" s="519">
        <v>0.46364940009346689</v>
      </c>
      <c r="AG125" s="520">
        <v>6.1035968542387806</v>
      </c>
      <c r="AH125" s="521">
        <v>1.2349759556649129</v>
      </c>
      <c r="AI125" s="522">
        <v>0.61938219009630524</v>
      </c>
      <c r="AJ125" s="520">
        <v>7.4807890411352843E-3</v>
      </c>
      <c r="AK125" s="521">
        <v>0.58356215613857776</v>
      </c>
      <c r="AL125" s="522">
        <v>0.28774582219983624</v>
      </c>
      <c r="AM125" s="519">
        <v>0.46456909288123993</v>
      </c>
      <c r="AN125" s="578"/>
      <c r="AO125" s="520">
        <v>5.6817501177899992</v>
      </c>
      <c r="AP125" s="521">
        <v>2.0012973843099999</v>
      </c>
      <c r="AQ125" s="522">
        <v>0.27490749790000002</v>
      </c>
      <c r="AR125" s="520">
        <v>6.9283850361088464E-3</v>
      </c>
      <c r="AS125" s="521">
        <v>0.94603553230298387</v>
      </c>
      <c r="AT125" s="522">
        <v>0.12652107059908707</v>
      </c>
      <c r="AU125" s="519">
        <v>0.46023142899183567</v>
      </c>
      <c r="AV125" s="520">
        <v>5.9218319766396554</v>
      </c>
      <c r="AW125" s="521">
        <v>1.5705628448194582</v>
      </c>
      <c r="AX125" s="522">
        <v>0.4655601785408861</v>
      </c>
      <c r="AY125" s="520">
        <v>7.258011433622996E-3</v>
      </c>
      <c r="AZ125" s="521">
        <v>0.74229596060437419</v>
      </c>
      <c r="BA125" s="522">
        <v>0.21585669748788919</v>
      </c>
      <c r="BB125" s="519">
        <v>0.46364940009346689</v>
      </c>
      <c r="BC125" s="520">
        <v>6.1035968542387806</v>
      </c>
      <c r="BD125" s="521">
        <v>1.2349759556649129</v>
      </c>
      <c r="BE125" s="522">
        <v>0.61938219009630524</v>
      </c>
      <c r="BF125" s="520">
        <v>7.4807890411352851E-3</v>
      </c>
      <c r="BG125" s="521">
        <v>0.58356215613857776</v>
      </c>
      <c r="BH125" s="522">
        <v>0.28774582219983624</v>
      </c>
      <c r="BI125" s="519">
        <v>0.46456909288123993</v>
      </c>
    </row>
    <row r="126" spans="1:61" ht="14.25" customHeight="1" x14ac:dyDescent="0.3">
      <c r="B126" s="16">
        <v>90</v>
      </c>
      <c r="C126" s="147" t="s">
        <v>77</v>
      </c>
      <c r="D126" s="148"/>
      <c r="E126" s="876"/>
      <c r="F126" s="150" t="s">
        <v>77</v>
      </c>
      <c r="G126" s="520">
        <v>0</v>
      </c>
      <c r="H126" s="522">
        <v>0</v>
      </c>
      <c r="I126" s="520">
        <v>0</v>
      </c>
      <c r="J126" s="522">
        <v>0</v>
      </c>
      <c r="K126" s="520">
        <v>0</v>
      </c>
      <c r="L126" s="521">
        <v>0</v>
      </c>
      <c r="M126" s="522">
        <v>0</v>
      </c>
      <c r="N126" s="520">
        <v>0</v>
      </c>
      <c r="O126" s="521">
        <v>0</v>
      </c>
      <c r="P126" s="522">
        <v>0</v>
      </c>
      <c r="Q126" s="519">
        <v>0</v>
      </c>
      <c r="R126" s="543"/>
      <c r="S126" s="520">
        <v>0</v>
      </c>
      <c r="T126" s="521">
        <v>0</v>
      </c>
      <c r="U126" s="522">
        <v>0</v>
      </c>
      <c r="V126" s="520">
        <v>0</v>
      </c>
      <c r="W126" s="521">
        <v>0</v>
      </c>
      <c r="X126" s="522">
        <v>0</v>
      </c>
      <c r="Y126" s="519">
        <v>0</v>
      </c>
      <c r="Z126" s="520">
        <v>0</v>
      </c>
      <c r="AA126" s="521">
        <v>0</v>
      </c>
      <c r="AB126" s="522">
        <v>0</v>
      </c>
      <c r="AC126" s="520">
        <v>0</v>
      </c>
      <c r="AD126" s="521">
        <v>0</v>
      </c>
      <c r="AE126" s="522">
        <v>0</v>
      </c>
      <c r="AF126" s="519">
        <v>0</v>
      </c>
      <c r="AG126" s="520">
        <v>0</v>
      </c>
      <c r="AH126" s="521">
        <v>0</v>
      </c>
      <c r="AI126" s="522">
        <v>0</v>
      </c>
      <c r="AJ126" s="520">
        <v>0</v>
      </c>
      <c r="AK126" s="521">
        <v>0</v>
      </c>
      <c r="AL126" s="522">
        <v>0</v>
      </c>
      <c r="AM126" s="519">
        <v>0</v>
      </c>
      <c r="AN126" s="578"/>
      <c r="AO126" s="520">
        <v>0</v>
      </c>
      <c r="AP126" s="521">
        <v>0</v>
      </c>
      <c r="AQ126" s="522">
        <v>0</v>
      </c>
      <c r="AR126" s="520">
        <v>0</v>
      </c>
      <c r="AS126" s="521">
        <v>0</v>
      </c>
      <c r="AT126" s="522">
        <v>0</v>
      </c>
      <c r="AU126" s="519">
        <v>0</v>
      </c>
      <c r="AV126" s="520">
        <v>0</v>
      </c>
      <c r="AW126" s="521">
        <v>0</v>
      </c>
      <c r="AX126" s="522">
        <v>0</v>
      </c>
      <c r="AY126" s="520">
        <v>0</v>
      </c>
      <c r="AZ126" s="521">
        <v>0</v>
      </c>
      <c r="BA126" s="522">
        <v>0</v>
      </c>
      <c r="BB126" s="519">
        <v>0</v>
      </c>
      <c r="BC126" s="520">
        <v>0</v>
      </c>
      <c r="BD126" s="521">
        <v>0</v>
      </c>
      <c r="BE126" s="522">
        <v>0</v>
      </c>
      <c r="BF126" s="520">
        <v>0</v>
      </c>
      <c r="BG126" s="521">
        <v>0</v>
      </c>
      <c r="BH126" s="522">
        <v>0</v>
      </c>
      <c r="BI126" s="519">
        <v>0</v>
      </c>
    </row>
    <row r="127" spans="1:61" ht="14.25" customHeight="1" x14ac:dyDescent="0.3">
      <c r="B127" s="16">
        <v>91</v>
      </c>
      <c r="C127" s="147" t="s">
        <v>51</v>
      </c>
      <c r="D127" s="148"/>
      <c r="E127" s="876"/>
      <c r="F127" s="150" t="s">
        <v>51</v>
      </c>
      <c r="G127" s="520">
        <v>117.706236</v>
      </c>
      <c r="H127" s="522">
        <v>0</v>
      </c>
      <c r="I127" s="520">
        <v>57.618150999999997</v>
      </c>
      <c r="J127" s="522">
        <v>0</v>
      </c>
      <c r="K127" s="520">
        <v>229.78392299999999</v>
      </c>
      <c r="L127" s="521">
        <v>0</v>
      </c>
      <c r="M127" s="522">
        <v>5.2409999999999998E-2</v>
      </c>
      <c r="N127" s="520">
        <v>0.16289500000000001</v>
      </c>
      <c r="O127" s="521">
        <v>0</v>
      </c>
      <c r="P127" s="522">
        <v>0.75154100000000001</v>
      </c>
      <c r="Q127" s="519">
        <v>14.339648921961459</v>
      </c>
      <c r="R127" s="543"/>
      <c r="S127" s="520">
        <v>206.18212691690098</v>
      </c>
      <c r="T127" s="521">
        <v>18.684649914822</v>
      </c>
      <c r="U127" s="522">
        <v>4.9695561682770002</v>
      </c>
      <c r="V127" s="520">
        <v>1.2517485711999621</v>
      </c>
      <c r="W127" s="521">
        <v>1.831095691652556E-3</v>
      </c>
      <c r="X127" s="522">
        <v>2.1709883358350268</v>
      </c>
      <c r="Y127" s="519">
        <v>0.43685759096425153</v>
      </c>
      <c r="Z127" s="520">
        <v>185.3864679117608</v>
      </c>
      <c r="AA127" s="521">
        <v>34.751135736414206</v>
      </c>
      <c r="AB127" s="522">
        <v>9.6987293518249675</v>
      </c>
      <c r="AC127" s="520">
        <v>1.1291890316664754</v>
      </c>
      <c r="AD127" s="521">
        <v>3.4056113021685925E-3</v>
      </c>
      <c r="AE127" s="522">
        <v>3.5361729462493687</v>
      </c>
      <c r="AF127" s="519">
        <v>0.3646016728556285</v>
      </c>
      <c r="AG127" s="520">
        <v>166.86738841094754</v>
      </c>
      <c r="AH127" s="521">
        <v>48.625311800250998</v>
      </c>
      <c r="AI127" s="522">
        <v>14.343632788801459</v>
      </c>
      <c r="AJ127" s="520">
        <v>1.0163893128712977</v>
      </c>
      <c r="AK127" s="521">
        <v>4.7652805564245976E-3</v>
      </c>
      <c r="AL127" s="522">
        <v>4.8770311561116841</v>
      </c>
      <c r="AM127" s="519">
        <v>0.34001366515178366</v>
      </c>
      <c r="AN127" s="578"/>
      <c r="AO127" s="520">
        <v>184.150903947507</v>
      </c>
      <c r="AP127" s="521">
        <v>28.305702770831999</v>
      </c>
      <c r="AQ127" s="522">
        <v>17.379726281660997</v>
      </c>
      <c r="AR127" s="520">
        <v>3.1932985620915848</v>
      </c>
      <c r="AS127" s="521">
        <v>6.1140317984997115E-3</v>
      </c>
      <c r="AT127" s="522">
        <v>6.5037594952881275</v>
      </c>
      <c r="AU127" s="519">
        <v>0.37421530062592889</v>
      </c>
      <c r="AV127" s="520">
        <v>154.97366150917799</v>
      </c>
      <c r="AW127" s="521">
        <v>46.385274357228582</v>
      </c>
      <c r="AX127" s="522">
        <v>28.477397133593431</v>
      </c>
      <c r="AY127" s="520">
        <v>1.6600990984370982</v>
      </c>
      <c r="AZ127" s="521">
        <v>9.3234401458029449E-3</v>
      </c>
      <c r="BA127" s="522">
        <v>10.187897678687545</v>
      </c>
      <c r="BB127" s="519">
        <v>0.35775382247520671</v>
      </c>
      <c r="BC127" s="520">
        <v>136.22723108909892</v>
      </c>
      <c r="BD127" s="521">
        <v>58.634254634770457</v>
      </c>
      <c r="BE127" s="522">
        <v>34.974847276130639</v>
      </c>
      <c r="BF127" s="520">
        <v>1.3543639900022773</v>
      </c>
      <c r="BG127" s="521">
        <v>1.0788702852797764E-2</v>
      </c>
      <c r="BH127" s="522">
        <v>12.344882192306192</v>
      </c>
      <c r="BI127" s="519">
        <v>0.35296457751028498</v>
      </c>
    </row>
    <row r="128" spans="1:61" ht="14.25" customHeight="1" x14ac:dyDescent="0.3">
      <c r="A128" s="579"/>
      <c r="B128" s="16">
        <v>92</v>
      </c>
      <c r="C128" s="147" t="s">
        <v>78</v>
      </c>
      <c r="D128" s="148"/>
      <c r="E128" s="876"/>
      <c r="F128" s="150" t="s">
        <v>78</v>
      </c>
      <c r="G128" s="520">
        <v>2512.5436769999997</v>
      </c>
      <c r="H128" s="522">
        <v>91.263994999999994</v>
      </c>
      <c r="I128" s="520">
        <v>2510.3669629999999</v>
      </c>
      <c r="J128" s="522">
        <v>94.192496000000006</v>
      </c>
      <c r="K128" s="520">
        <v>2066.5272180000002</v>
      </c>
      <c r="L128" s="521">
        <v>339.13038800000004</v>
      </c>
      <c r="M128" s="522">
        <v>219.40060099999999</v>
      </c>
      <c r="N128" s="520">
        <v>23.531288</v>
      </c>
      <c r="O128" s="521">
        <v>34.484437</v>
      </c>
      <c r="P128" s="522">
        <v>153.06353200000001</v>
      </c>
      <c r="Q128" s="519">
        <v>0.69764408712809323</v>
      </c>
      <c r="R128" s="543"/>
      <c r="S128" s="520">
        <v>1898.8110812135058</v>
      </c>
      <c r="T128" s="521">
        <v>442.38425470281402</v>
      </c>
      <c r="U128" s="522">
        <v>283.86287108367998</v>
      </c>
      <c r="V128" s="520">
        <v>4.5896030621885213</v>
      </c>
      <c r="W128" s="521">
        <v>19.832221925095737</v>
      </c>
      <c r="X128" s="522">
        <v>176.9924163051308</v>
      </c>
      <c r="Y128" s="519">
        <v>0.6235137960432845</v>
      </c>
      <c r="Z128" s="520">
        <v>1760.4340663340899</v>
      </c>
      <c r="AA128" s="521">
        <v>503.79340116857639</v>
      </c>
      <c r="AB128" s="522">
        <v>360.83073949733341</v>
      </c>
      <c r="AC128" s="520">
        <v>4.1097684733532409</v>
      </c>
      <c r="AD128" s="521">
        <v>22.380304783211805</v>
      </c>
      <c r="AE128" s="522">
        <v>201.35704612248341</v>
      </c>
      <c r="AF128" s="519">
        <v>0.55803739560268661</v>
      </c>
      <c r="AG128" s="520">
        <v>1642.93796006043</v>
      </c>
      <c r="AH128" s="521">
        <v>537.49644914337546</v>
      </c>
      <c r="AI128" s="522">
        <v>444.62379779619425</v>
      </c>
      <c r="AJ128" s="520">
        <v>3.7281200404853401</v>
      </c>
      <c r="AK128" s="521">
        <v>23.704426238246057</v>
      </c>
      <c r="AL128" s="522">
        <v>228.0122710088709</v>
      </c>
      <c r="AM128" s="519">
        <v>0.51282066353404387</v>
      </c>
      <c r="AN128" s="578"/>
      <c r="AO128" s="520">
        <v>1779.109641457781</v>
      </c>
      <c r="AP128" s="521">
        <v>485.66275616088706</v>
      </c>
      <c r="AQ128" s="522">
        <v>360.285809381332</v>
      </c>
      <c r="AR128" s="520">
        <v>22.055207004170043</v>
      </c>
      <c r="AS128" s="521">
        <v>75.066416017721465</v>
      </c>
      <c r="AT128" s="522">
        <v>265.5499594539051</v>
      </c>
      <c r="AU128" s="519">
        <v>0.7370536183756351</v>
      </c>
      <c r="AV128" s="520">
        <v>1552.8277013692111</v>
      </c>
      <c r="AW128" s="521">
        <v>540.45815921289227</v>
      </c>
      <c r="AX128" s="522">
        <v>531.77234641789664</v>
      </c>
      <c r="AY128" s="520">
        <v>17.808502802083783</v>
      </c>
      <c r="AZ128" s="521">
        <v>77.362435999542669</v>
      </c>
      <c r="BA128" s="522">
        <v>363.06100501691185</v>
      </c>
      <c r="BB128" s="519">
        <v>0.68273765543196951</v>
      </c>
      <c r="BC128" s="520">
        <v>1370.3672698067717</v>
      </c>
      <c r="BD128" s="521">
        <v>545.62507563912345</v>
      </c>
      <c r="BE128" s="522">
        <v>709.06586155410503</v>
      </c>
      <c r="BF128" s="520">
        <v>12.733759381116277</v>
      </c>
      <c r="BG128" s="521">
        <v>68.669226004570532</v>
      </c>
      <c r="BH128" s="522">
        <v>463.73098351906856</v>
      </c>
      <c r="BI128" s="519">
        <v>0.65400269377329734</v>
      </c>
    </row>
    <row r="129" spans="1:61" ht="14.25" customHeight="1" x14ac:dyDescent="0.3">
      <c r="B129" s="16">
        <v>93</v>
      </c>
      <c r="C129" s="147" t="s">
        <v>78</v>
      </c>
      <c r="D129" s="151" t="s">
        <v>79</v>
      </c>
      <c r="E129" s="876"/>
      <c r="F129" s="152" t="s">
        <v>80</v>
      </c>
      <c r="G129" s="520">
        <v>1162.2027129999999</v>
      </c>
      <c r="H129" s="522">
        <v>48.780659</v>
      </c>
      <c r="I129" s="520">
        <v>1162.2027129999999</v>
      </c>
      <c r="J129" s="522">
        <v>50.844833999999999</v>
      </c>
      <c r="K129" s="520">
        <v>928.85254299999997</v>
      </c>
      <c r="L129" s="521">
        <v>234.64195000000001</v>
      </c>
      <c r="M129" s="522">
        <v>131.112382</v>
      </c>
      <c r="N129" s="520">
        <v>10.562616999999999</v>
      </c>
      <c r="O129" s="521">
        <v>23.644255000000001</v>
      </c>
      <c r="P129" s="522">
        <v>93.819778999999997</v>
      </c>
      <c r="Q129" s="519">
        <v>0.71556764943832685</v>
      </c>
      <c r="R129" s="543"/>
      <c r="S129" s="520">
        <v>817.2683694467089</v>
      </c>
      <c r="T129" s="521">
        <v>295.090970324485</v>
      </c>
      <c r="U129" s="522">
        <v>182.24753522880599</v>
      </c>
      <c r="V129" s="520">
        <v>4.3179672593094871</v>
      </c>
      <c r="W129" s="521">
        <v>14.264284899053401</v>
      </c>
      <c r="X129" s="522">
        <v>110.7716118011501</v>
      </c>
      <c r="Y129" s="519">
        <v>0.60780855917793275</v>
      </c>
      <c r="Z129" s="520">
        <v>730.32572143840525</v>
      </c>
      <c r="AA129" s="521">
        <v>323.43903829826297</v>
      </c>
      <c r="AB129" s="522">
        <v>240.84211526333172</v>
      </c>
      <c r="AC129" s="520">
        <v>3.8510458186616336</v>
      </c>
      <c r="AD129" s="521">
        <v>15.560086343819808</v>
      </c>
      <c r="AE129" s="522">
        <v>129.29511641748374</v>
      </c>
      <c r="AF129" s="519">
        <v>0.53684595933778101</v>
      </c>
      <c r="AG129" s="520">
        <v>660.20512719976466</v>
      </c>
      <c r="AH129" s="521">
        <v>332.03106265155208</v>
      </c>
      <c r="AI129" s="522">
        <v>302.37068514868315</v>
      </c>
      <c r="AJ129" s="520">
        <v>3.4812962489587678</v>
      </c>
      <c r="AK129" s="521">
        <v>15.933055504482315</v>
      </c>
      <c r="AL129" s="522">
        <v>148.87687012635448</v>
      </c>
      <c r="AM129" s="519">
        <v>0.49236542243884535</v>
      </c>
      <c r="AN129" s="578"/>
      <c r="AO129" s="520">
        <v>732.04549575623196</v>
      </c>
      <c r="AP129" s="521">
        <v>319.45495765597605</v>
      </c>
      <c r="AQ129" s="522">
        <v>243.106421587792</v>
      </c>
      <c r="AR129" s="520">
        <v>19.949294672786934</v>
      </c>
      <c r="AS129" s="521">
        <v>52.562353704184758</v>
      </c>
      <c r="AT129" s="522">
        <v>175.06999716635593</v>
      </c>
      <c r="AU129" s="519">
        <v>0.720137279891365</v>
      </c>
      <c r="AV129" s="520">
        <v>587.78736329799131</v>
      </c>
      <c r="AW129" s="521">
        <v>335.7362188073472</v>
      </c>
      <c r="AX129" s="522">
        <v>371.08329289466155</v>
      </c>
      <c r="AY129" s="520">
        <v>15.889473372226398</v>
      </c>
      <c r="AZ129" s="521">
        <v>51.489358679118482</v>
      </c>
      <c r="BA129" s="522">
        <v>247.79235661696737</v>
      </c>
      <c r="BB129" s="519">
        <v>0.66775400930622753</v>
      </c>
      <c r="BC129" s="520">
        <v>479.36056764419652</v>
      </c>
      <c r="BD129" s="521">
        <v>319.01239940654193</v>
      </c>
      <c r="BE129" s="522">
        <v>496.23390794926161</v>
      </c>
      <c r="BF129" s="520">
        <v>11.219953447161778</v>
      </c>
      <c r="BG129" s="521">
        <v>43.311410252929242</v>
      </c>
      <c r="BH129" s="522">
        <v>318.95436578239014</v>
      </c>
      <c r="BI129" s="519">
        <v>0.64275004322155727</v>
      </c>
    </row>
    <row r="130" spans="1:61" ht="14.25" customHeight="1" x14ac:dyDescent="0.3">
      <c r="B130" s="16">
        <v>94</v>
      </c>
      <c r="C130" s="147" t="s">
        <v>57</v>
      </c>
      <c r="D130" s="148"/>
      <c r="E130" s="876"/>
      <c r="F130" s="150" t="s">
        <v>57</v>
      </c>
      <c r="G130" s="520">
        <v>2778.0819059999999</v>
      </c>
      <c r="H130" s="522">
        <v>104.669957</v>
      </c>
      <c r="I130" s="520">
        <v>2083.5471459999999</v>
      </c>
      <c r="J130" s="522">
        <v>135.227284</v>
      </c>
      <c r="K130" s="520">
        <v>2551.7407400000002</v>
      </c>
      <c r="L130" s="521">
        <v>285.13828899999999</v>
      </c>
      <c r="M130" s="522">
        <v>246.827586</v>
      </c>
      <c r="N130" s="520">
        <v>16.464358000000001</v>
      </c>
      <c r="O130" s="521">
        <v>16.748453999999999</v>
      </c>
      <c r="P130" s="522">
        <v>117.44203899999999</v>
      </c>
      <c r="Q130" s="519">
        <v>0.47580597008310083</v>
      </c>
      <c r="R130" s="543"/>
      <c r="S130" s="520">
        <v>2479.2113148877602</v>
      </c>
      <c r="T130" s="521">
        <v>247.46425798508193</v>
      </c>
      <c r="U130" s="522">
        <v>357.031042127158</v>
      </c>
      <c r="V130" s="520">
        <v>12.953049430772468</v>
      </c>
      <c r="W130" s="521">
        <v>4.0532725225304311</v>
      </c>
      <c r="X130" s="522">
        <v>135.54694578070777</v>
      </c>
      <c r="Y130" s="519">
        <v>0.37965030988098841</v>
      </c>
      <c r="Z130" s="520">
        <v>2391.0704221484757</v>
      </c>
      <c r="AA130" s="521">
        <v>231.60186652556791</v>
      </c>
      <c r="AB130" s="522">
        <v>461.0343263259565</v>
      </c>
      <c r="AC130" s="520">
        <v>12.486012616979913</v>
      </c>
      <c r="AD130" s="521">
        <v>3.7831041661867859</v>
      </c>
      <c r="AE130" s="522">
        <v>152.55192028341287</v>
      </c>
      <c r="AF130" s="519">
        <v>0.33089059007627325</v>
      </c>
      <c r="AG130" s="520">
        <v>2301.7894422485324</v>
      </c>
      <c r="AH130" s="521">
        <v>221.35863854416678</v>
      </c>
      <c r="AI130" s="522">
        <v>560.55853420730034</v>
      </c>
      <c r="AJ130" s="520">
        <v>12.007119828920619</v>
      </c>
      <c r="AK130" s="521">
        <v>3.6081694840399083</v>
      </c>
      <c r="AL130" s="522">
        <v>168.79429380023834</v>
      </c>
      <c r="AM130" s="519">
        <v>0.30111805190680846</v>
      </c>
      <c r="AN130" s="578"/>
      <c r="AO130" s="520">
        <v>2320.5846816027038</v>
      </c>
      <c r="AP130" s="521">
        <v>300.42686004723299</v>
      </c>
      <c r="AQ130" s="522">
        <v>462.69507335006301</v>
      </c>
      <c r="AR130" s="520">
        <v>56.85057959308439</v>
      </c>
      <c r="AS130" s="521">
        <v>20.001905617388267</v>
      </c>
      <c r="AT130" s="522">
        <v>216.4704678120745</v>
      </c>
      <c r="AU130" s="519">
        <v>0.46784692615107792</v>
      </c>
      <c r="AV130" s="520">
        <v>2105.1456559067042</v>
      </c>
      <c r="AW130" s="521">
        <v>294.2680639399789</v>
      </c>
      <c r="AX130" s="522">
        <v>684.29289515331698</v>
      </c>
      <c r="AY130" s="520">
        <v>53.441280351920831</v>
      </c>
      <c r="AZ130" s="521">
        <v>18.259033276038021</v>
      </c>
      <c r="BA130" s="522">
        <v>292.7956726420806</v>
      </c>
      <c r="BB130" s="519">
        <v>0.42788062643333341</v>
      </c>
      <c r="BC130" s="520">
        <v>1910.3826710361625</v>
      </c>
      <c r="BD130" s="521">
        <v>276.94549834218253</v>
      </c>
      <c r="BE130" s="522">
        <v>896.37844562165481</v>
      </c>
      <c r="BF130" s="520">
        <v>41.98011423963576</v>
      </c>
      <c r="BG130" s="521">
        <v>15.047175168406444</v>
      </c>
      <c r="BH130" s="522">
        <v>365.50500351473579</v>
      </c>
      <c r="BI130" s="519">
        <v>0.40775746594537021</v>
      </c>
    </row>
    <row r="131" spans="1:61" ht="14.25" customHeight="1" x14ac:dyDescent="0.3">
      <c r="B131" s="16">
        <v>95</v>
      </c>
      <c r="C131" s="147" t="s">
        <v>57</v>
      </c>
      <c r="D131" s="151" t="s">
        <v>79</v>
      </c>
      <c r="E131" s="876"/>
      <c r="F131" s="152" t="s">
        <v>80</v>
      </c>
      <c r="G131" s="520">
        <v>71.456130000000002</v>
      </c>
      <c r="H131" s="522">
        <v>4.8845200000000002</v>
      </c>
      <c r="I131" s="520">
        <v>53.577812999999999</v>
      </c>
      <c r="J131" s="522">
        <v>4.7442570000000002</v>
      </c>
      <c r="K131" s="520">
        <v>78.672100999999998</v>
      </c>
      <c r="L131" s="521">
        <v>10.482887</v>
      </c>
      <c r="M131" s="522">
        <v>11.586527999999999</v>
      </c>
      <c r="N131" s="520">
        <v>1.9275629999999999</v>
      </c>
      <c r="O131" s="521">
        <v>1.0477449999999999</v>
      </c>
      <c r="P131" s="522">
        <v>7.3682090000000002</v>
      </c>
      <c r="Q131" s="519">
        <v>0.63592898580144119</v>
      </c>
      <c r="R131" s="543"/>
      <c r="S131" s="520">
        <v>73.608842917003997</v>
      </c>
      <c r="T131" s="521">
        <v>10.401220733246001</v>
      </c>
      <c r="U131" s="522">
        <v>16.731452349750001</v>
      </c>
      <c r="V131" s="520">
        <v>0.97237381873741358</v>
      </c>
      <c r="W131" s="521">
        <v>0.32557655857649204</v>
      </c>
      <c r="X131" s="522">
        <v>8.7356218487522064</v>
      </c>
      <c r="Y131" s="519">
        <v>0.52210780428052517</v>
      </c>
      <c r="Z131" s="520">
        <v>69.113306954089481</v>
      </c>
      <c r="AA131" s="521">
        <v>10.014025504898736</v>
      </c>
      <c r="AB131" s="522">
        <v>21.614183541011769</v>
      </c>
      <c r="AC131" s="520">
        <v>0.91298772736168887</v>
      </c>
      <c r="AD131" s="521">
        <v>0.31312968820179754</v>
      </c>
      <c r="AE131" s="522">
        <v>10.033349262034568</v>
      </c>
      <c r="AF131" s="519">
        <v>0.46420209410162627</v>
      </c>
      <c r="AG131" s="520">
        <v>64.991984141535411</v>
      </c>
      <c r="AH131" s="521">
        <v>9.5224300402060464</v>
      </c>
      <c r="AI131" s="522">
        <v>26.227101818258532</v>
      </c>
      <c r="AJ131" s="520">
        <v>0.85854499680537033</v>
      </c>
      <c r="AK131" s="521">
        <v>0.29751365762933857</v>
      </c>
      <c r="AL131" s="522">
        <v>11.259366068842937</v>
      </c>
      <c r="AM131" s="519">
        <v>0.42930271697059946</v>
      </c>
      <c r="AN131" s="578"/>
      <c r="AO131" s="520">
        <v>64.760260045106989</v>
      </c>
      <c r="AP131" s="521">
        <v>12.574350472784998</v>
      </c>
      <c r="AQ131" s="522">
        <v>23.406905482108002</v>
      </c>
      <c r="AR131" s="520">
        <v>3.7897027103401819</v>
      </c>
      <c r="AS131" s="521">
        <v>1.4694411655056725</v>
      </c>
      <c r="AT131" s="522">
        <v>13.183679288239667</v>
      </c>
      <c r="AU131" s="519">
        <v>0.56323888257322763</v>
      </c>
      <c r="AV131" s="520">
        <v>54.529035726129983</v>
      </c>
      <c r="AW131" s="521">
        <v>12.073744933492303</v>
      </c>
      <c r="AX131" s="522">
        <v>34.1387353403777</v>
      </c>
      <c r="AY131" s="520">
        <v>3.1743404699107214</v>
      </c>
      <c r="AZ131" s="521">
        <v>1.313683417406565</v>
      </c>
      <c r="BA131" s="522">
        <v>18.451322540762366</v>
      </c>
      <c r="BB131" s="519">
        <v>0.54048055256865368</v>
      </c>
      <c r="BC131" s="520">
        <v>46.467414829123541</v>
      </c>
      <c r="BD131" s="521">
        <v>10.803757332937712</v>
      </c>
      <c r="BE131" s="522">
        <v>43.470343837938735</v>
      </c>
      <c r="BF131" s="520">
        <v>2.3565085020273306</v>
      </c>
      <c r="BG131" s="521">
        <v>1.0361206540060515</v>
      </c>
      <c r="BH131" s="522">
        <v>23.026357367320969</v>
      </c>
      <c r="BI131" s="519">
        <v>0.52970267392329018</v>
      </c>
    </row>
    <row r="132" spans="1:61" ht="14.25" customHeight="1" x14ac:dyDescent="0.3">
      <c r="A132" s="579"/>
      <c r="B132" s="16">
        <v>96</v>
      </c>
      <c r="C132" s="147" t="s">
        <v>81</v>
      </c>
      <c r="D132" s="148"/>
      <c r="E132" s="876"/>
      <c r="F132" s="150" t="s">
        <v>81</v>
      </c>
      <c r="G132" s="520">
        <v>1208.4022520000001</v>
      </c>
      <c r="H132" s="522">
        <v>34.503177000000001</v>
      </c>
      <c r="I132" s="520">
        <v>422.940788</v>
      </c>
      <c r="J132" s="522">
        <v>34.419438999999997</v>
      </c>
      <c r="K132" s="520">
        <v>1180.501773</v>
      </c>
      <c r="L132" s="521">
        <v>95.674428000000006</v>
      </c>
      <c r="M132" s="522">
        <v>59.480522999999998</v>
      </c>
      <c r="N132" s="520">
        <v>2.3681390000000002</v>
      </c>
      <c r="O132" s="521">
        <v>5.1699820000000001</v>
      </c>
      <c r="P132" s="522">
        <v>22.299868</v>
      </c>
      <c r="Q132" s="519">
        <v>0.37491042235792044</v>
      </c>
      <c r="R132" s="543"/>
      <c r="S132" s="520">
        <v>1160.218230606423</v>
      </c>
      <c r="T132" s="521">
        <v>91.878214879613992</v>
      </c>
      <c r="U132" s="522">
        <v>83.560278513962999</v>
      </c>
      <c r="V132" s="520">
        <v>1.4684673479536723</v>
      </c>
      <c r="W132" s="521">
        <v>0.94613839755716955</v>
      </c>
      <c r="X132" s="522">
        <v>24.806925132762974</v>
      </c>
      <c r="Y132" s="519">
        <v>0.29687461044804575</v>
      </c>
      <c r="Z132" s="520">
        <v>1138.8492327847023</v>
      </c>
      <c r="AA132" s="521">
        <v>89.820223737523548</v>
      </c>
      <c r="AB132" s="522">
        <v>106.98726747777414</v>
      </c>
      <c r="AC132" s="520">
        <v>1.4420486035723892</v>
      </c>
      <c r="AD132" s="521">
        <v>0.92273398120710648</v>
      </c>
      <c r="AE132" s="522">
        <v>27.220708500269254</v>
      </c>
      <c r="AF132" s="519">
        <v>0.25442942082733505</v>
      </c>
      <c r="AG132" s="520">
        <v>1117.592090842573</v>
      </c>
      <c r="AH132" s="521">
        <v>88.130333631887524</v>
      </c>
      <c r="AI132" s="522">
        <v>129.93429952553933</v>
      </c>
      <c r="AJ132" s="520">
        <v>1.4151321066638098</v>
      </c>
      <c r="AK132" s="521">
        <v>0.90432207836075229</v>
      </c>
      <c r="AL132" s="522">
        <v>29.578828626346901</v>
      </c>
      <c r="AM132" s="519">
        <v>0.22764449983072416</v>
      </c>
      <c r="AN132" s="578"/>
      <c r="AO132" s="520">
        <v>1130.8477095465601</v>
      </c>
      <c r="AP132" s="521">
        <v>103.90758673140301</v>
      </c>
      <c r="AQ132" s="522">
        <v>100.901427722037</v>
      </c>
      <c r="AR132" s="520">
        <v>5.4559630224021971</v>
      </c>
      <c r="AS132" s="521">
        <v>3.8994508534777088</v>
      </c>
      <c r="AT132" s="522">
        <v>32.570857627847069</v>
      </c>
      <c r="AU132" s="519">
        <v>0.3227987786017576</v>
      </c>
      <c r="AV132" s="520">
        <v>1082.3808542942324</v>
      </c>
      <c r="AW132" s="521">
        <v>105.70914438512408</v>
      </c>
      <c r="AX132" s="522">
        <v>147.56672532064337</v>
      </c>
      <c r="AY132" s="520">
        <v>7.2485257069484952</v>
      </c>
      <c r="AZ132" s="521">
        <v>3.6809923587442013</v>
      </c>
      <c r="BA132" s="522">
        <v>41.191468378826926</v>
      </c>
      <c r="BB132" s="519">
        <v>0.27913791736804622</v>
      </c>
      <c r="BC132" s="520">
        <v>1017.9147972637114</v>
      </c>
      <c r="BD132" s="521">
        <v>109.48548050324892</v>
      </c>
      <c r="BE132" s="522">
        <v>208.25644623303961</v>
      </c>
      <c r="BF132" s="520">
        <v>5.8954922167994681</v>
      </c>
      <c r="BG132" s="521">
        <v>3.3652939577290994</v>
      </c>
      <c r="BH132" s="522">
        <v>52.372236361014529</v>
      </c>
      <c r="BI132" s="519">
        <v>0.25147954509129494</v>
      </c>
    </row>
    <row r="133" spans="1:61" ht="14.25" customHeight="1" x14ac:dyDescent="0.3">
      <c r="B133" s="16">
        <v>97</v>
      </c>
      <c r="C133" s="147" t="s">
        <v>81</v>
      </c>
      <c r="D133" s="151" t="s">
        <v>79</v>
      </c>
      <c r="E133" s="876"/>
      <c r="F133" s="152" t="s">
        <v>80</v>
      </c>
      <c r="G133" s="520">
        <v>7.3165459999999998</v>
      </c>
      <c r="H133" s="522">
        <v>0</v>
      </c>
      <c r="I133" s="520">
        <v>2.560791</v>
      </c>
      <c r="J133" s="522">
        <v>0</v>
      </c>
      <c r="K133" s="520">
        <v>0</v>
      </c>
      <c r="L133" s="521">
        <v>0</v>
      </c>
      <c r="M133" s="522">
        <v>0</v>
      </c>
      <c r="N133" s="520">
        <v>0</v>
      </c>
      <c r="O133" s="521">
        <v>0</v>
      </c>
      <c r="P133" s="522">
        <v>0</v>
      </c>
      <c r="Q133" s="519">
        <v>0</v>
      </c>
      <c r="R133" s="543"/>
      <c r="S133" s="520">
        <v>0</v>
      </c>
      <c r="T133" s="521">
        <v>0</v>
      </c>
      <c r="U133" s="522">
        <v>0</v>
      </c>
      <c r="V133" s="520">
        <v>0</v>
      </c>
      <c r="W133" s="521">
        <v>0</v>
      </c>
      <c r="X133" s="522">
        <v>0</v>
      </c>
      <c r="Y133" s="519">
        <v>0</v>
      </c>
      <c r="Z133" s="520">
        <v>0</v>
      </c>
      <c r="AA133" s="521">
        <v>0</v>
      </c>
      <c r="AB133" s="522">
        <v>0</v>
      </c>
      <c r="AC133" s="520">
        <v>0</v>
      </c>
      <c r="AD133" s="521">
        <v>0</v>
      </c>
      <c r="AE133" s="522">
        <v>0</v>
      </c>
      <c r="AF133" s="519">
        <v>0</v>
      </c>
      <c r="AG133" s="520">
        <v>0</v>
      </c>
      <c r="AH133" s="521">
        <v>0</v>
      </c>
      <c r="AI133" s="522">
        <v>0</v>
      </c>
      <c r="AJ133" s="520">
        <v>0</v>
      </c>
      <c r="AK133" s="521">
        <v>0</v>
      </c>
      <c r="AL133" s="522">
        <v>0</v>
      </c>
      <c r="AM133" s="519">
        <v>0</v>
      </c>
      <c r="AN133" s="578"/>
      <c r="AO133" s="520">
        <v>0</v>
      </c>
      <c r="AP133" s="521">
        <v>0</v>
      </c>
      <c r="AQ133" s="522">
        <v>0</v>
      </c>
      <c r="AR133" s="520">
        <v>0</v>
      </c>
      <c r="AS133" s="521">
        <v>0</v>
      </c>
      <c r="AT133" s="522">
        <v>0</v>
      </c>
      <c r="AU133" s="519">
        <v>0</v>
      </c>
      <c r="AV133" s="520">
        <v>0</v>
      </c>
      <c r="AW133" s="521">
        <v>0</v>
      </c>
      <c r="AX133" s="522">
        <v>0</v>
      </c>
      <c r="AY133" s="520">
        <v>0</v>
      </c>
      <c r="AZ133" s="521">
        <v>0</v>
      </c>
      <c r="BA133" s="522">
        <v>0</v>
      </c>
      <c r="BB133" s="519">
        <v>0</v>
      </c>
      <c r="BC133" s="520">
        <v>0</v>
      </c>
      <c r="BD133" s="521">
        <v>0</v>
      </c>
      <c r="BE133" s="522">
        <v>0</v>
      </c>
      <c r="BF133" s="520">
        <v>0</v>
      </c>
      <c r="BG133" s="521">
        <v>0</v>
      </c>
      <c r="BH133" s="522">
        <v>0</v>
      </c>
      <c r="BI133" s="519">
        <v>0</v>
      </c>
    </row>
    <row r="134" spans="1:61" ht="14.25" customHeight="1" x14ac:dyDescent="0.3">
      <c r="B134" s="16">
        <v>98</v>
      </c>
      <c r="C134" s="147" t="s">
        <v>82</v>
      </c>
      <c r="D134" s="148"/>
      <c r="E134" s="876"/>
      <c r="F134" s="150" t="s">
        <v>82</v>
      </c>
      <c r="G134" s="520">
        <v>38.726424999999999</v>
      </c>
      <c r="H134" s="522">
        <v>0</v>
      </c>
      <c r="I134" s="520">
        <v>58.089635999999999</v>
      </c>
      <c r="J134" s="522">
        <v>0</v>
      </c>
      <c r="K134" s="520">
        <v>29.448689999999999</v>
      </c>
      <c r="L134" s="521">
        <v>2.3910089999999999</v>
      </c>
      <c r="M134" s="522">
        <v>8.4755719999999997</v>
      </c>
      <c r="N134" s="520">
        <v>0.57281000000000004</v>
      </c>
      <c r="O134" s="521">
        <v>0.12185600000000001</v>
      </c>
      <c r="P134" s="522">
        <v>2.8785980000000002</v>
      </c>
      <c r="Q134" s="519">
        <v>0.33963465828619005</v>
      </c>
      <c r="R134" s="543"/>
      <c r="S134" s="520">
        <v>29.585635797647999</v>
      </c>
      <c r="T134" s="521">
        <v>2.1838110813720002</v>
      </c>
      <c r="U134" s="522">
        <v>8.545824120979999</v>
      </c>
      <c r="V134" s="520">
        <v>3.3070586713668186E-2</v>
      </c>
      <c r="W134" s="521">
        <v>1.1174144696355244</v>
      </c>
      <c r="X134" s="522">
        <v>3.4268161408594704</v>
      </c>
      <c r="Y134" s="519">
        <v>0.40099305723442591</v>
      </c>
      <c r="Z134" s="520">
        <v>29.67086215258345</v>
      </c>
      <c r="AA134" s="521">
        <v>2.0286608613138712</v>
      </c>
      <c r="AB134" s="522">
        <v>8.6157479861026776</v>
      </c>
      <c r="AC134" s="520">
        <v>3.3154984147820962E-2</v>
      </c>
      <c r="AD134" s="521">
        <v>1.0383814562849367</v>
      </c>
      <c r="AE134" s="522">
        <v>3.4632393907786487</v>
      </c>
      <c r="AF134" s="519">
        <v>0.40196618986127525</v>
      </c>
      <c r="AG134" s="520">
        <v>29.717631944367035</v>
      </c>
      <c r="AH134" s="521">
        <v>1.9122501002155106</v>
      </c>
      <c r="AI134" s="522">
        <v>8.6853889554174533</v>
      </c>
      <c r="AJ134" s="520">
        <v>3.3207245915517741E-2</v>
      </c>
      <c r="AK134" s="521">
        <v>0.97907922981878659</v>
      </c>
      <c r="AL134" s="522">
        <v>3.4995202207853384</v>
      </c>
      <c r="AM134" s="519">
        <v>0.40292038027871352</v>
      </c>
      <c r="AN134" s="578"/>
      <c r="AO134" s="520">
        <v>29.585635797647999</v>
      </c>
      <c r="AP134" s="521">
        <v>2.1838110813720002</v>
      </c>
      <c r="AQ134" s="522">
        <v>8.545824120979999</v>
      </c>
      <c r="AR134" s="520">
        <v>3.3070586713668186E-2</v>
      </c>
      <c r="AS134" s="521">
        <v>1.1174144696355244</v>
      </c>
      <c r="AT134" s="522">
        <v>3.4268161408594704</v>
      </c>
      <c r="AU134" s="519">
        <v>0.40099305723442591</v>
      </c>
      <c r="AV134" s="520">
        <v>29.67086215258345</v>
      </c>
      <c r="AW134" s="521">
        <v>2.0286608613138712</v>
      </c>
      <c r="AX134" s="522">
        <v>8.6157479861026776</v>
      </c>
      <c r="AY134" s="520">
        <v>3.3154984147820962E-2</v>
      </c>
      <c r="AZ134" s="521">
        <v>1.0383814562849367</v>
      </c>
      <c r="BA134" s="522">
        <v>3.4632393907786487</v>
      </c>
      <c r="BB134" s="519">
        <v>0.40196618986127525</v>
      </c>
      <c r="BC134" s="520">
        <v>29.717631944367035</v>
      </c>
      <c r="BD134" s="521">
        <v>1.9122501002155106</v>
      </c>
      <c r="BE134" s="522">
        <v>8.6853889554174533</v>
      </c>
      <c r="BF134" s="520">
        <v>3.3207245915517741E-2</v>
      </c>
      <c r="BG134" s="521">
        <v>0.97907922981878659</v>
      </c>
      <c r="BH134" s="522">
        <v>3.4995202207853384</v>
      </c>
      <c r="BI134" s="519">
        <v>0.40292038027871352</v>
      </c>
    </row>
    <row r="135" spans="1:61" ht="14.25" customHeight="1" x14ac:dyDescent="0.3">
      <c r="B135" s="16">
        <v>99</v>
      </c>
      <c r="C135" s="147" t="s">
        <v>83</v>
      </c>
      <c r="D135" s="148"/>
      <c r="E135" s="876"/>
      <c r="F135" s="150" t="s">
        <v>83</v>
      </c>
      <c r="G135" s="520">
        <v>0</v>
      </c>
      <c r="H135" s="522">
        <v>0</v>
      </c>
      <c r="I135" s="520">
        <v>0</v>
      </c>
      <c r="J135" s="522">
        <v>0</v>
      </c>
      <c r="K135" s="520">
        <v>0</v>
      </c>
      <c r="L135" s="521">
        <v>0</v>
      </c>
      <c r="M135" s="522">
        <v>0</v>
      </c>
      <c r="N135" s="520">
        <v>0</v>
      </c>
      <c r="O135" s="521">
        <v>0</v>
      </c>
      <c r="P135" s="522">
        <v>0</v>
      </c>
      <c r="Q135" s="519">
        <v>0</v>
      </c>
      <c r="R135" s="543"/>
      <c r="S135" s="520">
        <v>0</v>
      </c>
      <c r="T135" s="521">
        <v>0</v>
      </c>
      <c r="U135" s="522">
        <v>0</v>
      </c>
      <c r="V135" s="520">
        <v>0</v>
      </c>
      <c r="W135" s="521">
        <v>0</v>
      </c>
      <c r="X135" s="522">
        <v>0</v>
      </c>
      <c r="Y135" s="519">
        <v>0</v>
      </c>
      <c r="Z135" s="520">
        <v>0</v>
      </c>
      <c r="AA135" s="521">
        <v>0</v>
      </c>
      <c r="AB135" s="522">
        <v>0</v>
      </c>
      <c r="AC135" s="520">
        <v>0</v>
      </c>
      <c r="AD135" s="521">
        <v>0</v>
      </c>
      <c r="AE135" s="522">
        <v>0</v>
      </c>
      <c r="AF135" s="519">
        <v>0</v>
      </c>
      <c r="AG135" s="520">
        <v>0</v>
      </c>
      <c r="AH135" s="521">
        <v>0</v>
      </c>
      <c r="AI135" s="522">
        <v>0</v>
      </c>
      <c r="AJ135" s="520">
        <v>0</v>
      </c>
      <c r="AK135" s="521">
        <v>0</v>
      </c>
      <c r="AL135" s="522">
        <v>0</v>
      </c>
      <c r="AM135" s="519">
        <v>0</v>
      </c>
      <c r="AN135" s="578"/>
      <c r="AO135" s="520">
        <v>0</v>
      </c>
      <c r="AP135" s="521">
        <v>0</v>
      </c>
      <c r="AQ135" s="522">
        <v>0</v>
      </c>
      <c r="AR135" s="520">
        <v>0</v>
      </c>
      <c r="AS135" s="521">
        <v>0</v>
      </c>
      <c r="AT135" s="522">
        <v>0</v>
      </c>
      <c r="AU135" s="519">
        <v>0</v>
      </c>
      <c r="AV135" s="520">
        <v>0</v>
      </c>
      <c r="AW135" s="521">
        <v>0</v>
      </c>
      <c r="AX135" s="522">
        <v>0</v>
      </c>
      <c r="AY135" s="520">
        <v>0</v>
      </c>
      <c r="AZ135" s="521">
        <v>0</v>
      </c>
      <c r="BA135" s="522">
        <v>0</v>
      </c>
      <c r="BB135" s="519">
        <v>0</v>
      </c>
      <c r="BC135" s="520">
        <v>0</v>
      </c>
      <c r="BD135" s="521">
        <v>0</v>
      </c>
      <c r="BE135" s="522">
        <v>0</v>
      </c>
      <c r="BF135" s="520">
        <v>0</v>
      </c>
      <c r="BG135" s="521">
        <v>0</v>
      </c>
      <c r="BH135" s="522">
        <v>0</v>
      </c>
      <c r="BI135" s="519">
        <v>0</v>
      </c>
    </row>
    <row r="136" spans="1:61" ht="15" customHeight="1" x14ac:dyDescent="0.3">
      <c r="A136" s="579"/>
      <c r="B136" s="16">
        <v>100</v>
      </c>
      <c r="C136" s="147" t="s">
        <v>84</v>
      </c>
      <c r="D136" s="148"/>
      <c r="E136" s="876"/>
      <c r="F136" s="150" t="s">
        <v>84</v>
      </c>
      <c r="G136" s="520">
        <v>0</v>
      </c>
      <c r="H136" s="522">
        <v>0</v>
      </c>
      <c r="I136" s="520">
        <v>0</v>
      </c>
      <c r="J136" s="522">
        <v>0</v>
      </c>
      <c r="K136" s="520">
        <v>0</v>
      </c>
      <c r="L136" s="521">
        <v>0</v>
      </c>
      <c r="M136" s="522">
        <v>0</v>
      </c>
      <c r="N136" s="520">
        <v>0</v>
      </c>
      <c r="O136" s="521">
        <v>0</v>
      </c>
      <c r="P136" s="522">
        <v>0</v>
      </c>
      <c r="Q136" s="519">
        <v>0</v>
      </c>
      <c r="R136" s="543"/>
      <c r="S136" s="520">
        <v>0</v>
      </c>
      <c r="T136" s="521">
        <v>0</v>
      </c>
      <c r="U136" s="522">
        <v>0</v>
      </c>
      <c r="V136" s="520">
        <v>0</v>
      </c>
      <c r="W136" s="521">
        <v>0</v>
      </c>
      <c r="X136" s="522">
        <v>0</v>
      </c>
      <c r="Y136" s="519">
        <v>0</v>
      </c>
      <c r="Z136" s="520">
        <v>0</v>
      </c>
      <c r="AA136" s="521">
        <v>0</v>
      </c>
      <c r="AB136" s="522">
        <v>0</v>
      </c>
      <c r="AC136" s="520">
        <v>0</v>
      </c>
      <c r="AD136" s="521">
        <v>0</v>
      </c>
      <c r="AE136" s="522">
        <v>0</v>
      </c>
      <c r="AF136" s="519">
        <v>0</v>
      </c>
      <c r="AG136" s="520">
        <v>0</v>
      </c>
      <c r="AH136" s="521">
        <v>0</v>
      </c>
      <c r="AI136" s="522">
        <v>0</v>
      </c>
      <c r="AJ136" s="520">
        <v>0</v>
      </c>
      <c r="AK136" s="521">
        <v>0</v>
      </c>
      <c r="AL136" s="522">
        <v>0</v>
      </c>
      <c r="AM136" s="519">
        <v>0</v>
      </c>
      <c r="AN136" s="578"/>
      <c r="AO136" s="520">
        <v>0</v>
      </c>
      <c r="AP136" s="521">
        <v>0</v>
      </c>
      <c r="AQ136" s="522">
        <v>0</v>
      </c>
      <c r="AR136" s="520">
        <v>0</v>
      </c>
      <c r="AS136" s="521">
        <v>0</v>
      </c>
      <c r="AT136" s="522">
        <v>0</v>
      </c>
      <c r="AU136" s="519">
        <v>0</v>
      </c>
      <c r="AV136" s="520">
        <v>0</v>
      </c>
      <c r="AW136" s="521">
        <v>0</v>
      </c>
      <c r="AX136" s="522">
        <v>0</v>
      </c>
      <c r="AY136" s="520">
        <v>0</v>
      </c>
      <c r="AZ136" s="521">
        <v>0</v>
      </c>
      <c r="BA136" s="522">
        <v>0</v>
      </c>
      <c r="BB136" s="519">
        <v>0</v>
      </c>
      <c r="BC136" s="520">
        <v>0</v>
      </c>
      <c r="BD136" s="521">
        <v>0</v>
      </c>
      <c r="BE136" s="522">
        <v>0</v>
      </c>
      <c r="BF136" s="520">
        <v>0</v>
      </c>
      <c r="BG136" s="521">
        <v>0</v>
      </c>
      <c r="BH136" s="522">
        <v>0</v>
      </c>
      <c r="BI136" s="519">
        <v>0</v>
      </c>
    </row>
    <row r="137" spans="1:61" ht="14.25" customHeight="1" x14ac:dyDescent="0.3">
      <c r="B137" s="16">
        <v>101</v>
      </c>
      <c r="C137" s="147" t="s">
        <v>85</v>
      </c>
      <c r="D137" s="148"/>
      <c r="E137" s="876"/>
      <c r="F137" s="150" t="s">
        <v>85</v>
      </c>
      <c r="G137" s="520">
        <v>0</v>
      </c>
      <c r="H137" s="522">
        <v>0</v>
      </c>
      <c r="I137" s="520">
        <v>0</v>
      </c>
      <c r="J137" s="522">
        <v>0</v>
      </c>
      <c r="K137" s="520">
        <v>0</v>
      </c>
      <c r="L137" s="521">
        <v>0</v>
      </c>
      <c r="M137" s="522">
        <v>0</v>
      </c>
      <c r="N137" s="520">
        <v>0</v>
      </c>
      <c r="O137" s="521">
        <v>0</v>
      </c>
      <c r="P137" s="522">
        <v>0</v>
      </c>
      <c r="Q137" s="519">
        <v>0</v>
      </c>
      <c r="R137" s="543"/>
      <c r="S137" s="520">
        <v>0</v>
      </c>
      <c r="T137" s="521">
        <v>0</v>
      </c>
      <c r="U137" s="522">
        <v>0</v>
      </c>
      <c r="V137" s="520">
        <v>0</v>
      </c>
      <c r="W137" s="521">
        <v>0</v>
      </c>
      <c r="X137" s="522">
        <v>0</v>
      </c>
      <c r="Y137" s="519">
        <v>0</v>
      </c>
      <c r="Z137" s="520">
        <v>0</v>
      </c>
      <c r="AA137" s="521">
        <v>0</v>
      </c>
      <c r="AB137" s="522">
        <v>0</v>
      </c>
      <c r="AC137" s="520">
        <v>0</v>
      </c>
      <c r="AD137" s="521">
        <v>0</v>
      </c>
      <c r="AE137" s="522">
        <v>0</v>
      </c>
      <c r="AF137" s="519">
        <v>0</v>
      </c>
      <c r="AG137" s="520">
        <v>0</v>
      </c>
      <c r="AH137" s="521">
        <v>0</v>
      </c>
      <c r="AI137" s="522">
        <v>0</v>
      </c>
      <c r="AJ137" s="520">
        <v>0</v>
      </c>
      <c r="AK137" s="521">
        <v>0</v>
      </c>
      <c r="AL137" s="522">
        <v>0</v>
      </c>
      <c r="AM137" s="519">
        <v>0</v>
      </c>
      <c r="AN137" s="578"/>
      <c r="AO137" s="520">
        <v>0</v>
      </c>
      <c r="AP137" s="521">
        <v>0</v>
      </c>
      <c r="AQ137" s="522">
        <v>0</v>
      </c>
      <c r="AR137" s="520">
        <v>0</v>
      </c>
      <c r="AS137" s="521">
        <v>0</v>
      </c>
      <c r="AT137" s="522">
        <v>0</v>
      </c>
      <c r="AU137" s="519">
        <v>0</v>
      </c>
      <c r="AV137" s="520">
        <v>0</v>
      </c>
      <c r="AW137" s="521">
        <v>0</v>
      </c>
      <c r="AX137" s="522">
        <v>0</v>
      </c>
      <c r="AY137" s="520">
        <v>0</v>
      </c>
      <c r="AZ137" s="521">
        <v>0</v>
      </c>
      <c r="BA137" s="522">
        <v>0</v>
      </c>
      <c r="BB137" s="519">
        <v>0</v>
      </c>
      <c r="BC137" s="520">
        <v>0</v>
      </c>
      <c r="BD137" s="521">
        <v>0</v>
      </c>
      <c r="BE137" s="522">
        <v>0</v>
      </c>
      <c r="BF137" s="520">
        <v>0</v>
      </c>
      <c r="BG137" s="521">
        <v>0</v>
      </c>
      <c r="BH137" s="522">
        <v>0</v>
      </c>
      <c r="BI137" s="519">
        <v>0</v>
      </c>
    </row>
    <row r="138" spans="1:61" ht="14.25" customHeight="1" x14ac:dyDescent="0.3">
      <c r="B138" s="16">
        <v>102</v>
      </c>
      <c r="C138" s="147" t="s">
        <v>69</v>
      </c>
      <c r="D138" s="148"/>
      <c r="E138" s="876"/>
      <c r="F138" s="150" t="s">
        <v>69</v>
      </c>
      <c r="G138" s="520">
        <v>1.588379</v>
      </c>
      <c r="H138" s="522">
        <v>0</v>
      </c>
      <c r="I138" s="520">
        <v>1.588379</v>
      </c>
      <c r="J138" s="522">
        <v>0</v>
      </c>
      <c r="K138" s="520">
        <v>0</v>
      </c>
      <c r="L138" s="521">
        <v>0</v>
      </c>
      <c r="M138" s="522">
        <v>0</v>
      </c>
      <c r="N138" s="520">
        <v>0</v>
      </c>
      <c r="O138" s="521">
        <v>0</v>
      </c>
      <c r="P138" s="522">
        <v>0</v>
      </c>
      <c r="Q138" s="519">
        <v>0</v>
      </c>
      <c r="R138" s="543"/>
      <c r="S138" s="520">
        <v>0</v>
      </c>
      <c r="T138" s="521">
        <v>0</v>
      </c>
      <c r="U138" s="522">
        <v>0</v>
      </c>
      <c r="V138" s="520">
        <v>0</v>
      </c>
      <c r="W138" s="521">
        <v>0</v>
      </c>
      <c r="X138" s="522">
        <v>0</v>
      </c>
      <c r="Y138" s="519">
        <v>0</v>
      </c>
      <c r="Z138" s="520">
        <v>0</v>
      </c>
      <c r="AA138" s="521">
        <v>0</v>
      </c>
      <c r="AB138" s="522">
        <v>0</v>
      </c>
      <c r="AC138" s="520">
        <v>0</v>
      </c>
      <c r="AD138" s="521">
        <v>0</v>
      </c>
      <c r="AE138" s="522">
        <v>0</v>
      </c>
      <c r="AF138" s="519">
        <v>0</v>
      </c>
      <c r="AG138" s="520">
        <v>0</v>
      </c>
      <c r="AH138" s="521">
        <v>0</v>
      </c>
      <c r="AI138" s="522">
        <v>0</v>
      </c>
      <c r="AJ138" s="520">
        <v>0</v>
      </c>
      <c r="AK138" s="521">
        <v>0</v>
      </c>
      <c r="AL138" s="522">
        <v>0</v>
      </c>
      <c r="AM138" s="519">
        <v>0</v>
      </c>
      <c r="AN138" s="578"/>
      <c r="AO138" s="520">
        <v>0</v>
      </c>
      <c r="AP138" s="521">
        <v>0</v>
      </c>
      <c r="AQ138" s="522">
        <v>0</v>
      </c>
      <c r="AR138" s="520">
        <v>0</v>
      </c>
      <c r="AS138" s="521">
        <v>0</v>
      </c>
      <c r="AT138" s="522">
        <v>0</v>
      </c>
      <c r="AU138" s="519">
        <v>0</v>
      </c>
      <c r="AV138" s="520">
        <v>0</v>
      </c>
      <c r="AW138" s="521">
        <v>0</v>
      </c>
      <c r="AX138" s="522">
        <v>0</v>
      </c>
      <c r="AY138" s="520">
        <v>0</v>
      </c>
      <c r="AZ138" s="521">
        <v>0</v>
      </c>
      <c r="BA138" s="522">
        <v>0</v>
      </c>
      <c r="BB138" s="519">
        <v>0</v>
      </c>
      <c r="BC138" s="520">
        <v>0</v>
      </c>
      <c r="BD138" s="521">
        <v>0</v>
      </c>
      <c r="BE138" s="522">
        <v>0</v>
      </c>
      <c r="BF138" s="520">
        <v>0</v>
      </c>
      <c r="BG138" s="521">
        <v>0</v>
      </c>
      <c r="BH138" s="522">
        <v>0</v>
      </c>
      <c r="BI138" s="519">
        <v>0</v>
      </c>
    </row>
    <row r="139" spans="1:61" ht="14.25" customHeight="1" x14ac:dyDescent="0.3">
      <c r="B139" s="16">
        <v>103</v>
      </c>
      <c r="C139" s="147" t="s">
        <v>70</v>
      </c>
      <c r="D139" s="148"/>
      <c r="E139" s="876"/>
      <c r="F139" s="150" t="s">
        <v>70</v>
      </c>
      <c r="G139" s="527"/>
      <c r="H139" s="529"/>
      <c r="I139" s="527"/>
      <c r="J139" s="529"/>
      <c r="K139" s="527"/>
      <c r="L139" s="528"/>
      <c r="M139" s="529"/>
      <c r="N139" s="527"/>
      <c r="O139" s="528"/>
      <c r="P139" s="529"/>
      <c r="Q139" s="526"/>
      <c r="R139" s="543"/>
      <c r="S139" s="527"/>
      <c r="T139" s="528"/>
      <c r="U139" s="529"/>
      <c r="V139" s="527"/>
      <c r="W139" s="528"/>
      <c r="X139" s="529"/>
      <c r="Y139" s="526"/>
      <c r="Z139" s="527"/>
      <c r="AA139" s="528"/>
      <c r="AB139" s="529"/>
      <c r="AC139" s="527"/>
      <c r="AD139" s="528"/>
      <c r="AE139" s="529"/>
      <c r="AF139" s="526"/>
      <c r="AG139" s="527"/>
      <c r="AH139" s="528"/>
      <c r="AI139" s="529"/>
      <c r="AJ139" s="527"/>
      <c r="AK139" s="528"/>
      <c r="AL139" s="529"/>
      <c r="AM139" s="526"/>
      <c r="AN139" s="578"/>
      <c r="AO139" s="527"/>
      <c r="AP139" s="528"/>
      <c r="AQ139" s="529"/>
      <c r="AR139" s="527"/>
      <c r="AS139" s="528"/>
      <c r="AT139" s="529"/>
      <c r="AU139" s="526"/>
      <c r="AV139" s="527"/>
      <c r="AW139" s="528"/>
      <c r="AX139" s="529"/>
      <c r="AY139" s="527"/>
      <c r="AZ139" s="528"/>
      <c r="BA139" s="529"/>
      <c r="BB139" s="526"/>
      <c r="BC139" s="527"/>
      <c r="BD139" s="528"/>
      <c r="BE139" s="529"/>
      <c r="BF139" s="527"/>
      <c r="BG139" s="528"/>
      <c r="BH139" s="529"/>
      <c r="BI139" s="526"/>
    </row>
    <row r="140" spans="1:61" ht="14.25" customHeight="1" x14ac:dyDescent="0.3">
      <c r="A140" s="579"/>
      <c r="B140" s="16">
        <v>104</v>
      </c>
      <c r="C140" s="153" t="s">
        <v>86</v>
      </c>
      <c r="D140" s="154"/>
      <c r="E140" s="876"/>
      <c r="F140" s="150" t="s">
        <v>86</v>
      </c>
      <c r="G140" s="520">
        <v>539.00519599999996</v>
      </c>
      <c r="H140" s="522">
        <v>0</v>
      </c>
      <c r="I140" s="520">
        <v>242.35222099999999</v>
      </c>
      <c r="J140" s="522">
        <v>0</v>
      </c>
      <c r="K140" s="520">
        <v>34.6389</v>
      </c>
      <c r="L140" s="521">
        <v>0</v>
      </c>
      <c r="M140" s="522">
        <v>0</v>
      </c>
      <c r="N140" s="520">
        <v>1.8E-5</v>
      </c>
      <c r="O140" s="521">
        <v>0</v>
      </c>
      <c r="P140" s="522">
        <v>0</v>
      </c>
      <c r="Q140" s="519">
        <v>0</v>
      </c>
      <c r="R140" s="543"/>
      <c r="S140" s="520">
        <v>34.618116660000005</v>
      </c>
      <c r="T140" s="521">
        <v>1.0391669999999999E-2</v>
      </c>
      <c r="U140" s="522">
        <v>1.0391669999999999E-2</v>
      </c>
      <c r="V140" s="520">
        <v>4.22193896256195E-3</v>
      </c>
      <c r="W140" s="521">
        <v>4.2260843555999997E-3</v>
      </c>
      <c r="X140" s="522">
        <v>4.2244736467499993E-3</v>
      </c>
      <c r="Y140" s="519">
        <v>0.40652499999999997</v>
      </c>
      <c r="Z140" s="520">
        <v>34.597348907505008</v>
      </c>
      <c r="AA140" s="521">
        <v>2.0770869996000002E-2</v>
      </c>
      <c r="AB140" s="522">
        <v>2.0780222499000002E-2</v>
      </c>
      <c r="AC140" s="520">
        <v>4.2194269377963866E-3</v>
      </c>
      <c r="AD140" s="521">
        <v>7.5931743566310436E-3</v>
      </c>
      <c r="AE140" s="522">
        <v>8.4474241039041997E-3</v>
      </c>
      <c r="AF140" s="519">
        <v>0.40651268793251427</v>
      </c>
      <c r="AG140" s="520">
        <v>34.576596729421496</v>
      </c>
      <c r="AH140" s="521">
        <v>3.11376121462539E-2</v>
      </c>
      <c r="AI140" s="522">
        <v>3.1165658432250304E-2</v>
      </c>
      <c r="AJ140" s="520">
        <v>4.2168960415864603E-3</v>
      </c>
      <c r="AK140" s="521">
        <v>1.0956222708618076E-2</v>
      </c>
      <c r="AL140" s="522">
        <v>1.2668872817091571E-2</v>
      </c>
      <c r="AM140" s="519">
        <v>0.40650104808893717</v>
      </c>
      <c r="AN140" s="578"/>
      <c r="AO140" s="520">
        <v>34.618116660000005</v>
      </c>
      <c r="AP140" s="521">
        <v>1.0391669999999999E-2</v>
      </c>
      <c r="AQ140" s="522">
        <v>1.0391669999999999E-2</v>
      </c>
      <c r="AR140" s="520">
        <v>4.2217935664719776E-3</v>
      </c>
      <c r="AS140" s="521">
        <v>4.2260843555999997E-3</v>
      </c>
      <c r="AT140" s="522">
        <v>4.2244528634099998E-3</v>
      </c>
      <c r="AU140" s="519">
        <v>0.40652300000000002</v>
      </c>
      <c r="AV140" s="520">
        <v>34.597348907505008</v>
      </c>
      <c r="AW140" s="521">
        <v>2.0770869996000002E-2</v>
      </c>
      <c r="AX140" s="522">
        <v>2.0780222499000002E-2</v>
      </c>
      <c r="AY140" s="520">
        <v>4.2190532864281854E-3</v>
      </c>
      <c r="AZ140" s="521">
        <v>7.5931743566310436E-3</v>
      </c>
      <c r="BA140" s="522">
        <v>8.4472579244742278E-3</v>
      </c>
      <c r="BB140" s="519">
        <v>0.40650469093296432</v>
      </c>
      <c r="BC140" s="520">
        <v>34.576596729421496</v>
      </c>
      <c r="BD140" s="521">
        <v>3.11376121462539E-2</v>
      </c>
      <c r="BE140" s="522">
        <v>3.1165658432250304E-2</v>
      </c>
      <c r="BF140" s="520">
        <v>4.2165848522158966E-3</v>
      </c>
      <c r="BG140" s="521">
        <v>1.0956222708618076E-2</v>
      </c>
      <c r="BH140" s="522">
        <v>1.2668332986293399E-2</v>
      </c>
      <c r="BI140" s="519">
        <v>0.40648372675432309</v>
      </c>
    </row>
    <row r="141" spans="1:61" s="538" customFormat="1" ht="15" customHeight="1" thickBot="1" x14ac:dyDescent="0.35">
      <c r="A141" s="577"/>
      <c r="B141" s="38">
        <v>105</v>
      </c>
      <c r="C141" s="155" t="s">
        <v>87</v>
      </c>
      <c r="D141" s="156"/>
      <c r="E141" s="877"/>
      <c r="F141" s="157" t="s">
        <v>87</v>
      </c>
      <c r="G141" s="535">
        <v>12822.874459000001</v>
      </c>
      <c r="H141" s="537">
        <v>230.67173099999997</v>
      </c>
      <c r="I141" s="535">
        <v>5515.5527639999991</v>
      </c>
      <c r="J141" s="537">
        <v>264.07325200000002</v>
      </c>
      <c r="K141" s="535">
        <v>8001.5310370000007</v>
      </c>
      <c r="L141" s="536">
        <v>771.41486500000008</v>
      </c>
      <c r="M141" s="537">
        <v>535.41102399999988</v>
      </c>
      <c r="N141" s="535">
        <v>45.723058999999999</v>
      </c>
      <c r="O141" s="536">
        <v>58.549595000000004</v>
      </c>
      <c r="P141" s="537">
        <v>296.69715799999994</v>
      </c>
      <c r="Q141" s="533">
        <v>0.5541483919838005</v>
      </c>
      <c r="R141" s="580"/>
      <c r="S141" s="535">
        <v>7717.1857037684458</v>
      </c>
      <c r="T141" s="536">
        <v>849.3374758573608</v>
      </c>
      <c r="U141" s="537">
        <v>741.83374637419308</v>
      </c>
      <c r="V141" s="535">
        <v>21.079677666819322</v>
      </c>
      <c r="W141" s="536">
        <v>29.347878505437791</v>
      </c>
      <c r="X141" s="537">
        <v>344.86743474832622</v>
      </c>
      <c r="Y141" s="533">
        <v>0.46488507220642056</v>
      </c>
      <c r="Z141" s="535">
        <v>7445.8721998191377</v>
      </c>
      <c r="AA141" s="536">
        <v>908.769522072516</v>
      </c>
      <c r="AB141" s="537">
        <v>953.71520410834512</v>
      </c>
      <c r="AC141" s="535">
        <v>19.976625167119412</v>
      </c>
      <c r="AD141" s="536">
        <v>31.277647432796204</v>
      </c>
      <c r="AE141" s="537">
        <v>391.33091201016481</v>
      </c>
      <c r="AF141" s="533">
        <v>0.41032261027654576</v>
      </c>
      <c r="AG141" s="535">
        <v>7195.2035738667473</v>
      </c>
      <c r="AH141" s="536">
        <v>945.83985595947343</v>
      </c>
      <c r="AI141" s="537">
        <v>1167.3134961737783</v>
      </c>
      <c r="AJ141" s="535">
        <v>18.974271781273544</v>
      </c>
      <c r="AK141" s="536">
        <v>32.154373533034146</v>
      </c>
      <c r="AL141" s="537">
        <v>439.1720537166704</v>
      </c>
      <c r="AM141" s="533">
        <v>0.37622460046610368</v>
      </c>
      <c r="AN141" s="581"/>
      <c r="AO141" s="535">
        <v>7386.262669978767</v>
      </c>
      <c r="AP141" s="536">
        <v>967.18947318854396</v>
      </c>
      <c r="AQ141" s="537">
        <v>954.90478283268806</v>
      </c>
      <c r="AR141" s="535">
        <v>89.16408732133705</v>
      </c>
      <c r="AS141" s="536">
        <v>103.5271993297294</v>
      </c>
      <c r="AT141" s="537">
        <v>526.93830260881316</v>
      </c>
      <c r="AU141" s="533">
        <v>0.55182287499458438</v>
      </c>
      <c r="AV141" s="535">
        <v>6862.2845707910383</v>
      </c>
      <c r="AW141" s="536">
        <v>1035.5225253916292</v>
      </c>
      <c r="AX141" s="537">
        <v>1410.5498298173336</v>
      </c>
      <c r="AY141" s="535">
        <v>82.186110410659666</v>
      </c>
      <c r="AZ141" s="536">
        <v>103.53354757965957</v>
      </c>
      <c r="BA141" s="537">
        <v>715.21163744264811</v>
      </c>
      <c r="BB141" s="533">
        <v>0.50704457391290325</v>
      </c>
      <c r="BC141" s="535">
        <v>6394.6894749439125</v>
      </c>
      <c r="BD141" s="536">
        <v>1040.7188190526035</v>
      </c>
      <c r="BE141" s="537">
        <v>1872.9486320034825</v>
      </c>
      <c r="BF141" s="535">
        <v>63.77894651966178</v>
      </c>
      <c r="BG141" s="536">
        <v>91.054377251770347</v>
      </c>
      <c r="BH141" s="537">
        <v>904.43065395744065</v>
      </c>
      <c r="BI141" s="533">
        <v>0.48289132894690034</v>
      </c>
    </row>
    <row r="142" spans="1:61" ht="14.25" customHeight="1" x14ac:dyDescent="0.3">
      <c r="C142" s="582"/>
      <c r="D142" s="582"/>
      <c r="E142" s="114"/>
      <c r="F142" s="582"/>
      <c r="G142" s="543"/>
      <c r="H142" s="543"/>
      <c r="I142" s="543"/>
      <c r="J142" s="543"/>
      <c r="K142" s="543"/>
      <c r="L142" s="543"/>
      <c r="M142" s="543"/>
      <c r="N142" s="543"/>
      <c r="O142" s="543"/>
      <c r="P142" s="543"/>
      <c r="Q142" s="583"/>
      <c r="R142" s="543"/>
      <c r="S142" s="543"/>
      <c r="T142" s="543"/>
      <c r="U142" s="584"/>
      <c r="V142" s="543"/>
      <c r="W142" s="543"/>
      <c r="X142" s="543"/>
      <c r="Y142" s="543"/>
      <c r="Z142" s="543"/>
      <c r="AA142" s="543"/>
      <c r="AB142" s="584"/>
      <c r="AC142" s="543"/>
      <c r="AD142" s="543"/>
      <c r="AE142" s="543"/>
      <c r="AF142" s="543"/>
      <c r="AG142" s="543"/>
      <c r="AH142" s="543"/>
      <c r="AI142" s="584"/>
      <c r="AJ142" s="543"/>
      <c r="AK142" s="543"/>
      <c r="AL142" s="543"/>
      <c r="AM142" s="543"/>
      <c r="AN142" s="543"/>
      <c r="AO142" s="543"/>
      <c r="AP142" s="543"/>
      <c r="AQ142" s="584"/>
      <c r="AR142" s="543"/>
      <c r="AS142" s="543"/>
      <c r="AT142" s="543"/>
      <c r="AU142" s="543"/>
      <c r="AV142" s="543"/>
      <c r="AW142" s="543"/>
      <c r="AX142" s="584"/>
      <c r="AY142" s="543"/>
      <c r="AZ142" s="543"/>
      <c r="BA142" s="543"/>
      <c r="BB142" s="543"/>
      <c r="BC142" s="543"/>
      <c r="BD142" s="543"/>
      <c r="BE142" s="584"/>
      <c r="BF142" s="543"/>
      <c r="BG142" s="543"/>
      <c r="BH142" s="543"/>
      <c r="BI142" s="543"/>
    </row>
    <row r="143" spans="1:61" ht="14.25" customHeight="1" thickBot="1" x14ac:dyDescent="0.35">
      <c r="C143" s="543"/>
      <c r="D143" s="543"/>
      <c r="F143" s="543"/>
      <c r="G143" s="543"/>
      <c r="H143" s="543"/>
      <c r="I143" s="543"/>
      <c r="J143" s="543"/>
      <c r="K143" s="543"/>
      <c r="L143" s="543"/>
      <c r="M143" s="543"/>
      <c r="N143" s="543"/>
      <c r="O143" s="543"/>
      <c r="P143" s="543"/>
      <c r="Q143" s="585"/>
      <c r="R143" s="543"/>
      <c r="S143" s="543"/>
      <c r="T143" s="543"/>
      <c r="U143" s="584"/>
      <c r="V143" s="543"/>
      <c r="W143" s="543"/>
      <c r="X143" s="543"/>
      <c r="Y143" s="543"/>
      <c r="Z143" s="543"/>
      <c r="AA143" s="543"/>
      <c r="AB143" s="584"/>
      <c r="AC143" s="543"/>
      <c r="AD143" s="543"/>
      <c r="AE143" s="543"/>
      <c r="AF143" s="543"/>
      <c r="AG143" s="543"/>
      <c r="AH143" s="543"/>
      <c r="AI143" s="584"/>
      <c r="AJ143" s="543"/>
      <c r="AK143" s="543"/>
      <c r="AL143" s="543"/>
      <c r="AM143" s="543"/>
      <c r="AN143" s="543"/>
      <c r="AO143" s="543"/>
      <c r="AP143" s="543"/>
      <c r="AQ143" s="584"/>
      <c r="AR143" s="543"/>
      <c r="AS143" s="543"/>
      <c r="AT143" s="543"/>
      <c r="AU143" s="543"/>
      <c r="AV143" s="543"/>
      <c r="AW143" s="543"/>
      <c r="AX143" s="584"/>
      <c r="AY143" s="543"/>
      <c r="AZ143" s="543"/>
      <c r="BA143" s="543"/>
      <c r="BB143" s="543"/>
      <c r="BC143" s="543"/>
      <c r="BD143" s="543"/>
      <c r="BE143" s="584"/>
      <c r="BF143" s="543"/>
      <c r="BG143" s="543"/>
      <c r="BH143" s="543"/>
      <c r="BI143" s="543"/>
    </row>
    <row r="144" spans="1:61" ht="15" thickBot="1" x14ac:dyDescent="0.35">
      <c r="A144" s="579"/>
      <c r="C144" s="543"/>
      <c r="D144" s="543"/>
      <c r="F144" s="543"/>
      <c r="G144" s="901" t="s">
        <v>2</v>
      </c>
      <c r="H144" s="902"/>
      <c r="I144" s="902"/>
      <c r="J144" s="902"/>
      <c r="K144" s="902"/>
      <c r="L144" s="902"/>
      <c r="M144" s="902"/>
      <c r="N144" s="902"/>
      <c r="O144" s="902"/>
      <c r="P144" s="902"/>
      <c r="Q144" s="903"/>
      <c r="R144" s="59"/>
      <c r="S144" s="898" t="s">
        <v>3</v>
      </c>
      <c r="T144" s="899" t="s">
        <v>3</v>
      </c>
      <c r="U144" s="899" t="s">
        <v>3</v>
      </c>
      <c r="V144" s="899"/>
      <c r="W144" s="899"/>
      <c r="X144" s="899"/>
      <c r="Y144" s="899"/>
      <c r="Z144" s="899"/>
      <c r="AA144" s="899"/>
      <c r="AB144" s="899"/>
      <c r="AC144" s="899"/>
      <c r="AD144" s="899"/>
      <c r="AE144" s="899"/>
      <c r="AF144" s="899"/>
      <c r="AG144" s="899"/>
      <c r="AH144" s="899"/>
      <c r="AI144" s="899"/>
      <c r="AJ144" s="899"/>
      <c r="AK144" s="899"/>
      <c r="AL144" s="899"/>
      <c r="AM144" s="900"/>
      <c r="AN144" s="64"/>
      <c r="AO144" s="898" t="s">
        <v>4</v>
      </c>
      <c r="AP144" s="899" t="s">
        <v>4</v>
      </c>
      <c r="AQ144" s="899" t="s">
        <v>4</v>
      </c>
      <c r="AR144" s="899"/>
      <c r="AS144" s="899"/>
      <c r="AT144" s="899"/>
      <c r="AU144" s="899"/>
      <c r="AV144" s="899"/>
      <c r="AW144" s="899"/>
      <c r="AX144" s="899"/>
      <c r="AY144" s="899"/>
      <c r="AZ144" s="899"/>
      <c r="BA144" s="899"/>
      <c r="BB144" s="899"/>
      <c r="BC144" s="899"/>
      <c r="BD144" s="899"/>
      <c r="BE144" s="899"/>
      <c r="BF144" s="899"/>
      <c r="BG144" s="899"/>
      <c r="BH144" s="899"/>
      <c r="BI144" s="900"/>
    </row>
    <row r="145" spans="1:61" ht="22.8" thickBot="1" x14ac:dyDescent="0.4">
      <c r="C145" s="87"/>
      <c r="D145" s="87"/>
      <c r="E145" s="58"/>
      <c r="F145" s="87"/>
      <c r="G145" s="901">
        <v>44196</v>
      </c>
      <c r="H145" s="902"/>
      <c r="I145" s="902"/>
      <c r="J145" s="902"/>
      <c r="K145" s="902"/>
      <c r="L145" s="902"/>
      <c r="M145" s="902"/>
      <c r="N145" s="902"/>
      <c r="O145" s="902"/>
      <c r="P145" s="902"/>
      <c r="Q145" s="903"/>
      <c r="R145" s="87"/>
      <c r="S145" s="901">
        <v>44561</v>
      </c>
      <c r="T145" s="902">
        <v>44196</v>
      </c>
      <c r="U145" s="902">
        <v>44196</v>
      </c>
      <c r="V145" s="902"/>
      <c r="W145" s="902"/>
      <c r="X145" s="902"/>
      <c r="Y145" s="903"/>
      <c r="Z145" s="901">
        <v>44926</v>
      </c>
      <c r="AA145" s="902">
        <v>44561</v>
      </c>
      <c r="AB145" s="902">
        <v>44561</v>
      </c>
      <c r="AC145" s="902"/>
      <c r="AD145" s="902"/>
      <c r="AE145" s="902"/>
      <c r="AF145" s="903"/>
      <c r="AG145" s="901">
        <v>45291</v>
      </c>
      <c r="AH145" s="902">
        <v>44926</v>
      </c>
      <c r="AI145" s="902">
        <v>44926</v>
      </c>
      <c r="AJ145" s="902"/>
      <c r="AK145" s="902"/>
      <c r="AL145" s="902"/>
      <c r="AM145" s="903"/>
      <c r="AN145" s="143"/>
      <c r="AO145" s="901">
        <v>44561</v>
      </c>
      <c r="AP145" s="902">
        <v>44196</v>
      </c>
      <c r="AQ145" s="902">
        <v>44196</v>
      </c>
      <c r="AR145" s="902"/>
      <c r="AS145" s="902"/>
      <c r="AT145" s="902"/>
      <c r="AU145" s="903"/>
      <c r="AV145" s="901">
        <v>44926</v>
      </c>
      <c r="AW145" s="902">
        <v>44561</v>
      </c>
      <c r="AX145" s="902">
        <v>44561</v>
      </c>
      <c r="AY145" s="902"/>
      <c r="AZ145" s="902"/>
      <c r="BA145" s="902"/>
      <c r="BB145" s="903"/>
      <c r="BC145" s="901">
        <v>45291</v>
      </c>
      <c r="BD145" s="902">
        <v>44926</v>
      </c>
      <c r="BE145" s="902">
        <v>44926</v>
      </c>
      <c r="BF145" s="902"/>
      <c r="BG145" s="902"/>
      <c r="BH145" s="902"/>
      <c r="BI145" s="903"/>
    </row>
    <row r="146" spans="1:61" ht="15.75" customHeight="1" thickBot="1" x14ac:dyDescent="0.35">
      <c r="C146" s="88"/>
      <c r="D146" s="88"/>
      <c r="E146" s="69"/>
      <c r="F146" s="88"/>
      <c r="G146" s="911" t="s">
        <v>35</v>
      </c>
      <c r="H146" s="912"/>
      <c r="I146" s="911" t="s">
        <v>36</v>
      </c>
      <c r="J146" s="912"/>
      <c r="K146" s="889" t="s">
        <v>37</v>
      </c>
      <c r="L146" s="878" t="s">
        <v>38</v>
      </c>
      <c r="M146" s="904" t="s">
        <v>39</v>
      </c>
      <c r="N146" s="889" t="s">
        <v>44</v>
      </c>
      <c r="O146" s="878" t="s">
        <v>45</v>
      </c>
      <c r="P146" s="881" t="s">
        <v>46</v>
      </c>
      <c r="Q146" s="884" t="s">
        <v>41</v>
      </c>
      <c r="R146" s="87"/>
      <c r="S146" s="889" t="s">
        <v>37</v>
      </c>
      <c r="T146" s="878" t="s">
        <v>38</v>
      </c>
      <c r="U146" s="904" t="s">
        <v>39</v>
      </c>
      <c r="V146" s="889" t="s">
        <v>44</v>
      </c>
      <c r="W146" s="878" t="s">
        <v>45</v>
      </c>
      <c r="X146" s="881" t="s">
        <v>46</v>
      </c>
      <c r="Y146" s="884" t="s">
        <v>41</v>
      </c>
      <c r="Z146" s="889" t="s">
        <v>37</v>
      </c>
      <c r="AA146" s="878" t="s">
        <v>38</v>
      </c>
      <c r="AB146" s="892" t="s">
        <v>39</v>
      </c>
      <c r="AC146" s="889" t="s">
        <v>44</v>
      </c>
      <c r="AD146" s="878" t="s">
        <v>45</v>
      </c>
      <c r="AE146" s="881" t="s">
        <v>46</v>
      </c>
      <c r="AF146" s="884" t="s">
        <v>41</v>
      </c>
      <c r="AG146" s="889" t="s">
        <v>37</v>
      </c>
      <c r="AH146" s="878" t="s">
        <v>38</v>
      </c>
      <c r="AI146" s="892" t="s">
        <v>39</v>
      </c>
      <c r="AJ146" s="889" t="s">
        <v>44</v>
      </c>
      <c r="AK146" s="878" t="s">
        <v>45</v>
      </c>
      <c r="AL146" s="881" t="s">
        <v>46</v>
      </c>
      <c r="AM146" s="884" t="s">
        <v>41</v>
      </c>
      <c r="AN146" s="87"/>
      <c r="AO146" s="889" t="s">
        <v>37</v>
      </c>
      <c r="AP146" s="878" t="s">
        <v>38</v>
      </c>
      <c r="AQ146" s="892" t="s">
        <v>39</v>
      </c>
      <c r="AR146" s="889" t="s">
        <v>44</v>
      </c>
      <c r="AS146" s="878" t="s">
        <v>45</v>
      </c>
      <c r="AT146" s="881" t="s">
        <v>46</v>
      </c>
      <c r="AU146" s="884" t="s">
        <v>41</v>
      </c>
      <c r="AV146" s="889" t="s">
        <v>37</v>
      </c>
      <c r="AW146" s="878" t="s">
        <v>38</v>
      </c>
      <c r="AX146" s="892" t="s">
        <v>39</v>
      </c>
      <c r="AY146" s="889" t="s">
        <v>44</v>
      </c>
      <c r="AZ146" s="878" t="s">
        <v>45</v>
      </c>
      <c r="BA146" s="881" t="s">
        <v>46</v>
      </c>
      <c r="BB146" s="884" t="s">
        <v>41</v>
      </c>
      <c r="BC146" s="889" t="s">
        <v>37</v>
      </c>
      <c r="BD146" s="878" t="s">
        <v>38</v>
      </c>
      <c r="BE146" s="892" t="s">
        <v>39</v>
      </c>
      <c r="BF146" s="889" t="s">
        <v>44</v>
      </c>
      <c r="BG146" s="878" t="s">
        <v>45</v>
      </c>
      <c r="BH146" s="881" t="s">
        <v>46</v>
      </c>
      <c r="BI146" s="884" t="s">
        <v>41</v>
      </c>
    </row>
    <row r="147" spans="1:61" ht="59.25" customHeight="1" thickBot="1" x14ac:dyDescent="0.35">
      <c r="B147" s="487" t="s">
        <v>5</v>
      </c>
      <c r="C147" s="90"/>
      <c r="D147" s="90"/>
      <c r="E147" s="89"/>
      <c r="F147" s="91" t="s">
        <v>48</v>
      </c>
      <c r="G147" s="115" t="s">
        <v>42</v>
      </c>
      <c r="H147" s="94" t="s">
        <v>43</v>
      </c>
      <c r="I147" s="93" t="s">
        <v>42</v>
      </c>
      <c r="J147" s="94" t="s">
        <v>43</v>
      </c>
      <c r="K147" s="890"/>
      <c r="L147" s="879"/>
      <c r="M147" s="905"/>
      <c r="N147" s="890"/>
      <c r="O147" s="879"/>
      <c r="P147" s="882"/>
      <c r="Q147" s="885"/>
      <c r="R147" s="87"/>
      <c r="S147" s="890"/>
      <c r="T147" s="879"/>
      <c r="U147" s="905"/>
      <c r="V147" s="890"/>
      <c r="W147" s="879"/>
      <c r="X147" s="882"/>
      <c r="Y147" s="885"/>
      <c r="Z147" s="890"/>
      <c r="AA147" s="879"/>
      <c r="AB147" s="893"/>
      <c r="AC147" s="890"/>
      <c r="AD147" s="879"/>
      <c r="AE147" s="882"/>
      <c r="AF147" s="885"/>
      <c r="AG147" s="890"/>
      <c r="AH147" s="879"/>
      <c r="AI147" s="893"/>
      <c r="AJ147" s="890"/>
      <c r="AK147" s="879"/>
      <c r="AL147" s="882"/>
      <c r="AM147" s="885"/>
      <c r="AN147" s="87"/>
      <c r="AO147" s="890"/>
      <c r="AP147" s="879"/>
      <c r="AQ147" s="893"/>
      <c r="AR147" s="890"/>
      <c r="AS147" s="879"/>
      <c r="AT147" s="882"/>
      <c r="AU147" s="885"/>
      <c r="AV147" s="890"/>
      <c r="AW147" s="879"/>
      <c r="AX147" s="893"/>
      <c r="AY147" s="890"/>
      <c r="AZ147" s="879"/>
      <c r="BA147" s="882"/>
      <c r="BB147" s="885"/>
      <c r="BC147" s="890"/>
      <c r="BD147" s="879"/>
      <c r="BE147" s="893"/>
      <c r="BF147" s="890"/>
      <c r="BG147" s="879"/>
      <c r="BH147" s="882"/>
      <c r="BI147" s="885"/>
    </row>
    <row r="148" spans="1:61" ht="14.25" customHeight="1" x14ac:dyDescent="0.3">
      <c r="A148" s="579"/>
      <c r="B148" s="13">
        <v>106</v>
      </c>
      <c r="C148" s="144" t="s">
        <v>49</v>
      </c>
      <c r="D148" s="145"/>
      <c r="E148" s="875" t="s">
        <v>390</v>
      </c>
      <c r="F148" s="146" t="s">
        <v>49</v>
      </c>
      <c r="G148" s="550">
        <v>8.7696509999999996</v>
      </c>
      <c r="H148" s="552">
        <v>0</v>
      </c>
      <c r="I148" s="550">
        <v>0</v>
      </c>
      <c r="J148" s="552">
        <v>0</v>
      </c>
      <c r="K148" s="550">
        <v>8.8066949999999995</v>
      </c>
      <c r="L148" s="551">
        <v>0</v>
      </c>
      <c r="M148" s="552">
        <v>0</v>
      </c>
      <c r="N148" s="550">
        <v>0</v>
      </c>
      <c r="O148" s="551">
        <v>0</v>
      </c>
      <c r="P148" s="552">
        <v>0</v>
      </c>
      <c r="Q148" s="553">
        <v>0</v>
      </c>
      <c r="R148" s="543"/>
      <c r="S148" s="550">
        <v>8.8066949999999995</v>
      </c>
      <c r="T148" s="551">
        <v>0</v>
      </c>
      <c r="U148" s="552">
        <v>0</v>
      </c>
      <c r="V148" s="550">
        <v>0</v>
      </c>
      <c r="W148" s="551">
        <v>0</v>
      </c>
      <c r="X148" s="552">
        <v>0</v>
      </c>
      <c r="Y148" s="553">
        <v>0</v>
      </c>
      <c r="Z148" s="550">
        <v>8.8066949999999995</v>
      </c>
      <c r="AA148" s="551">
        <v>0</v>
      </c>
      <c r="AB148" s="552">
        <v>0</v>
      </c>
      <c r="AC148" s="550">
        <v>0</v>
      </c>
      <c r="AD148" s="551">
        <v>0</v>
      </c>
      <c r="AE148" s="552">
        <v>0</v>
      </c>
      <c r="AF148" s="553">
        <v>0</v>
      </c>
      <c r="AG148" s="550">
        <v>8.8066949999999995</v>
      </c>
      <c r="AH148" s="551">
        <v>0</v>
      </c>
      <c r="AI148" s="552">
        <v>0</v>
      </c>
      <c r="AJ148" s="550">
        <v>0</v>
      </c>
      <c r="AK148" s="551">
        <v>0</v>
      </c>
      <c r="AL148" s="552">
        <v>0</v>
      </c>
      <c r="AM148" s="553">
        <v>0</v>
      </c>
      <c r="AN148" s="578"/>
      <c r="AO148" s="550">
        <v>8.8066949999999995</v>
      </c>
      <c r="AP148" s="551">
        <v>0</v>
      </c>
      <c r="AQ148" s="552">
        <v>0</v>
      </c>
      <c r="AR148" s="550">
        <v>0</v>
      </c>
      <c r="AS148" s="551">
        <v>0</v>
      </c>
      <c r="AT148" s="552">
        <v>0</v>
      </c>
      <c r="AU148" s="553">
        <v>0</v>
      </c>
      <c r="AV148" s="550">
        <v>8.8066949999999995</v>
      </c>
      <c r="AW148" s="551">
        <v>0</v>
      </c>
      <c r="AX148" s="552">
        <v>0</v>
      </c>
      <c r="AY148" s="550">
        <v>0</v>
      </c>
      <c r="AZ148" s="551">
        <v>0</v>
      </c>
      <c r="BA148" s="552">
        <v>0</v>
      </c>
      <c r="BB148" s="553">
        <v>0</v>
      </c>
      <c r="BC148" s="550">
        <v>8.8066949999999995</v>
      </c>
      <c r="BD148" s="551">
        <v>0</v>
      </c>
      <c r="BE148" s="552">
        <v>0</v>
      </c>
      <c r="BF148" s="550">
        <v>0</v>
      </c>
      <c r="BG148" s="551">
        <v>0</v>
      </c>
      <c r="BH148" s="552">
        <v>0</v>
      </c>
      <c r="BI148" s="553">
        <v>0</v>
      </c>
    </row>
    <row r="149" spans="1:61" ht="14.25" customHeight="1" x14ac:dyDescent="0.3">
      <c r="B149" s="16">
        <v>107</v>
      </c>
      <c r="C149" s="147" t="s">
        <v>50</v>
      </c>
      <c r="D149" s="148"/>
      <c r="E149" s="876"/>
      <c r="F149" s="149" t="s">
        <v>50</v>
      </c>
      <c r="G149" s="557">
        <v>11947.535961</v>
      </c>
      <c r="H149" s="559">
        <v>0</v>
      </c>
      <c r="I149" s="557">
        <v>0</v>
      </c>
      <c r="J149" s="559">
        <v>0</v>
      </c>
      <c r="K149" s="557">
        <v>4070.416577</v>
      </c>
      <c r="L149" s="558">
        <v>0</v>
      </c>
      <c r="M149" s="559">
        <v>0</v>
      </c>
      <c r="N149" s="557">
        <v>0.58908300000000002</v>
      </c>
      <c r="O149" s="558">
        <v>0</v>
      </c>
      <c r="P149" s="559">
        <v>0</v>
      </c>
      <c r="Q149" s="560">
        <v>0</v>
      </c>
      <c r="R149" s="543"/>
      <c r="S149" s="557">
        <v>3992.1221141414048</v>
      </c>
      <c r="T149" s="558">
        <v>75.314917924230997</v>
      </c>
      <c r="U149" s="559">
        <v>2.9795449343640001</v>
      </c>
      <c r="V149" s="557">
        <v>1.1688933550206035</v>
      </c>
      <c r="W149" s="558">
        <v>0.12660437703063229</v>
      </c>
      <c r="X149" s="559">
        <v>1.1918179737456001</v>
      </c>
      <c r="Y149" s="560">
        <v>0.4</v>
      </c>
      <c r="Z149" s="557">
        <v>3915.3562397512724</v>
      </c>
      <c r="AA149" s="558">
        <v>149.1034284068916</v>
      </c>
      <c r="AB149" s="559">
        <v>5.9569088418360456</v>
      </c>
      <c r="AC149" s="557">
        <v>1.1464163069991726</v>
      </c>
      <c r="AD149" s="558">
        <v>0.22156769461264092</v>
      </c>
      <c r="AE149" s="559">
        <v>2.3827635367344189</v>
      </c>
      <c r="AF149" s="560">
        <v>0.40000000000000008</v>
      </c>
      <c r="AG149" s="557">
        <v>3840.0890935081788</v>
      </c>
      <c r="AH149" s="558">
        <v>221.39539017289349</v>
      </c>
      <c r="AI149" s="559">
        <v>8.9320933189278211</v>
      </c>
      <c r="AJ149" s="557">
        <v>1.1243780865791948</v>
      </c>
      <c r="AK149" s="558">
        <v>0.32899354979691975</v>
      </c>
      <c r="AL149" s="559">
        <v>3.5728373275711292</v>
      </c>
      <c r="AM149" s="560">
        <v>0.40000000000000008</v>
      </c>
      <c r="AN149" s="578"/>
      <c r="AO149" s="557">
        <v>3989.3175971198521</v>
      </c>
      <c r="AP149" s="558">
        <v>75.314917924230997</v>
      </c>
      <c r="AQ149" s="559">
        <v>5.7840619559170001</v>
      </c>
      <c r="AR149" s="557">
        <v>2.6058222544386869</v>
      </c>
      <c r="AS149" s="558">
        <v>0.22293215705572375</v>
      </c>
      <c r="AT149" s="559">
        <v>2.3136247823668001</v>
      </c>
      <c r="AU149" s="560">
        <v>0.4</v>
      </c>
      <c r="AV149" s="557">
        <v>3909.0112924596242</v>
      </c>
      <c r="AW149" s="558">
        <v>148.98367768739209</v>
      </c>
      <c r="AX149" s="559">
        <v>12.421606852983988</v>
      </c>
      <c r="AY149" s="557">
        <v>2.6643820969404799</v>
      </c>
      <c r="AZ149" s="558">
        <v>0.35696489173899149</v>
      </c>
      <c r="BA149" s="559">
        <v>4.9686427411935954</v>
      </c>
      <c r="BB149" s="560">
        <v>0.4</v>
      </c>
      <c r="BC149" s="557">
        <v>3830.066596376199</v>
      </c>
      <c r="BD149" s="558">
        <v>221.01355034168694</v>
      </c>
      <c r="BE149" s="559">
        <v>19.336430282114506</v>
      </c>
      <c r="BF149" s="557">
        <v>2.3623850766448395</v>
      </c>
      <c r="BG149" s="558">
        <v>0.4961754205170873</v>
      </c>
      <c r="BH149" s="559">
        <v>7.734572112845802</v>
      </c>
      <c r="BI149" s="560">
        <v>0.39999999999999997</v>
      </c>
    </row>
    <row r="150" spans="1:61" ht="14.25" customHeight="1" x14ac:dyDescent="0.3">
      <c r="B150" s="16">
        <v>108</v>
      </c>
      <c r="C150" s="147" t="s">
        <v>74</v>
      </c>
      <c r="D150" s="148"/>
      <c r="E150" s="876"/>
      <c r="F150" s="150" t="s">
        <v>74</v>
      </c>
      <c r="G150" s="520">
        <v>29.180126000000001</v>
      </c>
      <c r="H150" s="522">
        <v>0</v>
      </c>
      <c r="I150" s="520">
        <v>5.8360250000000002</v>
      </c>
      <c r="J150" s="522">
        <v>0</v>
      </c>
      <c r="K150" s="520">
        <v>10.272695000000001</v>
      </c>
      <c r="L150" s="521">
        <v>19.016684999999999</v>
      </c>
      <c r="M150" s="522">
        <v>0</v>
      </c>
      <c r="N150" s="520">
        <v>1.7381000000000001E-2</v>
      </c>
      <c r="O150" s="521">
        <v>9.1872999999999996E-2</v>
      </c>
      <c r="P150" s="522">
        <v>0</v>
      </c>
      <c r="Q150" s="519">
        <v>0</v>
      </c>
      <c r="R150" s="543"/>
      <c r="S150" s="520">
        <v>10.351907691910002</v>
      </c>
      <c r="T150" s="521">
        <v>18.916032481929999</v>
      </c>
      <c r="U150" s="522">
        <v>2.1439826160000001E-2</v>
      </c>
      <c r="V150" s="520">
        <v>3.0310385721912482E-3</v>
      </c>
      <c r="W150" s="521">
        <v>1.1065879001929051E-2</v>
      </c>
      <c r="X150" s="522">
        <v>8.5759304640000006E-3</v>
      </c>
      <c r="Y150" s="519">
        <v>0.4</v>
      </c>
      <c r="Z150" s="520">
        <v>10.424725217557967</v>
      </c>
      <c r="AA150" s="521">
        <v>18.821790824074785</v>
      </c>
      <c r="AB150" s="522">
        <v>4.2863958367250883E-2</v>
      </c>
      <c r="AC150" s="520">
        <v>3.0523595437009733E-3</v>
      </c>
      <c r="AD150" s="521">
        <v>6.9452408140835958E-3</v>
      </c>
      <c r="AE150" s="522">
        <v>1.7145583346900355E-2</v>
      </c>
      <c r="AF150" s="519">
        <v>0.4</v>
      </c>
      <c r="AG150" s="520">
        <v>10.491615290787374</v>
      </c>
      <c r="AH150" s="521">
        <v>18.733492301102903</v>
      </c>
      <c r="AI150" s="522">
        <v>6.4272408109726065E-2</v>
      </c>
      <c r="AJ150" s="520">
        <v>3.0719449571425432E-3</v>
      </c>
      <c r="AK150" s="521">
        <v>6.9126586591069725E-3</v>
      </c>
      <c r="AL150" s="522">
        <v>2.5708963243890423E-2</v>
      </c>
      <c r="AM150" s="519">
        <v>0.39999999999999997</v>
      </c>
      <c r="AN150" s="578"/>
      <c r="AO150" s="520">
        <v>10.344829805055001</v>
      </c>
      <c r="AP150" s="521">
        <v>18.902929985964999</v>
      </c>
      <c r="AQ150" s="522">
        <v>4.1620208979999997E-2</v>
      </c>
      <c r="AR150" s="520">
        <v>6.7572428286619265E-3</v>
      </c>
      <c r="AS150" s="521">
        <v>2.4706129491656258E-2</v>
      </c>
      <c r="AT150" s="522">
        <v>1.6648083591999999E-2</v>
      </c>
      <c r="AU150" s="519">
        <v>0.4</v>
      </c>
      <c r="AV150" s="520">
        <v>10.408272061503885</v>
      </c>
      <c r="AW150" s="521">
        <v>18.791726137777378</v>
      </c>
      <c r="AX150" s="522">
        <v>8.9381800718735652E-2</v>
      </c>
      <c r="AY150" s="520">
        <v>7.0942782371210492E-3</v>
      </c>
      <c r="AZ150" s="521">
        <v>1.456358775677747E-2</v>
      </c>
      <c r="BA150" s="522">
        <v>3.5752720287494266E-2</v>
      </c>
      <c r="BB150" s="519">
        <v>0.40000000000000008</v>
      </c>
      <c r="BC150" s="520">
        <v>10.464929563598096</v>
      </c>
      <c r="BD150" s="521">
        <v>18.685311838751588</v>
      </c>
      <c r="BE150" s="522">
        <v>0.13913859765031092</v>
      </c>
      <c r="BF150" s="520">
        <v>6.454768554827307E-3</v>
      </c>
      <c r="BG150" s="521">
        <v>1.3229200781836125E-2</v>
      </c>
      <c r="BH150" s="522">
        <v>5.5655439060124372E-2</v>
      </c>
      <c r="BI150" s="519">
        <v>0.4</v>
      </c>
    </row>
    <row r="151" spans="1:61" ht="14.25" customHeight="1" x14ac:dyDescent="0.3">
      <c r="B151" s="16">
        <v>109</v>
      </c>
      <c r="C151" s="147" t="s">
        <v>75</v>
      </c>
      <c r="D151" s="148"/>
      <c r="E151" s="876"/>
      <c r="F151" s="150" t="s">
        <v>75</v>
      </c>
      <c r="G151" s="520">
        <v>1.2221960000000001</v>
      </c>
      <c r="H151" s="522">
        <v>0</v>
      </c>
      <c r="I151" s="520">
        <v>0.61109800000000003</v>
      </c>
      <c r="J151" s="522">
        <v>0</v>
      </c>
      <c r="K151" s="520">
        <v>0</v>
      </c>
      <c r="L151" s="521">
        <v>1.228135</v>
      </c>
      <c r="M151" s="522">
        <v>0</v>
      </c>
      <c r="N151" s="520">
        <v>0</v>
      </c>
      <c r="O151" s="521">
        <v>5.9389999999999998E-3</v>
      </c>
      <c r="P151" s="522">
        <v>0</v>
      </c>
      <c r="Q151" s="519">
        <v>0</v>
      </c>
      <c r="R151" s="543"/>
      <c r="S151" s="520">
        <v>0.11508361831</v>
      </c>
      <c r="T151" s="521">
        <v>1.096438399545</v>
      </c>
      <c r="U151" s="522">
        <v>1.6612982145E-2</v>
      </c>
      <c r="V151" s="520">
        <v>1.8404180226938311E-4</v>
      </c>
      <c r="W151" s="521">
        <v>1.2092619108581806E-2</v>
      </c>
      <c r="X151" s="522">
        <v>2.4953031441432901E-3</v>
      </c>
      <c r="Y151" s="519">
        <v>0.150202</v>
      </c>
      <c r="Z151" s="520">
        <v>0.21570454538224682</v>
      </c>
      <c r="AA151" s="521">
        <v>0.97865434861282063</v>
      </c>
      <c r="AB151" s="522">
        <v>3.3776106004932693E-2</v>
      </c>
      <c r="AC151" s="520">
        <v>3.4744960124190739E-4</v>
      </c>
      <c r="AD151" s="521">
        <v>1.036076491769629E-2</v>
      </c>
      <c r="AE151" s="522">
        <v>5.0732386741529001E-3</v>
      </c>
      <c r="AF151" s="519">
        <v>0.150202</v>
      </c>
      <c r="AG151" s="520">
        <v>0.29120682806467835</v>
      </c>
      <c r="AH151" s="521">
        <v>0.88635965929798333</v>
      </c>
      <c r="AI151" s="522">
        <v>5.0568512637338595E-2</v>
      </c>
      <c r="AJ151" s="520">
        <v>4.6906612983372301E-4</v>
      </c>
      <c r="AK151" s="521">
        <v>9.0982753043888694E-3</v>
      </c>
      <c r="AL151" s="522">
        <v>7.5954917351535312E-3</v>
      </c>
      <c r="AM151" s="519">
        <v>0.150202</v>
      </c>
      <c r="AN151" s="578"/>
      <c r="AO151" s="520">
        <v>8.39553086E-2</v>
      </c>
      <c r="AP151" s="521">
        <v>1.12256697167</v>
      </c>
      <c r="AQ151" s="522">
        <v>2.1612719729999997E-2</v>
      </c>
      <c r="AR151" s="520">
        <v>2.0007430999224204E-4</v>
      </c>
      <c r="AS151" s="521">
        <v>1.577318851893517E-2</v>
      </c>
      <c r="AT151" s="522">
        <v>3.2462737288854594E-3</v>
      </c>
      <c r="AU151" s="519">
        <v>0.150202</v>
      </c>
      <c r="AV151" s="520">
        <v>0.16256878971182656</v>
      </c>
      <c r="AW151" s="521">
        <v>1.019451673336657</v>
      </c>
      <c r="AX151" s="522">
        <v>4.6114536951516391E-2</v>
      </c>
      <c r="AY151" s="520">
        <v>3.7191295463281693E-4</v>
      </c>
      <c r="AZ151" s="521">
        <v>1.3446142036096427E-2</v>
      </c>
      <c r="BA151" s="522">
        <v>6.9264956791916651E-3</v>
      </c>
      <c r="BB151" s="519">
        <v>0.150202</v>
      </c>
      <c r="BC151" s="520">
        <v>0.21348199573292043</v>
      </c>
      <c r="BD151" s="521">
        <v>0.94573451571312928</v>
      </c>
      <c r="BE151" s="522">
        <v>6.8918488553950163E-2</v>
      </c>
      <c r="BF151" s="520">
        <v>4.6430197679302166E-4</v>
      </c>
      <c r="BG151" s="521">
        <v>1.1873257500284853E-2</v>
      </c>
      <c r="BH151" s="522">
        <v>1.0351694817780423E-2</v>
      </c>
      <c r="BI151" s="519">
        <v>0.150202</v>
      </c>
    </row>
    <row r="152" spans="1:61" ht="14.25" customHeight="1" x14ac:dyDescent="0.3">
      <c r="A152" s="579"/>
      <c r="B152" s="16">
        <v>110</v>
      </c>
      <c r="C152" s="147" t="s">
        <v>76</v>
      </c>
      <c r="D152" s="148"/>
      <c r="E152" s="876"/>
      <c r="F152" s="150" t="s">
        <v>76</v>
      </c>
      <c r="G152" s="520">
        <v>0</v>
      </c>
      <c r="H152" s="522">
        <v>0</v>
      </c>
      <c r="I152" s="520">
        <v>0</v>
      </c>
      <c r="J152" s="522">
        <v>0</v>
      </c>
      <c r="K152" s="520">
        <v>0</v>
      </c>
      <c r="L152" s="521">
        <v>0</v>
      </c>
      <c r="M152" s="522">
        <v>0</v>
      </c>
      <c r="N152" s="520">
        <v>0</v>
      </c>
      <c r="O152" s="521">
        <v>0</v>
      </c>
      <c r="P152" s="522">
        <v>0</v>
      </c>
      <c r="Q152" s="519">
        <v>0</v>
      </c>
      <c r="R152" s="543"/>
      <c r="S152" s="520">
        <v>0</v>
      </c>
      <c r="T152" s="521">
        <v>0</v>
      </c>
      <c r="U152" s="522">
        <v>0</v>
      </c>
      <c r="V152" s="520">
        <v>0</v>
      </c>
      <c r="W152" s="521">
        <v>0</v>
      </c>
      <c r="X152" s="522">
        <v>0</v>
      </c>
      <c r="Y152" s="519">
        <v>0</v>
      </c>
      <c r="Z152" s="520">
        <v>0</v>
      </c>
      <c r="AA152" s="521">
        <v>0</v>
      </c>
      <c r="AB152" s="522">
        <v>0</v>
      </c>
      <c r="AC152" s="520">
        <v>0</v>
      </c>
      <c r="AD152" s="521">
        <v>0</v>
      </c>
      <c r="AE152" s="522">
        <v>0</v>
      </c>
      <c r="AF152" s="519">
        <v>0</v>
      </c>
      <c r="AG152" s="520">
        <v>0</v>
      </c>
      <c r="AH152" s="521">
        <v>0</v>
      </c>
      <c r="AI152" s="522">
        <v>0</v>
      </c>
      <c r="AJ152" s="520">
        <v>0</v>
      </c>
      <c r="AK152" s="521">
        <v>0</v>
      </c>
      <c r="AL152" s="522">
        <v>0</v>
      </c>
      <c r="AM152" s="519">
        <v>0</v>
      </c>
      <c r="AN152" s="578"/>
      <c r="AO152" s="520">
        <v>0</v>
      </c>
      <c r="AP152" s="521">
        <v>0</v>
      </c>
      <c r="AQ152" s="522">
        <v>0</v>
      </c>
      <c r="AR152" s="520">
        <v>0</v>
      </c>
      <c r="AS152" s="521">
        <v>0</v>
      </c>
      <c r="AT152" s="522">
        <v>0</v>
      </c>
      <c r="AU152" s="519">
        <v>0</v>
      </c>
      <c r="AV152" s="520">
        <v>0</v>
      </c>
      <c r="AW152" s="521">
        <v>0</v>
      </c>
      <c r="AX152" s="522">
        <v>0</v>
      </c>
      <c r="AY152" s="520">
        <v>0</v>
      </c>
      <c r="AZ152" s="521">
        <v>0</v>
      </c>
      <c r="BA152" s="522">
        <v>0</v>
      </c>
      <c r="BB152" s="519">
        <v>0</v>
      </c>
      <c r="BC152" s="520">
        <v>0</v>
      </c>
      <c r="BD152" s="521">
        <v>0</v>
      </c>
      <c r="BE152" s="522">
        <v>0</v>
      </c>
      <c r="BF152" s="520">
        <v>0</v>
      </c>
      <c r="BG152" s="521">
        <v>0</v>
      </c>
      <c r="BH152" s="522">
        <v>0</v>
      </c>
      <c r="BI152" s="519">
        <v>0</v>
      </c>
    </row>
    <row r="153" spans="1:61" ht="14.25" customHeight="1" x14ac:dyDescent="0.3">
      <c r="B153" s="16">
        <v>111</v>
      </c>
      <c r="C153" s="147" t="s">
        <v>77</v>
      </c>
      <c r="D153" s="148"/>
      <c r="E153" s="876"/>
      <c r="F153" s="150" t="s">
        <v>77</v>
      </c>
      <c r="G153" s="520">
        <v>0</v>
      </c>
      <c r="H153" s="522">
        <v>0</v>
      </c>
      <c r="I153" s="520">
        <v>0</v>
      </c>
      <c r="J153" s="522">
        <v>0</v>
      </c>
      <c r="K153" s="520">
        <v>0</v>
      </c>
      <c r="L153" s="521">
        <v>0</v>
      </c>
      <c r="M153" s="522">
        <v>0</v>
      </c>
      <c r="N153" s="520">
        <v>0</v>
      </c>
      <c r="O153" s="521">
        <v>0</v>
      </c>
      <c r="P153" s="522">
        <v>0</v>
      </c>
      <c r="Q153" s="519">
        <v>0</v>
      </c>
      <c r="R153" s="543"/>
      <c r="S153" s="520">
        <v>0</v>
      </c>
      <c r="T153" s="521">
        <v>0</v>
      </c>
      <c r="U153" s="522">
        <v>0</v>
      </c>
      <c r="V153" s="520">
        <v>0</v>
      </c>
      <c r="W153" s="521">
        <v>0</v>
      </c>
      <c r="X153" s="522">
        <v>0</v>
      </c>
      <c r="Y153" s="519">
        <v>0</v>
      </c>
      <c r="Z153" s="520">
        <v>0</v>
      </c>
      <c r="AA153" s="521">
        <v>0</v>
      </c>
      <c r="AB153" s="522">
        <v>0</v>
      </c>
      <c r="AC153" s="520">
        <v>0</v>
      </c>
      <c r="AD153" s="521">
        <v>0</v>
      </c>
      <c r="AE153" s="522">
        <v>0</v>
      </c>
      <c r="AF153" s="519">
        <v>0</v>
      </c>
      <c r="AG153" s="520">
        <v>0</v>
      </c>
      <c r="AH153" s="521">
        <v>0</v>
      </c>
      <c r="AI153" s="522">
        <v>0</v>
      </c>
      <c r="AJ153" s="520">
        <v>0</v>
      </c>
      <c r="AK153" s="521">
        <v>0</v>
      </c>
      <c r="AL153" s="522">
        <v>0</v>
      </c>
      <c r="AM153" s="519">
        <v>0</v>
      </c>
      <c r="AN153" s="578"/>
      <c r="AO153" s="520">
        <v>0</v>
      </c>
      <c r="AP153" s="521">
        <v>0</v>
      </c>
      <c r="AQ153" s="522">
        <v>0</v>
      </c>
      <c r="AR153" s="520">
        <v>0</v>
      </c>
      <c r="AS153" s="521">
        <v>0</v>
      </c>
      <c r="AT153" s="522">
        <v>0</v>
      </c>
      <c r="AU153" s="519">
        <v>0</v>
      </c>
      <c r="AV153" s="520">
        <v>0</v>
      </c>
      <c r="AW153" s="521">
        <v>0</v>
      </c>
      <c r="AX153" s="522">
        <v>0</v>
      </c>
      <c r="AY153" s="520">
        <v>0</v>
      </c>
      <c r="AZ153" s="521">
        <v>0</v>
      </c>
      <c r="BA153" s="522">
        <v>0</v>
      </c>
      <c r="BB153" s="519">
        <v>0</v>
      </c>
      <c r="BC153" s="520">
        <v>0</v>
      </c>
      <c r="BD153" s="521">
        <v>0</v>
      </c>
      <c r="BE153" s="522">
        <v>0</v>
      </c>
      <c r="BF153" s="520">
        <v>0</v>
      </c>
      <c r="BG153" s="521">
        <v>0</v>
      </c>
      <c r="BH153" s="522">
        <v>0</v>
      </c>
      <c r="BI153" s="519">
        <v>0</v>
      </c>
    </row>
    <row r="154" spans="1:61" ht="14.25" customHeight="1" x14ac:dyDescent="0.3">
      <c r="B154" s="16">
        <v>112</v>
      </c>
      <c r="C154" s="147" t="s">
        <v>51</v>
      </c>
      <c r="D154" s="148"/>
      <c r="E154" s="876"/>
      <c r="F154" s="150" t="s">
        <v>51</v>
      </c>
      <c r="G154" s="520">
        <v>248.778471</v>
      </c>
      <c r="H154" s="522">
        <v>0</v>
      </c>
      <c r="I154" s="520">
        <v>134.965453</v>
      </c>
      <c r="J154" s="522">
        <v>0</v>
      </c>
      <c r="K154" s="520">
        <v>173.30832899999999</v>
      </c>
      <c r="L154" s="521">
        <v>1.009727</v>
      </c>
      <c r="M154" s="522">
        <v>0</v>
      </c>
      <c r="N154" s="520">
        <v>7.0348999999999995E-2</v>
      </c>
      <c r="O154" s="521">
        <v>4.1800000000000002E-4</v>
      </c>
      <c r="P154" s="522">
        <v>0</v>
      </c>
      <c r="Q154" s="519">
        <v>0</v>
      </c>
      <c r="R154" s="543"/>
      <c r="S154" s="520">
        <v>170.02605297702701</v>
      </c>
      <c r="T154" s="521">
        <v>3.8199049280440001</v>
      </c>
      <c r="U154" s="522">
        <v>0.47209809492900001</v>
      </c>
      <c r="V154" s="520">
        <v>0.24430036555967646</v>
      </c>
      <c r="W154" s="521">
        <v>5.7758475882437078E-3</v>
      </c>
      <c r="X154" s="522">
        <v>0.27943469838931928</v>
      </c>
      <c r="Y154" s="519">
        <v>0.59189965261635746</v>
      </c>
      <c r="Z154" s="520">
        <v>167.87872001954227</v>
      </c>
      <c r="AA154" s="521">
        <v>5.4786631915067572</v>
      </c>
      <c r="AB154" s="522">
        <v>0.96067278895096309</v>
      </c>
      <c r="AC154" s="520">
        <v>0.17826336842978124</v>
      </c>
      <c r="AD154" s="521">
        <v>1.0751057307878559E-2</v>
      </c>
      <c r="AE154" s="522">
        <v>0.56339919323977516</v>
      </c>
      <c r="AF154" s="519">
        <v>0.58646315344790467</v>
      </c>
      <c r="AG154" s="520">
        <v>166.35814565272017</v>
      </c>
      <c r="AH154" s="521">
        <v>6.5942943569467456</v>
      </c>
      <c r="AI154" s="522">
        <v>1.3656159903330751</v>
      </c>
      <c r="AJ154" s="520">
        <v>0.17664873431447387</v>
      </c>
      <c r="AK154" s="521">
        <v>1.2276500228561093E-2</v>
      </c>
      <c r="AL154" s="522">
        <v>0.7927380777500278</v>
      </c>
      <c r="AM154" s="519">
        <v>0.58049853206293978</v>
      </c>
      <c r="AN154" s="578"/>
      <c r="AO154" s="520">
        <v>160.68529337238701</v>
      </c>
      <c r="AP154" s="521">
        <v>13.083909674317001</v>
      </c>
      <c r="AQ154" s="522">
        <v>0.54885295329600003</v>
      </c>
      <c r="AR154" s="520">
        <v>0.38927056741730615</v>
      </c>
      <c r="AS154" s="521">
        <v>0.12226035830688581</v>
      </c>
      <c r="AT154" s="522">
        <v>0.32932342631170708</v>
      </c>
      <c r="AU154" s="519">
        <v>0.60002123398268525</v>
      </c>
      <c r="AV154" s="520">
        <v>144.40037497946201</v>
      </c>
      <c r="AW154" s="521">
        <v>28.484510903199443</v>
      </c>
      <c r="AX154" s="522">
        <v>1.433170117338554</v>
      </c>
      <c r="AY154" s="520">
        <v>0.41662658275754966</v>
      </c>
      <c r="AZ154" s="521">
        <v>0.37964240706692864</v>
      </c>
      <c r="BA154" s="522">
        <v>0.82900220368021516</v>
      </c>
      <c r="BB154" s="519">
        <v>0.57843949831978125</v>
      </c>
      <c r="BC154" s="520">
        <v>140.97595117061579</v>
      </c>
      <c r="BD154" s="521">
        <v>30.334600437460804</v>
      </c>
      <c r="BE154" s="522">
        <v>3.0075043919234421</v>
      </c>
      <c r="BF154" s="520">
        <v>0.3639047187018436</v>
      </c>
      <c r="BG154" s="521">
        <v>0.39457620894624224</v>
      </c>
      <c r="BH154" s="522">
        <v>1.6674239205253771</v>
      </c>
      <c r="BI154" s="519">
        <v>0.55442110907741027</v>
      </c>
    </row>
    <row r="155" spans="1:61" ht="14.25" customHeight="1" x14ac:dyDescent="0.3">
      <c r="B155" s="16">
        <v>113</v>
      </c>
      <c r="C155" s="147" t="s">
        <v>78</v>
      </c>
      <c r="D155" s="148"/>
      <c r="E155" s="876"/>
      <c r="F155" s="150" t="s">
        <v>78</v>
      </c>
      <c r="G155" s="520">
        <v>239.71716999999998</v>
      </c>
      <c r="H155" s="522">
        <v>1.838E-3</v>
      </c>
      <c r="I155" s="520">
        <v>231.472004</v>
      </c>
      <c r="J155" s="522">
        <v>2.068E-3</v>
      </c>
      <c r="K155" s="520">
        <v>191.71588899999998</v>
      </c>
      <c r="L155" s="521">
        <v>26.70485</v>
      </c>
      <c r="M155" s="522">
        <v>0</v>
      </c>
      <c r="N155" s="520">
        <v>0.23235600000000001</v>
      </c>
      <c r="O155" s="521">
        <v>0.48206599999999999</v>
      </c>
      <c r="P155" s="522">
        <v>0</v>
      </c>
      <c r="Q155" s="519">
        <v>0</v>
      </c>
      <c r="R155" s="543"/>
      <c r="S155" s="520">
        <v>191.51285549100501</v>
      </c>
      <c r="T155" s="521">
        <v>25.156718476348999</v>
      </c>
      <c r="U155" s="522">
        <v>1.7511650326460002</v>
      </c>
      <c r="V155" s="520">
        <v>0.24635171708933681</v>
      </c>
      <c r="W155" s="521">
        <v>0.17757610641069768</v>
      </c>
      <c r="X155" s="522">
        <v>0.77080221311523256</v>
      </c>
      <c r="Y155" s="519">
        <v>0.44016537490504531</v>
      </c>
      <c r="Z155" s="520">
        <v>192.76084871088455</v>
      </c>
      <c r="AA155" s="521">
        <v>22.485625364199546</v>
      </c>
      <c r="AB155" s="522">
        <v>3.1742649249159021</v>
      </c>
      <c r="AC155" s="520">
        <v>0.20433021361111636</v>
      </c>
      <c r="AD155" s="521">
        <v>0.14892144117176342</v>
      </c>
      <c r="AE155" s="522">
        <v>1.3978204272547461</v>
      </c>
      <c r="AF155" s="519">
        <v>0.44036035438717502</v>
      </c>
      <c r="AG155" s="520">
        <v>192.79983330504169</v>
      </c>
      <c r="AH155" s="521">
        <v>21.363876578446188</v>
      </c>
      <c r="AI155" s="522">
        <v>4.257029116512137</v>
      </c>
      <c r="AJ155" s="520">
        <v>0.20422558547963296</v>
      </c>
      <c r="AK155" s="521">
        <v>0.13205331094045858</v>
      </c>
      <c r="AL155" s="522">
        <v>1.8748262865569227</v>
      </c>
      <c r="AM155" s="519">
        <v>0.44040720306207415</v>
      </c>
      <c r="AN155" s="578"/>
      <c r="AO155" s="520">
        <v>164.35958603309999</v>
      </c>
      <c r="AP155" s="521">
        <v>52.058845404663991</v>
      </c>
      <c r="AQ155" s="522">
        <v>2.002307562236</v>
      </c>
      <c r="AR155" s="520">
        <v>0.89818349747755155</v>
      </c>
      <c r="AS155" s="521">
        <v>0.86804847487565473</v>
      </c>
      <c r="AT155" s="522">
        <v>0.95631017558008724</v>
      </c>
      <c r="AU155" s="519">
        <v>0.47760403726996098</v>
      </c>
      <c r="AV155" s="520">
        <v>146.83313963084512</v>
      </c>
      <c r="AW155" s="521">
        <v>66.414533891877056</v>
      </c>
      <c r="AX155" s="522">
        <v>5.1730654772778353</v>
      </c>
      <c r="AY155" s="520">
        <v>0.76823274612381776</v>
      </c>
      <c r="AZ155" s="521">
        <v>1.2392476055974269</v>
      </c>
      <c r="BA155" s="522">
        <v>2.5046641090386328</v>
      </c>
      <c r="BB155" s="519">
        <v>0.484174058890249</v>
      </c>
      <c r="BC155" s="520">
        <v>146.70486630534731</v>
      </c>
      <c r="BD155" s="521">
        <v>62.968836572522996</v>
      </c>
      <c r="BE155" s="522">
        <v>8.7470361221296926</v>
      </c>
      <c r="BF155" s="520">
        <v>0.6648222641885122</v>
      </c>
      <c r="BG155" s="521">
        <v>1.0782860041430689</v>
      </c>
      <c r="BH155" s="522">
        <v>4.188432424320383</v>
      </c>
      <c r="BI155" s="519">
        <v>0.4788401883609234</v>
      </c>
    </row>
    <row r="156" spans="1:61" ht="14.25" customHeight="1" x14ac:dyDescent="0.3">
      <c r="A156" s="579"/>
      <c r="B156" s="16">
        <v>114</v>
      </c>
      <c r="C156" s="147" t="s">
        <v>78</v>
      </c>
      <c r="D156" s="151" t="s">
        <v>79</v>
      </c>
      <c r="E156" s="876"/>
      <c r="F156" s="152" t="s">
        <v>80</v>
      </c>
      <c r="G156" s="520">
        <v>1.418029</v>
      </c>
      <c r="H156" s="522">
        <v>0</v>
      </c>
      <c r="I156" s="520">
        <v>1.104636</v>
      </c>
      <c r="J156" s="522">
        <v>0</v>
      </c>
      <c r="K156" s="520">
        <v>0.105462</v>
      </c>
      <c r="L156" s="521">
        <v>1.3850819999999999</v>
      </c>
      <c r="M156" s="522">
        <v>0</v>
      </c>
      <c r="N156" s="520">
        <v>3.722E-3</v>
      </c>
      <c r="O156" s="521">
        <v>6.8820999999999993E-2</v>
      </c>
      <c r="P156" s="522">
        <v>0</v>
      </c>
      <c r="Q156" s="519">
        <v>0</v>
      </c>
      <c r="R156" s="543"/>
      <c r="S156" s="520">
        <v>0.646288001118</v>
      </c>
      <c r="T156" s="521">
        <v>0.75387527128799992</v>
      </c>
      <c r="U156" s="522">
        <v>9.0380727593999996E-2</v>
      </c>
      <c r="V156" s="520">
        <v>3.7065561737174928E-5</v>
      </c>
      <c r="W156" s="521">
        <v>2.2318322145746691E-2</v>
      </c>
      <c r="X156" s="522">
        <v>3.6506261642905456E-2</v>
      </c>
      <c r="Y156" s="519">
        <v>0.40391643898791713</v>
      </c>
      <c r="Z156" s="520">
        <v>0.9599805877231351</v>
      </c>
      <c r="AA156" s="521">
        <v>0.39445938108075457</v>
      </c>
      <c r="AB156" s="522">
        <v>0.13610403119611034</v>
      </c>
      <c r="AC156" s="520">
        <v>5.8378815650990789E-5</v>
      </c>
      <c r="AD156" s="521">
        <v>9.9680524078570917E-3</v>
      </c>
      <c r="AE156" s="522">
        <v>5.5047765501505252E-2</v>
      </c>
      <c r="AF156" s="519">
        <v>0.40445360080619303</v>
      </c>
      <c r="AG156" s="520">
        <v>1.1055157108281217</v>
      </c>
      <c r="AH156" s="521">
        <v>0.22614602459400573</v>
      </c>
      <c r="AI156" s="522">
        <v>0.15888226457787238</v>
      </c>
      <c r="AJ156" s="520">
        <v>6.7229169742672313E-5</v>
      </c>
      <c r="AK156" s="521">
        <v>5.4037410461166757E-3</v>
      </c>
      <c r="AL156" s="522">
        <v>6.4329180679803075E-2</v>
      </c>
      <c r="AM156" s="519">
        <v>0.40488584959886226</v>
      </c>
      <c r="AN156" s="578"/>
      <c r="AO156" s="520">
        <v>0.34488573524999999</v>
      </c>
      <c r="AP156" s="521">
        <v>1.0779903227159999</v>
      </c>
      <c r="AQ156" s="522">
        <v>6.7667942033999992E-2</v>
      </c>
      <c r="AR156" s="520">
        <v>1.4430228508501294E-5</v>
      </c>
      <c r="AS156" s="521">
        <v>5.1095981618517167E-2</v>
      </c>
      <c r="AT156" s="522">
        <v>2.7332279900758347E-2</v>
      </c>
      <c r="AU156" s="519">
        <v>0.40391770577306974</v>
      </c>
      <c r="AV156" s="520">
        <v>0.53270534903082845</v>
      </c>
      <c r="AW156" s="521">
        <v>0.83021423051233367</v>
      </c>
      <c r="AX156" s="522">
        <v>0.12762442045683797</v>
      </c>
      <c r="AY156" s="520">
        <v>3.37662743358077E-5</v>
      </c>
      <c r="AZ156" s="521">
        <v>3.6590514138563845E-2</v>
      </c>
      <c r="BA156" s="522">
        <v>5.175859400212765E-2</v>
      </c>
      <c r="BB156" s="519">
        <v>0.40555399834024858</v>
      </c>
      <c r="BC156" s="520">
        <v>0.702375736768728</v>
      </c>
      <c r="BD156" s="521">
        <v>0.59989891632956027</v>
      </c>
      <c r="BE156" s="522">
        <v>0.18826934690171179</v>
      </c>
      <c r="BF156" s="520">
        <v>4.4219761448055302E-5</v>
      </c>
      <c r="BG156" s="521">
        <v>2.3482403876486733E-2</v>
      </c>
      <c r="BH156" s="522">
        <v>7.6669735531832012E-2</v>
      </c>
      <c r="BI156" s="519">
        <v>0.40723429912283249</v>
      </c>
    </row>
    <row r="157" spans="1:61" ht="14.25" customHeight="1" x14ac:dyDescent="0.3">
      <c r="B157" s="16">
        <v>115</v>
      </c>
      <c r="C157" s="147" t="s">
        <v>57</v>
      </c>
      <c r="D157" s="148"/>
      <c r="E157" s="876"/>
      <c r="F157" s="150" t="s">
        <v>57</v>
      </c>
      <c r="G157" s="520">
        <v>0.83094699999999999</v>
      </c>
      <c r="H157" s="522">
        <v>3.4919999999999999E-3</v>
      </c>
      <c r="I157" s="520">
        <v>0.56640400000000002</v>
      </c>
      <c r="J157" s="522">
        <v>5.8019999999999999E-3</v>
      </c>
      <c r="K157" s="520">
        <v>0.92612400000000006</v>
      </c>
      <c r="L157" s="521">
        <v>0.26234000000000002</v>
      </c>
      <c r="M157" s="522">
        <v>0.11230999999999999</v>
      </c>
      <c r="N157" s="520">
        <v>1.116E-3</v>
      </c>
      <c r="O157" s="521">
        <v>1.94E-4</v>
      </c>
      <c r="P157" s="522">
        <v>0.112132</v>
      </c>
      <c r="Q157" s="519">
        <v>0.99841510105956732</v>
      </c>
      <c r="R157" s="543"/>
      <c r="S157" s="520">
        <v>0.93771936408300005</v>
      </c>
      <c r="T157" s="521">
        <v>0.22503980676599999</v>
      </c>
      <c r="U157" s="522">
        <v>0.138014829151</v>
      </c>
      <c r="V157" s="520">
        <v>1.7446054482506998E-3</v>
      </c>
      <c r="W157" s="521">
        <v>1.325068175737175E-3</v>
      </c>
      <c r="X157" s="522">
        <v>0.11539516728233866</v>
      </c>
      <c r="Y157" s="519">
        <v>0.83610701829791423</v>
      </c>
      <c r="Z157" s="520">
        <v>0.9583265221290107</v>
      </c>
      <c r="AA157" s="521">
        <v>0.1837856677240054</v>
      </c>
      <c r="AB157" s="522">
        <v>0.15866181014698405</v>
      </c>
      <c r="AC157" s="520">
        <v>1.5316561458395244E-3</v>
      </c>
      <c r="AD157" s="521">
        <v>1.1290550379047743E-3</v>
      </c>
      <c r="AE157" s="522">
        <v>0.11847364699839022</v>
      </c>
      <c r="AF157" s="519">
        <v>0.74670550454855156</v>
      </c>
      <c r="AG157" s="520">
        <v>0.96280175728730888</v>
      </c>
      <c r="AH157" s="521">
        <v>0.16241293320251235</v>
      </c>
      <c r="AI157" s="522">
        <v>0.17555930951017884</v>
      </c>
      <c r="AJ157" s="520">
        <v>1.5399124674335329E-3</v>
      </c>
      <c r="AK157" s="521">
        <v>9.9432878524432231E-4</v>
      </c>
      <c r="AL157" s="522">
        <v>0.12121844843397851</v>
      </c>
      <c r="AM157" s="519">
        <v>0.69047006833294888</v>
      </c>
      <c r="AN157" s="578"/>
      <c r="AO157" s="520">
        <v>0.85821041797800002</v>
      </c>
      <c r="AP157" s="521">
        <v>0.30211196040499999</v>
      </c>
      <c r="AQ157" s="522">
        <v>0.14045162161700001</v>
      </c>
      <c r="AR157" s="520">
        <v>3.4673182150587911E-3</v>
      </c>
      <c r="AS157" s="521">
        <v>3.2115711010823312E-3</v>
      </c>
      <c r="AT157" s="522">
        <v>0.11648669528287095</v>
      </c>
      <c r="AU157" s="519">
        <v>0.82937237706318956</v>
      </c>
      <c r="AV157" s="520">
        <v>0.8139931634432841</v>
      </c>
      <c r="AW157" s="521">
        <v>0.31590496294095999</v>
      </c>
      <c r="AX157" s="522">
        <v>0.1708758736157559</v>
      </c>
      <c r="AY157" s="520">
        <v>3.2368607615794265E-3</v>
      </c>
      <c r="AZ157" s="521">
        <v>3.7909984623698055E-3</v>
      </c>
      <c r="BA157" s="522">
        <v>0.12253308275557115</v>
      </c>
      <c r="BB157" s="519">
        <v>0.71708825923025321</v>
      </c>
      <c r="BC157" s="520">
        <v>0.80694600974802455</v>
      </c>
      <c r="BD157" s="521">
        <v>0.29149499061058892</v>
      </c>
      <c r="BE157" s="522">
        <v>0.20233299964138635</v>
      </c>
      <c r="BF157" s="520">
        <v>2.8922693115167358E-3</v>
      </c>
      <c r="BG157" s="521">
        <v>3.4272290704685988E-3</v>
      </c>
      <c r="BH157" s="522">
        <v>0.12961852784319017</v>
      </c>
      <c r="BI157" s="519">
        <v>0.64061981027773607</v>
      </c>
    </row>
    <row r="158" spans="1:61" ht="14.25" customHeight="1" x14ac:dyDescent="0.3">
      <c r="B158" s="16">
        <v>116</v>
      </c>
      <c r="C158" s="147" t="s">
        <v>57</v>
      </c>
      <c r="D158" s="151" t="s">
        <v>79</v>
      </c>
      <c r="E158" s="876"/>
      <c r="F158" s="152" t="s">
        <v>80</v>
      </c>
      <c r="G158" s="520">
        <v>0.233988</v>
      </c>
      <c r="H158" s="522">
        <v>0</v>
      </c>
      <c r="I158" s="520">
        <v>0.13370599999999999</v>
      </c>
      <c r="J158" s="522">
        <v>0</v>
      </c>
      <c r="K158" s="520">
        <v>0.20924899999999999</v>
      </c>
      <c r="L158" s="521">
        <v>2.4461E-2</v>
      </c>
      <c r="M158" s="522">
        <v>0.10459499999999999</v>
      </c>
      <c r="N158" s="520">
        <v>1.17E-4</v>
      </c>
      <c r="O158" s="521">
        <v>7.4999999999999993E-5</v>
      </c>
      <c r="P158" s="522">
        <v>0.10693</v>
      </c>
      <c r="Q158" s="519">
        <v>1.0223242028777666</v>
      </c>
      <c r="R158" s="543"/>
      <c r="S158" s="520">
        <v>0.20005465103499998</v>
      </c>
      <c r="T158" s="521">
        <v>3.0902538362E-2</v>
      </c>
      <c r="U158" s="522">
        <v>0.107347810603</v>
      </c>
      <c r="V158" s="520">
        <v>2.6455548140583309E-4</v>
      </c>
      <c r="W158" s="521">
        <v>2.3146444439102698E-4</v>
      </c>
      <c r="X158" s="522">
        <v>0.10808930825831288</v>
      </c>
      <c r="Y158" s="519">
        <v>1.0069074315642554</v>
      </c>
      <c r="Z158" s="520">
        <v>0.19756802000122592</v>
      </c>
      <c r="AA158" s="521">
        <v>3.1201944015372064E-2</v>
      </c>
      <c r="AB158" s="522">
        <v>0.10953503598340197</v>
      </c>
      <c r="AC158" s="520">
        <v>2.1726422057959739E-4</v>
      </c>
      <c r="AD158" s="521">
        <v>3.2784540464480844E-4</v>
      </c>
      <c r="AE158" s="522">
        <v>0.10902376958042539</v>
      </c>
      <c r="AF158" s="519">
        <v>0.99533239389217842</v>
      </c>
      <c r="AG158" s="520">
        <v>0.19673323249944932</v>
      </c>
      <c r="AH158" s="521">
        <v>3.0334553225656462E-2</v>
      </c>
      <c r="AI158" s="522">
        <v>0.11123721427489421</v>
      </c>
      <c r="AJ158" s="520">
        <v>2.16346210387857E-4</v>
      </c>
      <c r="AK158" s="521">
        <v>2.4191123689488154E-4</v>
      </c>
      <c r="AL158" s="522">
        <v>0.10975630206146518</v>
      </c>
      <c r="AM158" s="519">
        <v>0.98668689949597865</v>
      </c>
      <c r="AN158" s="578"/>
      <c r="AO158" s="520">
        <v>0.16257639903900001</v>
      </c>
      <c r="AP158" s="521">
        <v>6.9181201306999993E-2</v>
      </c>
      <c r="AQ158" s="522">
        <v>0.10654739965399999</v>
      </c>
      <c r="AR158" s="520">
        <v>3.03322933060085E-4</v>
      </c>
      <c r="AS158" s="521">
        <v>1.025202161976825E-3</v>
      </c>
      <c r="AT158" s="522">
        <v>0.10776561929821706</v>
      </c>
      <c r="AU158" s="519">
        <v>1.0114335933882299</v>
      </c>
      <c r="AV158" s="520">
        <v>0.13609000000517002</v>
      </c>
      <c r="AW158" s="521">
        <v>9.2331950359242923E-2</v>
      </c>
      <c r="AX158" s="522">
        <v>0.10988304963558704</v>
      </c>
      <c r="AY158" s="520">
        <v>3.0408849169664227E-4</v>
      </c>
      <c r="AZ158" s="521">
        <v>1.7559432617284087E-3</v>
      </c>
      <c r="BA158" s="522">
        <v>0.10920728574784397</v>
      </c>
      <c r="BB158" s="519">
        <v>0.9938501535042561</v>
      </c>
      <c r="BC158" s="520">
        <v>0.13491480297022779</v>
      </c>
      <c r="BD158" s="521">
        <v>8.8471681691635412E-2</v>
      </c>
      <c r="BE158" s="522">
        <v>0.11491851533813678</v>
      </c>
      <c r="BF158" s="520">
        <v>2.7594627811761211E-4</v>
      </c>
      <c r="BG158" s="521">
        <v>1.4703114301654052E-3</v>
      </c>
      <c r="BH158" s="522">
        <v>0.1113838665842212</v>
      </c>
      <c r="BI158" s="519">
        <v>0.96924213001259873</v>
      </c>
    </row>
    <row r="159" spans="1:61" ht="14.25" customHeight="1" x14ac:dyDescent="0.3">
      <c r="B159" s="16">
        <v>117</v>
      </c>
      <c r="C159" s="147" t="s">
        <v>81</v>
      </c>
      <c r="D159" s="148"/>
      <c r="E159" s="876"/>
      <c r="F159" s="150" t="s">
        <v>81</v>
      </c>
      <c r="G159" s="520">
        <v>0.15540200000000001</v>
      </c>
      <c r="H159" s="522">
        <v>0</v>
      </c>
      <c r="I159" s="520">
        <v>4.9937000000000002E-2</v>
      </c>
      <c r="J159" s="522">
        <v>0</v>
      </c>
      <c r="K159" s="520">
        <v>8.9340000000000003E-2</v>
      </c>
      <c r="L159" s="521">
        <v>5.4445E-2</v>
      </c>
      <c r="M159" s="522">
        <v>0</v>
      </c>
      <c r="N159" s="520">
        <v>9.9799999999999997E-4</v>
      </c>
      <c r="O159" s="521">
        <v>9.9700000000000006E-4</v>
      </c>
      <c r="P159" s="522">
        <v>0</v>
      </c>
      <c r="Q159" s="519">
        <v>0</v>
      </c>
      <c r="R159" s="543"/>
      <c r="S159" s="520">
        <v>0.10197102792000001</v>
      </c>
      <c r="T159" s="521">
        <v>3.9685477974999994E-2</v>
      </c>
      <c r="U159" s="522">
        <v>2.1284941050000003E-3</v>
      </c>
      <c r="V159" s="520">
        <v>3.6504930550325832E-6</v>
      </c>
      <c r="W159" s="521">
        <v>6.3061594753663038E-4</v>
      </c>
      <c r="X159" s="522">
        <v>2.7632508827666008E-4</v>
      </c>
      <c r="Y159" s="519">
        <v>0.12982187154173963</v>
      </c>
      <c r="Z159" s="520">
        <v>0.11078601450782297</v>
      </c>
      <c r="AA159" s="521">
        <v>2.9310685038497424E-2</v>
      </c>
      <c r="AB159" s="522">
        <v>3.6883004536796254E-3</v>
      </c>
      <c r="AC159" s="520">
        <v>3.8947692711355325E-6</v>
      </c>
      <c r="AD159" s="521">
        <v>4.3830763228128893E-4</v>
      </c>
      <c r="AE159" s="522">
        <v>4.7977651298247498E-4</v>
      </c>
      <c r="AF159" s="519">
        <v>0.13008064798620919</v>
      </c>
      <c r="AG159" s="520">
        <v>0.11691837634711785</v>
      </c>
      <c r="AH159" s="521">
        <v>2.2018459360303957E-2</v>
      </c>
      <c r="AI159" s="522">
        <v>4.848164292578205E-3</v>
      </c>
      <c r="AJ159" s="520">
        <v>4.0687620491985545E-6</v>
      </c>
      <c r="AK159" s="521">
        <v>3.3201941039705409E-4</v>
      </c>
      <c r="AL159" s="522">
        <v>6.3190151159273587E-4</v>
      </c>
      <c r="AM159" s="519">
        <v>0.13033830403810368</v>
      </c>
      <c r="AN159" s="578"/>
      <c r="AO159" s="520">
        <v>9.757670194000001E-2</v>
      </c>
      <c r="AP159" s="521">
        <v>4.2284562363000003E-2</v>
      </c>
      <c r="AQ159" s="522">
        <v>3.9237356969999996E-3</v>
      </c>
      <c r="AR159" s="520">
        <v>3.2840287476791684E-5</v>
      </c>
      <c r="AS159" s="521">
        <v>1.5418304103531693E-3</v>
      </c>
      <c r="AT159" s="522">
        <v>6.9711989853579368E-4</v>
      </c>
      <c r="AU159" s="519">
        <v>0.1776673946384299</v>
      </c>
      <c r="AV159" s="520">
        <v>0.10252439690213729</v>
      </c>
      <c r="AW159" s="521">
        <v>3.3772070150322554E-2</v>
      </c>
      <c r="AX159" s="522">
        <v>7.4885329475401661E-3</v>
      </c>
      <c r="AY159" s="520">
        <v>2.9110344673996596E-5</v>
      </c>
      <c r="AZ159" s="521">
        <v>1.0706483971609836E-3</v>
      </c>
      <c r="BA159" s="522">
        <v>1.4892321100683534E-3</v>
      </c>
      <c r="BB159" s="519">
        <v>0.19886833916615623</v>
      </c>
      <c r="BC159" s="520">
        <v>0.10672156712276343</v>
      </c>
      <c r="BD159" s="521">
        <v>2.709184437865543E-2</v>
      </c>
      <c r="BE159" s="522">
        <v>9.9715884985811451E-3</v>
      </c>
      <c r="BF159" s="520">
        <v>2.6223010237309843E-5</v>
      </c>
      <c r="BG159" s="521">
        <v>8.0210523602587355E-4</v>
      </c>
      <c r="BH159" s="522">
        <v>2.1684614306152236E-3</v>
      </c>
      <c r="BI159" s="519">
        <v>0.21746399091015173</v>
      </c>
    </row>
    <row r="160" spans="1:61" ht="14.25" customHeight="1" x14ac:dyDescent="0.3">
      <c r="A160" s="579"/>
      <c r="B160" s="16">
        <v>118</v>
      </c>
      <c r="C160" s="147" t="s">
        <v>81</v>
      </c>
      <c r="D160" s="151" t="s">
        <v>79</v>
      </c>
      <c r="E160" s="876"/>
      <c r="F160" s="152" t="s">
        <v>80</v>
      </c>
      <c r="G160" s="520">
        <v>5.3448000000000002E-2</v>
      </c>
      <c r="H160" s="522">
        <v>0</v>
      </c>
      <c r="I160" s="520">
        <v>1.4253E-2</v>
      </c>
      <c r="J160" s="522">
        <v>0</v>
      </c>
      <c r="K160" s="520">
        <v>5.4446000000000001E-2</v>
      </c>
      <c r="L160" s="521">
        <v>0</v>
      </c>
      <c r="M160" s="522">
        <v>0</v>
      </c>
      <c r="N160" s="520">
        <v>9.9799999999999997E-4</v>
      </c>
      <c r="O160" s="521">
        <v>0</v>
      </c>
      <c r="P160" s="522">
        <v>0</v>
      </c>
      <c r="Q160" s="519">
        <v>0</v>
      </c>
      <c r="R160" s="543"/>
      <c r="S160" s="520">
        <v>5.4413332400000007E-2</v>
      </c>
      <c r="T160" s="521">
        <v>1.6333799999999999E-5</v>
      </c>
      <c r="U160" s="522">
        <v>1.6333799999999999E-5</v>
      </c>
      <c r="V160" s="520">
        <v>2.2916610246919201E-6</v>
      </c>
      <c r="W160" s="521">
        <v>2.9451214544038159E-7</v>
      </c>
      <c r="X160" s="522">
        <v>2.2930368468000001E-6</v>
      </c>
      <c r="Y160" s="519">
        <v>0.14038600000000001</v>
      </c>
      <c r="Z160" s="520">
        <v>5.4380689300700009E-2</v>
      </c>
      <c r="AA160" s="521">
        <v>3.2647999439999999E-5</v>
      </c>
      <c r="AB160" s="522">
        <v>3.2662699859999997E-5</v>
      </c>
      <c r="AC160" s="520">
        <v>2.2902862344504218E-6</v>
      </c>
      <c r="AD160" s="521">
        <v>2.3976914328480564E-6</v>
      </c>
      <c r="AE160" s="522">
        <v>4.5853334404755151E-6</v>
      </c>
      <c r="AF160" s="519">
        <v>0.14038439749712459</v>
      </c>
      <c r="AG160" s="520">
        <v>5.4348070681519416E-2</v>
      </c>
      <c r="AH160" s="521">
        <v>4.8942617430546001E-5</v>
      </c>
      <c r="AI160" s="522">
        <v>4.8986701050042001E-5</v>
      </c>
      <c r="AJ160" s="520">
        <v>2.2889124752087359E-6</v>
      </c>
      <c r="AK160" s="521">
        <v>4.4943449251792759E-6</v>
      </c>
      <c r="AL160" s="522">
        <v>6.8768900502103465E-6</v>
      </c>
      <c r="AM160" s="519">
        <v>0.14038279579564483</v>
      </c>
      <c r="AN160" s="578"/>
      <c r="AO160" s="520">
        <v>5.4413332400000007E-2</v>
      </c>
      <c r="AP160" s="521">
        <v>1.6333799999999999E-5</v>
      </c>
      <c r="AQ160" s="522">
        <v>1.6333799999999999E-5</v>
      </c>
      <c r="AR160" s="520">
        <v>1.0814380155685119E-5</v>
      </c>
      <c r="AS160" s="521">
        <v>2.4455773005401459E-6</v>
      </c>
      <c r="AT160" s="522">
        <v>1.0820872679292694E-5</v>
      </c>
      <c r="AU160" s="519">
        <v>0.66248348083683495</v>
      </c>
      <c r="AV160" s="520">
        <v>5.4380689300700009E-2</v>
      </c>
      <c r="AW160" s="521">
        <v>3.2647999439999999E-5</v>
      </c>
      <c r="AX160" s="522">
        <v>3.2662699859999997E-5</v>
      </c>
      <c r="AY160" s="520">
        <v>1.0807892501470251E-5</v>
      </c>
      <c r="AZ160" s="521">
        <v>5.267520166715291E-6</v>
      </c>
      <c r="BA160" s="522">
        <v>2.1636100366560529E-5</v>
      </c>
      <c r="BB160" s="519">
        <v>0.66241004140190296</v>
      </c>
      <c r="BC160" s="520">
        <v>5.4348070681519416E-2</v>
      </c>
      <c r="BD160" s="521">
        <v>4.8942617430546001E-5</v>
      </c>
      <c r="BE160" s="522">
        <v>4.8986701050042001E-5</v>
      </c>
      <c r="BF160" s="520">
        <v>9.3826601729996199E-6</v>
      </c>
      <c r="BG160" s="521">
        <v>8.0860760411451554E-6</v>
      </c>
      <c r="BH160" s="522">
        <v>3.2445686914158311E-5</v>
      </c>
      <c r="BI160" s="519">
        <v>0.66233663869329884</v>
      </c>
    </row>
    <row r="161" spans="1:61" ht="14.25" customHeight="1" x14ac:dyDescent="0.3">
      <c r="B161" s="16">
        <v>119</v>
      </c>
      <c r="C161" s="147" t="s">
        <v>82</v>
      </c>
      <c r="D161" s="148"/>
      <c r="E161" s="876"/>
      <c r="F161" s="150" t="s">
        <v>82</v>
      </c>
      <c r="G161" s="520">
        <v>0</v>
      </c>
      <c r="H161" s="522">
        <v>0</v>
      </c>
      <c r="I161" s="520">
        <v>0</v>
      </c>
      <c r="J161" s="522">
        <v>0</v>
      </c>
      <c r="K161" s="520">
        <v>0</v>
      </c>
      <c r="L161" s="521">
        <v>0</v>
      </c>
      <c r="M161" s="522">
        <v>0</v>
      </c>
      <c r="N161" s="520">
        <v>0</v>
      </c>
      <c r="O161" s="521">
        <v>0</v>
      </c>
      <c r="P161" s="522">
        <v>0</v>
      </c>
      <c r="Q161" s="519">
        <v>0</v>
      </c>
      <c r="R161" s="543"/>
      <c r="S161" s="520">
        <v>0</v>
      </c>
      <c r="T161" s="521">
        <v>0</v>
      </c>
      <c r="U161" s="522">
        <v>0</v>
      </c>
      <c r="V161" s="520">
        <v>0</v>
      </c>
      <c r="W161" s="521">
        <v>0</v>
      </c>
      <c r="X161" s="522">
        <v>0</v>
      </c>
      <c r="Y161" s="519">
        <v>0</v>
      </c>
      <c r="Z161" s="520">
        <v>0</v>
      </c>
      <c r="AA161" s="521">
        <v>0</v>
      </c>
      <c r="AB161" s="522">
        <v>0</v>
      </c>
      <c r="AC161" s="520">
        <v>0</v>
      </c>
      <c r="AD161" s="521">
        <v>0</v>
      </c>
      <c r="AE161" s="522">
        <v>0</v>
      </c>
      <c r="AF161" s="519">
        <v>0</v>
      </c>
      <c r="AG161" s="520">
        <v>0</v>
      </c>
      <c r="AH161" s="521">
        <v>0</v>
      </c>
      <c r="AI161" s="522">
        <v>0</v>
      </c>
      <c r="AJ161" s="520">
        <v>0</v>
      </c>
      <c r="AK161" s="521">
        <v>0</v>
      </c>
      <c r="AL161" s="522">
        <v>0</v>
      </c>
      <c r="AM161" s="519">
        <v>0</v>
      </c>
      <c r="AN161" s="578"/>
      <c r="AO161" s="520">
        <v>0</v>
      </c>
      <c r="AP161" s="521">
        <v>0</v>
      </c>
      <c r="AQ161" s="522">
        <v>0</v>
      </c>
      <c r="AR161" s="520">
        <v>0</v>
      </c>
      <c r="AS161" s="521">
        <v>0</v>
      </c>
      <c r="AT161" s="522">
        <v>0</v>
      </c>
      <c r="AU161" s="519">
        <v>0</v>
      </c>
      <c r="AV161" s="520">
        <v>0</v>
      </c>
      <c r="AW161" s="521">
        <v>0</v>
      </c>
      <c r="AX161" s="522">
        <v>0</v>
      </c>
      <c r="AY161" s="520">
        <v>0</v>
      </c>
      <c r="AZ161" s="521">
        <v>0</v>
      </c>
      <c r="BA161" s="522">
        <v>0</v>
      </c>
      <c r="BB161" s="519">
        <v>0</v>
      </c>
      <c r="BC161" s="520">
        <v>0</v>
      </c>
      <c r="BD161" s="521">
        <v>0</v>
      </c>
      <c r="BE161" s="522">
        <v>0</v>
      </c>
      <c r="BF161" s="520">
        <v>0</v>
      </c>
      <c r="BG161" s="521">
        <v>0</v>
      </c>
      <c r="BH161" s="522">
        <v>0</v>
      </c>
      <c r="BI161" s="519">
        <v>0</v>
      </c>
    </row>
    <row r="162" spans="1:61" ht="14.25" customHeight="1" x14ac:dyDescent="0.3">
      <c r="B162" s="16">
        <v>120</v>
      </c>
      <c r="C162" s="147" t="s">
        <v>83</v>
      </c>
      <c r="D162" s="148"/>
      <c r="E162" s="876"/>
      <c r="F162" s="150" t="s">
        <v>83</v>
      </c>
      <c r="G162" s="520">
        <v>38.650879000000003</v>
      </c>
      <c r="H162" s="522">
        <v>0</v>
      </c>
      <c r="I162" s="520">
        <v>5.7040540000000002</v>
      </c>
      <c r="J162" s="522">
        <v>0</v>
      </c>
      <c r="K162" s="520">
        <v>0</v>
      </c>
      <c r="L162" s="521">
        <v>0</v>
      </c>
      <c r="M162" s="522">
        <v>0</v>
      </c>
      <c r="N162" s="520">
        <v>0</v>
      </c>
      <c r="O162" s="521">
        <v>0</v>
      </c>
      <c r="P162" s="522">
        <v>0</v>
      </c>
      <c r="Q162" s="519">
        <v>0</v>
      </c>
      <c r="R162" s="543"/>
      <c r="S162" s="520">
        <v>0</v>
      </c>
      <c r="T162" s="521">
        <v>0</v>
      </c>
      <c r="U162" s="522">
        <v>0</v>
      </c>
      <c r="V162" s="520">
        <v>0</v>
      </c>
      <c r="W162" s="521">
        <v>0</v>
      </c>
      <c r="X162" s="522">
        <v>0</v>
      </c>
      <c r="Y162" s="519">
        <v>0</v>
      </c>
      <c r="Z162" s="520">
        <v>0</v>
      </c>
      <c r="AA162" s="521">
        <v>0</v>
      </c>
      <c r="AB162" s="522">
        <v>0</v>
      </c>
      <c r="AC162" s="520">
        <v>0</v>
      </c>
      <c r="AD162" s="521">
        <v>0</v>
      </c>
      <c r="AE162" s="522">
        <v>0</v>
      </c>
      <c r="AF162" s="519">
        <v>0</v>
      </c>
      <c r="AG162" s="520">
        <v>0</v>
      </c>
      <c r="AH162" s="521">
        <v>0</v>
      </c>
      <c r="AI162" s="522">
        <v>0</v>
      </c>
      <c r="AJ162" s="520">
        <v>0</v>
      </c>
      <c r="AK162" s="521">
        <v>0</v>
      </c>
      <c r="AL162" s="522">
        <v>0</v>
      </c>
      <c r="AM162" s="519">
        <v>0</v>
      </c>
      <c r="AN162" s="578"/>
      <c r="AO162" s="520">
        <v>0</v>
      </c>
      <c r="AP162" s="521">
        <v>0</v>
      </c>
      <c r="AQ162" s="522">
        <v>0</v>
      </c>
      <c r="AR162" s="520">
        <v>0</v>
      </c>
      <c r="AS162" s="521">
        <v>0</v>
      </c>
      <c r="AT162" s="522">
        <v>0</v>
      </c>
      <c r="AU162" s="519">
        <v>0</v>
      </c>
      <c r="AV162" s="520">
        <v>0</v>
      </c>
      <c r="AW162" s="521">
        <v>0</v>
      </c>
      <c r="AX162" s="522">
        <v>0</v>
      </c>
      <c r="AY162" s="520">
        <v>0</v>
      </c>
      <c r="AZ162" s="521">
        <v>0</v>
      </c>
      <c r="BA162" s="522">
        <v>0</v>
      </c>
      <c r="BB162" s="519">
        <v>0</v>
      </c>
      <c r="BC162" s="520">
        <v>0</v>
      </c>
      <c r="BD162" s="521">
        <v>0</v>
      </c>
      <c r="BE162" s="522">
        <v>0</v>
      </c>
      <c r="BF162" s="520">
        <v>0</v>
      </c>
      <c r="BG162" s="521">
        <v>0</v>
      </c>
      <c r="BH162" s="522">
        <v>0</v>
      </c>
      <c r="BI162" s="519">
        <v>0</v>
      </c>
    </row>
    <row r="163" spans="1:61" ht="15" customHeight="1" x14ac:dyDescent="0.3">
      <c r="B163" s="16">
        <v>121</v>
      </c>
      <c r="C163" s="147" t="s">
        <v>84</v>
      </c>
      <c r="D163" s="148"/>
      <c r="E163" s="876"/>
      <c r="F163" s="150" t="s">
        <v>84</v>
      </c>
      <c r="G163" s="520">
        <v>0</v>
      </c>
      <c r="H163" s="522">
        <v>0</v>
      </c>
      <c r="I163" s="520">
        <v>0</v>
      </c>
      <c r="J163" s="522">
        <v>0</v>
      </c>
      <c r="K163" s="520">
        <v>0</v>
      </c>
      <c r="L163" s="521">
        <v>0</v>
      </c>
      <c r="M163" s="522">
        <v>0</v>
      </c>
      <c r="N163" s="520">
        <v>0</v>
      </c>
      <c r="O163" s="521">
        <v>0</v>
      </c>
      <c r="P163" s="522">
        <v>0</v>
      </c>
      <c r="Q163" s="519">
        <v>0</v>
      </c>
      <c r="R163" s="543"/>
      <c r="S163" s="520">
        <v>0</v>
      </c>
      <c r="T163" s="521">
        <v>0</v>
      </c>
      <c r="U163" s="522">
        <v>0</v>
      </c>
      <c r="V163" s="520">
        <v>0</v>
      </c>
      <c r="W163" s="521">
        <v>0</v>
      </c>
      <c r="X163" s="522">
        <v>0</v>
      </c>
      <c r="Y163" s="519">
        <v>0</v>
      </c>
      <c r="Z163" s="520">
        <v>0</v>
      </c>
      <c r="AA163" s="521">
        <v>0</v>
      </c>
      <c r="AB163" s="522">
        <v>0</v>
      </c>
      <c r="AC163" s="520">
        <v>0</v>
      </c>
      <c r="AD163" s="521">
        <v>0</v>
      </c>
      <c r="AE163" s="522">
        <v>0</v>
      </c>
      <c r="AF163" s="519">
        <v>0</v>
      </c>
      <c r="AG163" s="520">
        <v>0</v>
      </c>
      <c r="AH163" s="521">
        <v>0</v>
      </c>
      <c r="AI163" s="522">
        <v>0</v>
      </c>
      <c r="AJ163" s="520">
        <v>0</v>
      </c>
      <c r="AK163" s="521">
        <v>0</v>
      </c>
      <c r="AL163" s="522">
        <v>0</v>
      </c>
      <c r="AM163" s="519">
        <v>0</v>
      </c>
      <c r="AN163" s="578"/>
      <c r="AO163" s="520">
        <v>0</v>
      </c>
      <c r="AP163" s="521">
        <v>0</v>
      </c>
      <c r="AQ163" s="522">
        <v>0</v>
      </c>
      <c r="AR163" s="520">
        <v>0</v>
      </c>
      <c r="AS163" s="521">
        <v>0</v>
      </c>
      <c r="AT163" s="522">
        <v>0</v>
      </c>
      <c r="AU163" s="519">
        <v>0</v>
      </c>
      <c r="AV163" s="520">
        <v>0</v>
      </c>
      <c r="AW163" s="521">
        <v>0</v>
      </c>
      <c r="AX163" s="522">
        <v>0</v>
      </c>
      <c r="AY163" s="520">
        <v>0</v>
      </c>
      <c r="AZ163" s="521">
        <v>0</v>
      </c>
      <c r="BA163" s="522">
        <v>0</v>
      </c>
      <c r="BB163" s="519">
        <v>0</v>
      </c>
      <c r="BC163" s="520">
        <v>0</v>
      </c>
      <c r="BD163" s="521">
        <v>0</v>
      </c>
      <c r="BE163" s="522">
        <v>0</v>
      </c>
      <c r="BF163" s="520">
        <v>0</v>
      </c>
      <c r="BG163" s="521">
        <v>0</v>
      </c>
      <c r="BH163" s="522">
        <v>0</v>
      </c>
      <c r="BI163" s="519">
        <v>0</v>
      </c>
    </row>
    <row r="164" spans="1:61" ht="14.25" customHeight="1" x14ac:dyDescent="0.3">
      <c r="A164" s="579"/>
      <c r="B164" s="16">
        <v>122</v>
      </c>
      <c r="C164" s="147" t="s">
        <v>85</v>
      </c>
      <c r="D164" s="148"/>
      <c r="E164" s="876"/>
      <c r="F164" s="150" t="s">
        <v>85</v>
      </c>
      <c r="G164" s="520">
        <v>0</v>
      </c>
      <c r="H164" s="522">
        <v>0</v>
      </c>
      <c r="I164" s="520">
        <v>0</v>
      </c>
      <c r="J164" s="522">
        <v>0</v>
      </c>
      <c r="K164" s="520">
        <v>0</v>
      </c>
      <c r="L164" s="521">
        <v>0</v>
      </c>
      <c r="M164" s="522">
        <v>0</v>
      </c>
      <c r="N164" s="520">
        <v>0</v>
      </c>
      <c r="O164" s="521">
        <v>0</v>
      </c>
      <c r="P164" s="522">
        <v>0</v>
      </c>
      <c r="Q164" s="519">
        <v>0</v>
      </c>
      <c r="R164" s="543"/>
      <c r="S164" s="520">
        <v>0</v>
      </c>
      <c r="T164" s="521">
        <v>0</v>
      </c>
      <c r="U164" s="522">
        <v>0</v>
      </c>
      <c r="V164" s="520">
        <v>0</v>
      </c>
      <c r="W164" s="521">
        <v>0</v>
      </c>
      <c r="X164" s="522">
        <v>0</v>
      </c>
      <c r="Y164" s="519">
        <v>0</v>
      </c>
      <c r="Z164" s="520">
        <v>0</v>
      </c>
      <c r="AA164" s="521">
        <v>0</v>
      </c>
      <c r="AB164" s="522">
        <v>0</v>
      </c>
      <c r="AC164" s="520">
        <v>0</v>
      </c>
      <c r="AD164" s="521">
        <v>0</v>
      </c>
      <c r="AE164" s="522">
        <v>0</v>
      </c>
      <c r="AF164" s="519">
        <v>0</v>
      </c>
      <c r="AG164" s="520">
        <v>0</v>
      </c>
      <c r="AH164" s="521">
        <v>0</v>
      </c>
      <c r="AI164" s="522">
        <v>0</v>
      </c>
      <c r="AJ164" s="520">
        <v>0</v>
      </c>
      <c r="AK164" s="521">
        <v>0</v>
      </c>
      <c r="AL164" s="522">
        <v>0</v>
      </c>
      <c r="AM164" s="519">
        <v>0</v>
      </c>
      <c r="AN164" s="578"/>
      <c r="AO164" s="520">
        <v>0</v>
      </c>
      <c r="AP164" s="521">
        <v>0</v>
      </c>
      <c r="AQ164" s="522">
        <v>0</v>
      </c>
      <c r="AR164" s="520">
        <v>0</v>
      </c>
      <c r="AS164" s="521">
        <v>0</v>
      </c>
      <c r="AT164" s="522">
        <v>0</v>
      </c>
      <c r="AU164" s="519">
        <v>0</v>
      </c>
      <c r="AV164" s="520">
        <v>0</v>
      </c>
      <c r="AW164" s="521">
        <v>0</v>
      </c>
      <c r="AX164" s="522">
        <v>0</v>
      </c>
      <c r="AY164" s="520">
        <v>0</v>
      </c>
      <c r="AZ164" s="521">
        <v>0</v>
      </c>
      <c r="BA164" s="522">
        <v>0</v>
      </c>
      <c r="BB164" s="519">
        <v>0</v>
      </c>
      <c r="BC164" s="520">
        <v>0</v>
      </c>
      <c r="BD164" s="521">
        <v>0</v>
      </c>
      <c r="BE164" s="522">
        <v>0</v>
      </c>
      <c r="BF164" s="520">
        <v>0</v>
      </c>
      <c r="BG164" s="521">
        <v>0</v>
      </c>
      <c r="BH164" s="522">
        <v>0</v>
      </c>
      <c r="BI164" s="519">
        <v>0</v>
      </c>
    </row>
    <row r="165" spans="1:61" ht="14.25" customHeight="1" x14ac:dyDescent="0.3">
      <c r="B165" s="16">
        <v>123</v>
      </c>
      <c r="C165" s="147" t="s">
        <v>69</v>
      </c>
      <c r="D165" s="148"/>
      <c r="E165" s="876"/>
      <c r="F165" s="150" t="s">
        <v>69</v>
      </c>
      <c r="G165" s="520">
        <v>0</v>
      </c>
      <c r="H165" s="522">
        <v>0</v>
      </c>
      <c r="I165" s="520">
        <v>0</v>
      </c>
      <c r="J165" s="522">
        <v>0</v>
      </c>
      <c r="K165" s="520">
        <v>0</v>
      </c>
      <c r="L165" s="521">
        <v>0</v>
      </c>
      <c r="M165" s="522">
        <v>0</v>
      </c>
      <c r="N165" s="520">
        <v>0</v>
      </c>
      <c r="O165" s="521">
        <v>0</v>
      </c>
      <c r="P165" s="522">
        <v>0</v>
      </c>
      <c r="Q165" s="519">
        <v>0</v>
      </c>
      <c r="R165" s="543"/>
      <c r="S165" s="520">
        <v>0</v>
      </c>
      <c r="T165" s="521">
        <v>0</v>
      </c>
      <c r="U165" s="522">
        <v>0</v>
      </c>
      <c r="V165" s="520">
        <v>0</v>
      </c>
      <c r="W165" s="521">
        <v>0</v>
      </c>
      <c r="X165" s="522">
        <v>0</v>
      </c>
      <c r="Y165" s="519">
        <v>0</v>
      </c>
      <c r="Z165" s="520">
        <v>0</v>
      </c>
      <c r="AA165" s="521">
        <v>0</v>
      </c>
      <c r="AB165" s="522">
        <v>0</v>
      </c>
      <c r="AC165" s="520">
        <v>0</v>
      </c>
      <c r="AD165" s="521">
        <v>0</v>
      </c>
      <c r="AE165" s="522">
        <v>0</v>
      </c>
      <c r="AF165" s="519">
        <v>0</v>
      </c>
      <c r="AG165" s="520">
        <v>0</v>
      </c>
      <c r="AH165" s="521">
        <v>0</v>
      </c>
      <c r="AI165" s="522">
        <v>0</v>
      </c>
      <c r="AJ165" s="520">
        <v>0</v>
      </c>
      <c r="AK165" s="521">
        <v>0</v>
      </c>
      <c r="AL165" s="522">
        <v>0</v>
      </c>
      <c r="AM165" s="519">
        <v>0</v>
      </c>
      <c r="AN165" s="578"/>
      <c r="AO165" s="520">
        <v>0</v>
      </c>
      <c r="AP165" s="521">
        <v>0</v>
      </c>
      <c r="AQ165" s="522">
        <v>0</v>
      </c>
      <c r="AR165" s="520">
        <v>0</v>
      </c>
      <c r="AS165" s="521">
        <v>0</v>
      </c>
      <c r="AT165" s="522">
        <v>0</v>
      </c>
      <c r="AU165" s="519">
        <v>0</v>
      </c>
      <c r="AV165" s="520">
        <v>0</v>
      </c>
      <c r="AW165" s="521">
        <v>0</v>
      </c>
      <c r="AX165" s="522">
        <v>0</v>
      </c>
      <c r="AY165" s="520">
        <v>0</v>
      </c>
      <c r="AZ165" s="521">
        <v>0</v>
      </c>
      <c r="BA165" s="522">
        <v>0</v>
      </c>
      <c r="BB165" s="519">
        <v>0</v>
      </c>
      <c r="BC165" s="520">
        <v>0</v>
      </c>
      <c r="BD165" s="521">
        <v>0</v>
      </c>
      <c r="BE165" s="522">
        <v>0</v>
      </c>
      <c r="BF165" s="520">
        <v>0</v>
      </c>
      <c r="BG165" s="521">
        <v>0</v>
      </c>
      <c r="BH165" s="522">
        <v>0</v>
      </c>
      <c r="BI165" s="519">
        <v>0</v>
      </c>
    </row>
    <row r="166" spans="1:61" ht="14.25" customHeight="1" x14ac:dyDescent="0.3">
      <c r="B166" s="16">
        <v>124</v>
      </c>
      <c r="C166" s="147" t="s">
        <v>70</v>
      </c>
      <c r="D166" s="148"/>
      <c r="E166" s="876"/>
      <c r="F166" s="150" t="s">
        <v>70</v>
      </c>
      <c r="G166" s="527"/>
      <c r="H166" s="529"/>
      <c r="I166" s="527"/>
      <c r="J166" s="529"/>
      <c r="K166" s="527"/>
      <c r="L166" s="528"/>
      <c r="M166" s="529"/>
      <c r="N166" s="527"/>
      <c r="O166" s="528"/>
      <c r="P166" s="529"/>
      <c r="Q166" s="526"/>
      <c r="R166" s="543"/>
      <c r="S166" s="527"/>
      <c r="T166" s="528"/>
      <c r="U166" s="529"/>
      <c r="V166" s="527"/>
      <c r="W166" s="528"/>
      <c r="X166" s="529"/>
      <c r="Y166" s="526"/>
      <c r="Z166" s="527"/>
      <c r="AA166" s="528"/>
      <c r="AB166" s="529"/>
      <c r="AC166" s="527"/>
      <c r="AD166" s="528"/>
      <c r="AE166" s="529"/>
      <c r="AF166" s="526"/>
      <c r="AG166" s="527"/>
      <c r="AH166" s="528"/>
      <c r="AI166" s="529"/>
      <c r="AJ166" s="527"/>
      <c r="AK166" s="528"/>
      <c r="AL166" s="529"/>
      <c r="AM166" s="526"/>
      <c r="AN166" s="578"/>
      <c r="AO166" s="527"/>
      <c r="AP166" s="528"/>
      <c r="AQ166" s="529"/>
      <c r="AR166" s="527"/>
      <c r="AS166" s="528"/>
      <c r="AT166" s="529"/>
      <c r="AU166" s="526"/>
      <c r="AV166" s="527"/>
      <c r="AW166" s="528"/>
      <c r="AX166" s="529"/>
      <c r="AY166" s="527"/>
      <c r="AZ166" s="528"/>
      <c r="BA166" s="529"/>
      <c r="BB166" s="526"/>
      <c r="BC166" s="527"/>
      <c r="BD166" s="528"/>
      <c r="BE166" s="529"/>
      <c r="BF166" s="527"/>
      <c r="BG166" s="528"/>
      <c r="BH166" s="529"/>
      <c r="BI166" s="526"/>
    </row>
    <row r="167" spans="1:61" ht="14.25" customHeight="1" x14ac:dyDescent="0.3">
      <c r="B167" s="16">
        <v>125</v>
      </c>
      <c r="C167" s="153" t="s">
        <v>86</v>
      </c>
      <c r="D167" s="154"/>
      <c r="E167" s="876"/>
      <c r="F167" s="150" t="s">
        <v>86</v>
      </c>
      <c r="G167" s="520">
        <v>3.3839999999999999E-3</v>
      </c>
      <c r="H167" s="522">
        <v>0</v>
      </c>
      <c r="I167" s="520">
        <v>2.3219999999999998E-3</v>
      </c>
      <c r="J167" s="522">
        <v>0</v>
      </c>
      <c r="K167" s="520">
        <v>3.3830000000000002E-3</v>
      </c>
      <c r="L167" s="521">
        <v>0</v>
      </c>
      <c r="M167" s="522">
        <v>0</v>
      </c>
      <c r="N167" s="520">
        <v>0</v>
      </c>
      <c r="O167" s="521">
        <v>0</v>
      </c>
      <c r="P167" s="522">
        <v>0</v>
      </c>
      <c r="Q167" s="519">
        <v>0</v>
      </c>
      <c r="R167" s="543"/>
      <c r="S167" s="520">
        <v>2.9434095970000003E-3</v>
      </c>
      <c r="T167" s="521">
        <v>4.25117929E-4</v>
      </c>
      <c r="U167" s="522">
        <v>1.4472474E-5</v>
      </c>
      <c r="V167" s="520">
        <v>4.1653103398270168E-6</v>
      </c>
      <c r="W167" s="521">
        <v>9.0971962049005801E-5</v>
      </c>
      <c r="X167" s="522">
        <v>3.09699795202762E-6</v>
      </c>
      <c r="Y167" s="519">
        <v>0.21399229682690188</v>
      </c>
      <c r="Z167" s="520">
        <v>2.5541946845259282E-3</v>
      </c>
      <c r="AA167" s="521">
        <v>7.9205676894463406E-4</v>
      </c>
      <c r="AB167" s="522">
        <v>3.6748546529438006E-5</v>
      </c>
      <c r="AC167" s="520">
        <v>3.980180901951277E-6</v>
      </c>
      <c r="AD167" s="521">
        <v>2.1785464079353772E-4</v>
      </c>
      <c r="AE167" s="522">
        <v>8.1859407090889597E-6</v>
      </c>
      <c r="AF167" s="519">
        <v>0.22275549599033753</v>
      </c>
      <c r="AG167" s="520">
        <v>2.2148648892223117E-3</v>
      </c>
      <c r="AH167" s="521">
        <v>1.1070191611640776E-3</v>
      </c>
      <c r="AI167" s="522">
        <v>6.1115949613610633E-5</v>
      </c>
      <c r="AJ167" s="520">
        <v>3.4514060286368857E-6</v>
      </c>
      <c r="AK167" s="521">
        <v>3.2693572102088025E-4</v>
      </c>
      <c r="AL167" s="522">
        <v>1.4061073584696645E-5</v>
      </c>
      <c r="AM167" s="519">
        <v>0.23007207895146928</v>
      </c>
      <c r="AN167" s="578"/>
      <c r="AO167" s="520">
        <v>2.9388865260000004E-3</v>
      </c>
      <c r="AP167" s="521">
        <v>4.25117929E-4</v>
      </c>
      <c r="AQ167" s="522">
        <v>1.8995545000000001E-5</v>
      </c>
      <c r="AR167" s="520">
        <v>6.5826866474621243E-6</v>
      </c>
      <c r="AS167" s="521">
        <v>9.0971962049005801E-5</v>
      </c>
      <c r="AT167" s="522">
        <v>4.0649003040287721E-6</v>
      </c>
      <c r="AU167" s="519">
        <v>0.21399229682690188</v>
      </c>
      <c r="AV167" s="520">
        <v>2.5389434385943203E-3</v>
      </c>
      <c r="AW167" s="521">
        <v>7.8984998177519502E-4</v>
      </c>
      <c r="AX167" s="522">
        <v>5.420657963048501E-5</v>
      </c>
      <c r="AY167" s="520">
        <v>8.0252960856879705E-6</v>
      </c>
      <c r="AZ167" s="521">
        <v>2.1719472618485691E-4</v>
      </c>
      <c r="BA167" s="522">
        <v>1.2109504464146526E-5</v>
      </c>
      <c r="BB167" s="519">
        <v>0.22339547240749189</v>
      </c>
      <c r="BC167" s="520">
        <v>2.1826264107332976E-3</v>
      </c>
      <c r="BD167" s="521">
        <v>1.0969974020239393E-3</v>
      </c>
      <c r="BE167" s="522">
        <v>1.0337618724276312E-4</v>
      </c>
      <c r="BF167" s="520">
        <v>6.3160453793810604E-6</v>
      </c>
      <c r="BG167" s="521">
        <v>3.2386268671714789E-4</v>
      </c>
      <c r="BH167" s="522">
        <v>2.3967861576043676E-5</v>
      </c>
      <c r="BI167" s="519">
        <v>0.2318508954074581</v>
      </c>
    </row>
    <row r="168" spans="1:61" s="538" customFormat="1" ht="15" customHeight="1" thickBot="1" x14ac:dyDescent="0.35">
      <c r="A168" s="579"/>
      <c r="B168" s="38">
        <v>126</v>
      </c>
      <c r="C168" s="155" t="s">
        <v>87</v>
      </c>
      <c r="D168" s="156"/>
      <c r="E168" s="877"/>
      <c r="F168" s="157" t="s">
        <v>87</v>
      </c>
      <c r="G168" s="535">
        <v>12514.844187000001</v>
      </c>
      <c r="H168" s="537">
        <v>5.3299999999999997E-3</v>
      </c>
      <c r="I168" s="535">
        <v>379.20729699999998</v>
      </c>
      <c r="J168" s="537">
        <v>7.8700000000000003E-3</v>
      </c>
      <c r="K168" s="535">
        <v>4455.5390319999997</v>
      </c>
      <c r="L168" s="536">
        <v>48.276182000000006</v>
      </c>
      <c r="M168" s="537">
        <v>0.11230999999999999</v>
      </c>
      <c r="N168" s="535">
        <v>0.91128300000000007</v>
      </c>
      <c r="O168" s="536">
        <v>0.58148699999999998</v>
      </c>
      <c r="P168" s="537">
        <v>0.112132</v>
      </c>
      <c r="Q168" s="533">
        <v>0.99841510105956732</v>
      </c>
      <c r="R168" s="580"/>
      <c r="S168" s="535">
        <v>4373.9773427212567</v>
      </c>
      <c r="T168" s="536">
        <v>124.56916261276899</v>
      </c>
      <c r="U168" s="537">
        <v>5.3810186659740005</v>
      </c>
      <c r="V168" s="535">
        <v>1.664512939295723</v>
      </c>
      <c r="W168" s="536">
        <v>0.33516148522540734</v>
      </c>
      <c r="X168" s="537">
        <v>2.3688007082268623</v>
      </c>
      <c r="Y168" s="533">
        <v>0.44021417788523753</v>
      </c>
      <c r="Z168" s="535">
        <v>4296.5145999759607</v>
      </c>
      <c r="AA168" s="536">
        <v>197.08205054481695</v>
      </c>
      <c r="AB168" s="537">
        <v>10.330873479222287</v>
      </c>
      <c r="AC168" s="535">
        <v>1.5339492292810257</v>
      </c>
      <c r="AD168" s="536">
        <v>0.40033141613504242</v>
      </c>
      <c r="AE168" s="537">
        <v>4.4851635887020755</v>
      </c>
      <c r="AF168" s="533">
        <v>0.43415143915204746</v>
      </c>
      <c r="AG168" s="535">
        <v>4219.9185245833169</v>
      </c>
      <c r="AH168" s="536">
        <v>269.1589514804113</v>
      </c>
      <c r="AI168" s="537">
        <v>14.850047936272469</v>
      </c>
      <c r="AJ168" s="535">
        <v>1.5103408500957891</v>
      </c>
      <c r="AK168" s="536">
        <v>0.49098757884609751</v>
      </c>
      <c r="AL168" s="537">
        <v>6.3955705578762796</v>
      </c>
      <c r="AM168" s="533">
        <v>0.43067676180725112</v>
      </c>
      <c r="AN168" s="581"/>
      <c r="AO168" s="535">
        <v>4334.5566826454387</v>
      </c>
      <c r="AP168" s="536">
        <v>160.827991601544</v>
      </c>
      <c r="AQ168" s="537">
        <v>8.5428497530180003</v>
      </c>
      <c r="AR168" s="535">
        <v>3.9037403776613817</v>
      </c>
      <c r="AS168" s="536">
        <v>1.2585646817223402</v>
      </c>
      <c r="AT168" s="537">
        <v>3.7363406216611907</v>
      </c>
      <c r="AU168" s="533">
        <v>0.43736466515066874</v>
      </c>
      <c r="AV168" s="535">
        <v>4220.5413994249311</v>
      </c>
      <c r="AW168" s="536">
        <v>264.04436717665567</v>
      </c>
      <c r="AX168" s="537">
        <v>19.341757398413556</v>
      </c>
      <c r="AY168" s="535">
        <v>3.8599816134159406</v>
      </c>
      <c r="AZ168" s="536">
        <v>2.0089434757819369</v>
      </c>
      <c r="BA168" s="537">
        <v>8.469022694249233</v>
      </c>
      <c r="BB168" s="533">
        <v>0.43786210941431192</v>
      </c>
      <c r="BC168" s="535">
        <v>4138.1483706147746</v>
      </c>
      <c r="BD168" s="536">
        <v>334.26771753852671</v>
      </c>
      <c r="BE168" s="537">
        <v>31.511435846699111</v>
      </c>
      <c r="BF168" s="535">
        <v>3.4009559384339489</v>
      </c>
      <c r="BG168" s="536">
        <v>1.9986932888817313</v>
      </c>
      <c r="BH168" s="537">
        <v>13.788246548704848</v>
      </c>
      <c r="BI168" s="533">
        <v>0.43756325848760697</v>
      </c>
    </row>
    <row r="169" spans="1:61" ht="14.25" customHeight="1" x14ac:dyDescent="0.3">
      <c r="C169" s="582"/>
      <c r="D169" s="582"/>
      <c r="E169" s="114"/>
      <c r="F169" s="582"/>
      <c r="G169" s="543"/>
      <c r="H169" s="543"/>
      <c r="I169" s="543"/>
      <c r="J169" s="543"/>
      <c r="K169" s="543"/>
      <c r="L169" s="543"/>
      <c r="M169" s="543"/>
      <c r="N169" s="543"/>
      <c r="O169" s="543"/>
      <c r="P169" s="543"/>
      <c r="Q169" s="583"/>
      <c r="R169" s="543"/>
      <c r="S169" s="543"/>
      <c r="T169" s="543"/>
      <c r="U169" s="584"/>
      <c r="V169" s="543"/>
      <c r="W169" s="543"/>
      <c r="X169" s="543"/>
      <c r="Y169" s="543"/>
      <c r="Z169" s="543"/>
      <c r="AA169" s="543"/>
      <c r="AB169" s="584"/>
      <c r="AC169" s="543"/>
      <c r="AD169" s="543"/>
      <c r="AE169" s="543"/>
      <c r="AF169" s="543"/>
      <c r="AG169" s="543"/>
      <c r="AH169" s="543"/>
      <c r="AI169" s="584"/>
      <c r="AJ169" s="543"/>
      <c r="AK169" s="543"/>
      <c r="AL169" s="543"/>
      <c r="AM169" s="543"/>
      <c r="AN169" s="543"/>
      <c r="AO169" s="543"/>
      <c r="AP169" s="543"/>
      <c r="AQ169" s="584"/>
      <c r="AR169" s="543"/>
      <c r="AS169" s="543"/>
      <c r="AT169" s="543"/>
      <c r="AU169" s="543"/>
      <c r="AV169" s="543"/>
      <c r="AW169" s="543"/>
      <c r="AX169" s="584"/>
      <c r="AY169" s="543"/>
      <c r="AZ169" s="543"/>
      <c r="BA169" s="543"/>
      <c r="BB169" s="543"/>
      <c r="BC169" s="543"/>
      <c r="BD169" s="543"/>
      <c r="BE169" s="584"/>
      <c r="BF169" s="543"/>
      <c r="BG169" s="543"/>
      <c r="BH169" s="543"/>
      <c r="BI169" s="543"/>
    </row>
    <row r="170" spans="1:61" ht="14.25" customHeight="1" thickBot="1" x14ac:dyDescent="0.35">
      <c r="C170" s="543"/>
      <c r="D170" s="543"/>
      <c r="F170" s="543"/>
      <c r="G170" s="543"/>
      <c r="H170" s="543"/>
      <c r="I170" s="543"/>
      <c r="J170" s="543"/>
      <c r="K170" s="543"/>
      <c r="L170" s="543"/>
      <c r="M170" s="543"/>
      <c r="N170" s="543"/>
      <c r="O170" s="543"/>
      <c r="P170" s="543"/>
      <c r="Q170" s="585"/>
      <c r="R170" s="543"/>
      <c r="S170" s="543"/>
      <c r="T170" s="543"/>
      <c r="U170" s="584"/>
      <c r="V170" s="543"/>
      <c r="W170" s="543"/>
      <c r="X170" s="543"/>
      <c r="Y170" s="543"/>
      <c r="Z170" s="543"/>
      <c r="AA170" s="543"/>
      <c r="AB170" s="584"/>
      <c r="AC170" s="543"/>
      <c r="AD170" s="543"/>
      <c r="AE170" s="543"/>
      <c r="AF170" s="543"/>
      <c r="AG170" s="543"/>
      <c r="AH170" s="543"/>
      <c r="AI170" s="584"/>
      <c r="AJ170" s="543"/>
      <c r="AK170" s="543"/>
      <c r="AL170" s="543"/>
      <c r="AM170" s="543"/>
      <c r="AN170" s="543"/>
      <c r="AO170" s="543"/>
      <c r="AP170" s="543"/>
      <c r="AQ170" s="584"/>
      <c r="AR170" s="543"/>
      <c r="AS170" s="543"/>
      <c r="AT170" s="543"/>
      <c r="AU170" s="543"/>
      <c r="AV170" s="543"/>
      <c r="AW170" s="543"/>
      <c r="AX170" s="584"/>
      <c r="AY170" s="543"/>
      <c r="AZ170" s="543"/>
      <c r="BA170" s="543"/>
      <c r="BB170" s="543"/>
      <c r="BC170" s="543"/>
      <c r="BD170" s="543"/>
      <c r="BE170" s="584"/>
      <c r="BF170" s="543"/>
      <c r="BG170" s="543"/>
      <c r="BH170" s="543"/>
      <c r="BI170" s="543"/>
    </row>
    <row r="171" spans="1:61" ht="15" thickBot="1" x14ac:dyDescent="0.35">
      <c r="C171" s="543"/>
      <c r="D171" s="543"/>
      <c r="F171" s="543"/>
      <c r="G171" s="901" t="s">
        <v>2</v>
      </c>
      <c r="H171" s="902"/>
      <c r="I171" s="902"/>
      <c r="J171" s="902"/>
      <c r="K171" s="902"/>
      <c r="L171" s="902"/>
      <c r="M171" s="902"/>
      <c r="N171" s="902"/>
      <c r="O171" s="902"/>
      <c r="P171" s="902"/>
      <c r="Q171" s="903"/>
      <c r="R171" s="59"/>
      <c r="S171" s="898" t="s">
        <v>3</v>
      </c>
      <c r="T171" s="899" t="s">
        <v>3</v>
      </c>
      <c r="U171" s="899" t="s">
        <v>3</v>
      </c>
      <c r="V171" s="899"/>
      <c r="W171" s="899"/>
      <c r="X171" s="899"/>
      <c r="Y171" s="899"/>
      <c r="Z171" s="899"/>
      <c r="AA171" s="899"/>
      <c r="AB171" s="899"/>
      <c r="AC171" s="899"/>
      <c r="AD171" s="899"/>
      <c r="AE171" s="899"/>
      <c r="AF171" s="899"/>
      <c r="AG171" s="899"/>
      <c r="AH171" s="899"/>
      <c r="AI171" s="899"/>
      <c r="AJ171" s="899"/>
      <c r="AK171" s="899"/>
      <c r="AL171" s="899"/>
      <c r="AM171" s="900"/>
      <c r="AN171" s="64"/>
      <c r="AO171" s="898" t="s">
        <v>4</v>
      </c>
      <c r="AP171" s="899" t="s">
        <v>4</v>
      </c>
      <c r="AQ171" s="899" t="s">
        <v>4</v>
      </c>
      <c r="AR171" s="899"/>
      <c r="AS171" s="899"/>
      <c r="AT171" s="899"/>
      <c r="AU171" s="899"/>
      <c r="AV171" s="899"/>
      <c r="AW171" s="899"/>
      <c r="AX171" s="899"/>
      <c r="AY171" s="899"/>
      <c r="AZ171" s="899"/>
      <c r="BA171" s="899"/>
      <c r="BB171" s="899"/>
      <c r="BC171" s="899"/>
      <c r="BD171" s="899"/>
      <c r="BE171" s="899"/>
      <c r="BF171" s="899"/>
      <c r="BG171" s="899"/>
      <c r="BH171" s="899"/>
      <c r="BI171" s="900"/>
    </row>
    <row r="172" spans="1:61" ht="22.8" thickBot="1" x14ac:dyDescent="0.4">
      <c r="A172" s="579"/>
      <c r="C172" s="87"/>
      <c r="D172" s="87"/>
      <c r="E172" s="58"/>
      <c r="F172" s="87"/>
      <c r="G172" s="901">
        <v>44196</v>
      </c>
      <c r="H172" s="902"/>
      <c r="I172" s="902"/>
      <c r="J172" s="902"/>
      <c r="K172" s="902"/>
      <c r="L172" s="902"/>
      <c r="M172" s="902"/>
      <c r="N172" s="902"/>
      <c r="O172" s="902"/>
      <c r="P172" s="902"/>
      <c r="Q172" s="903"/>
      <c r="R172" s="87"/>
      <c r="S172" s="901">
        <v>44561</v>
      </c>
      <c r="T172" s="902">
        <v>44196</v>
      </c>
      <c r="U172" s="902">
        <v>44196</v>
      </c>
      <c r="V172" s="902"/>
      <c r="W172" s="902"/>
      <c r="X172" s="902"/>
      <c r="Y172" s="903"/>
      <c r="Z172" s="901">
        <v>44926</v>
      </c>
      <c r="AA172" s="902">
        <v>44561</v>
      </c>
      <c r="AB172" s="902">
        <v>44561</v>
      </c>
      <c r="AC172" s="902"/>
      <c r="AD172" s="902"/>
      <c r="AE172" s="902"/>
      <c r="AF172" s="903"/>
      <c r="AG172" s="901">
        <v>45291</v>
      </c>
      <c r="AH172" s="902">
        <v>44926</v>
      </c>
      <c r="AI172" s="902">
        <v>44926</v>
      </c>
      <c r="AJ172" s="902"/>
      <c r="AK172" s="902"/>
      <c r="AL172" s="902"/>
      <c r="AM172" s="903"/>
      <c r="AN172" s="143"/>
      <c r="AO172" s="901">
        <v>44561</v>
      </c>
      <c r="AP172" s="902">
        <v>44196</v>
      </c>
      <c r="AQ172" s="902">
        <v>44196</v>
      </c>
      <c r="AR172" s="902"/>
      <c r="AS172" s="902"/>
      <c r="AT172" s="902"/>
      <c r="AU172" s="903"/>
      <c r="AV172" s="901">
        <v>44926</v>
      </c>
      <c r="AW172" s="902">
        <v>44561</v>
      </c>
      <c r="AX172" s="902">
        <v>44561</v>
      </c>
      <c r="AY172" s="902"/>
      <c r="AZ172" s="902"/>
      <c r="BA172" s="902"/>
      <c r="BB172" s="903"/>
      <c r="BC172" s="901">
        <v>45291</v>
      </c>
      <c r="BD172" s="902">
        <v>44926</v>
      </c>
      <c r="BE172" s="902">
        <v>44926</v>
      </c>
      <c r="BF172" s="902"/>
      <c r="BG172" s="902"/>
      <c r="BH172" s="902"/>
      <c r="BI172" s="903"/>
    </row>
    <row r="173" spans="1:61" ht="15.75" customHeight="1" thickBot="1" x14ac:dyDescent="0.35">
      <c r="C173" s="88"/>
      <c r="D173" s="88"/>
      <c r="E173" s="69"/>
      <c r="F173" s="88"/>
      <c r="G173" s="911" t="s">
        <v>35</v>
      </c>
      <c r="H173" s="912"/>
      <c r="I173" s="911" t="s">
        <v>36</v>
      </c>
      <c r="J173" s="912"/>
      <c r="K173" s="889" t="s">
        <v>37</v>
      </c>
      <c r="L173" s="878" t="s">
        <v>38</v>
      </c>
      <c r="M173" s="904" t="s">
        <v>39</v>
      </c>
      <c r="N173" s="889" t="s">
        <v>44</v>
      </c>
      <c r="O173" s="878" t="s">
        <v>45</v>
      </c>
      <c r="P173" s="881" t="s">
        <v>46</v>
      </c>
      <c r="Q173" s="884" t="s">
        <v>41</v>
      </c>
      <c r="R173" s="87"/>
      <c r="S173" s="889" t="s">
        <v>37</v>
      </c>
      <c r="T173" s="878" t="s">
        <v>38</v>
      </c>
      <c r="U173" s="904" t="s">
        <v>39</v>
      </c>
      <c r="V173" s="889" t="s">
        <v>44</v>
      </c>
      <c r="W173" s="878" t="s">
        <v>45</v>
      </c>
      <c r="X173" s="881" t="s">
        <v>46</v>
      </c>
      <c r="Y173" s="884" t="s">
        <v>41</v>
      </c>
      <c r="Z173" s="889" t="s">
        <v>37</v>
      </c>
      <c r="AA173" s="878" t="s">
        <v>38</v>
      </c>
      <c r="AB173" s="892" t="s">
        <v>39</v>
      </c>
      <c r="AC173" s="889" t="s">
        <v>44</v>
      </c>
      <c r="AD173" s="878" t="s">
        <v>45</v>
      </c>
      <c r="AE173" s="881" t="s">
        <v>46</v>
      </c>
      <c r="AF173" s="884" t="s">
        <v>41</v>
      </c>
      <c r="AG173" s="889" t="s">
        <v>37</v>
      </c>
      <c r="AH173" s="878" t="s">
        <v>38</v>
      </c>
      <c r="AI173" s="892" t="s">
        <v>39</v>
      </c>
      <c r="AJ173" s="889" t="s">
        <v>44</v>
      </c>
      <c r="AK173" s="878" t="s">
        <v>45</v>
      </c>
      <c r="AL173" s="881" t="s">
        <v>46</v>
      </c>
      <c r="AM173" s="884" t="s">
        <v>41</v>
      </c>
      <c r="AN173" s="87"/>
      <c r="AO173" s="889" t="s">
        <v>37</v>
      </c>
      <c r="AP173" s="878" t="s">
        <v>38</v>
      </c>
      <c r="AQ173" s="892" t="s">
        <v>39</v>
      </c>
      <c r="AR173" s="889" t="s">
        <v>44</v>
      </c>
      <c r="AS173" s="878" t="s">
        <v>45</v>
      </c>
      <c r="AT173" s="881" t="s">
        <v>46</v>
      </c>
      <c r="AU173" s="884" t="s">
        <v>41</v>
      </c>
      <c r="AV173" s="889" t="s">
        <v>37</v>
      </c>
      <c r="AW173" s="878" t="s">
        <v>38</v>
      </c>
      <c r="AX173" s="892" t="s">
        <v>39</v>
      </c>
      <c r="AY173" s="889" t="s">
        <v>44</v>
      </c>
      <c r="AZ173" s="878" t="s">
        <v>45</v>
      </c>
      <c r="BA173" s="881" t="s">
        <v>46</v>
      </c>
      <c r="BB173" s="884" t="s">
        <v>41</v>
      </c>
      <c r="BC173" s="889" t="s">
        <v>37</v>
      </c>
      <c r="BD173" s="878" t="s">
        <v>38</v>
      </c>
      <c r="BE173" s="892" t="s">
        <v>39</v>
      </c>
      <c r="BF173" s="889" t="s">
        <v>44</v>
      </c>
      <c r="BG173" s="878" t="s">
        <v>45</v>
      </c>
      <c r="BH173" s="881" t="s">
        <v>46</v>
      </c>
      <c r="BI173" s="884" t="s">
        <v>41</v>
      </c>
    </row>
    <row r="174" spans="1:61" ht="60" customHeight="1" thickBot="1" x14ac:dyDescent="0.35">
      <c r="B174" s="487" t="s">
        <v>5</v>
      </c>
      <c r="C174" s="90"/>
      <c r="D174" s="90"/>
      <c r="E174" s="89"/>
      <c r="F174" s="91" t="s">
        <v>48</v>
      </c>
      <c r="G174" s="115" t="s">
        <v>42</v>
      </c>
      <c r="H174" s="94" t="s">
        <v>43</v>
      </c>
      <c r="I174" s="93" t="s">
        <v>42</v>
      </c>
      <c r="J174" s="94" t="s">
        <v>43</v>
      </c>
      <c r="K174" s="890"/>
      <c r="L174" s="879"/>
      <c r="M174" s="905"/>
      <c r="N174" s="890"/>
      <c r="O174" s="879"/>
      <c r="P174" s="882"/>
      <c r="Q174" s="885"/>
      <c r="R174" s="87"/>
      <c r="S174" s="890"/>
      <c r="T174" s="879"/>
      <c r="U174" s="905"/>
      <c r="V174" s="890"/>
      <c r="W174" s="879"/>
      <c r="X174" s="882"/>
      <c r="Y174" s="885"/>
      <c r="Z174" s="890"/>
      <c r="AA174" s="879"/>
      <c r="AB174" s="893"/>
      <c r="AC174" s="890"/>
      <c r="AD174" s="879"/>
      <c r="AE174" s="882"/>
      <c r="AF174" s="885"/>
      <c r="AG174" s="890"/>
      <c r="AH174" s="879"/>
      <c r="AI174" s="893"/>
      <c r="AJ174" s="890"/>
      <c r="AK174" s="879"/>
      <c r="AL174" s="882"/>
      <c r="AM174" s="885"/>
      <c r="AN174" s="87"/>
      <c r="AO174" s="890"/>
      <c r="AP174" s="879"/>
      <c r="AQ174" s="893"/>
      <c r="AR174" s="890"/>
      <c r="AS174" s="879"/>
      <c r="AT174" s="882"/>
      <c r="AU174" s="885"/>
      <c r="AV174" s="890"/>
      <c r="AW174" s="879"/>
      <c r="AX174" s="893"/>
      <c r="AY174" s="890"/>
      <c r="AZ174" s="879"/>
      <c r="BA174" s="882"/>
      <c r="BB174" s="885"/>
      <c r="BC174" s="890"/>
      <c r="BD174" s="879"/>
      <c r="BE174" s="893"/>
      <c r="BF174" s="890"/>
      <c r="BG174" s="879"/>
      <c r="BH174" s="882"/>
      <c r="BI174" s="885"/>
    </row>
    <row r="175" spans="1:61" ht="14.25" customHeight="1" x14ac:dyDescent="0.3">
      <c r="B175" s="13">
        <v>127</v>
      </c>
      <c r="C175" s="144" t="s">
        <v>49</v>
      </c>
      <c r="D175" s="145"/>
      <c r="E175" s="875" t="s">
        <v>391</v>
      </c>
      <c r="F175" s="146" t="s">
        <v>49</v>
      </c>
      <c r="G175" s="550">
        <v>1002.461446</v>
      </c>
      <c r="H175" s="552">
        <v>0</v>
      </c>
      <c r="I175" s="550">
        <v>27.136748000000001</v>
      </c>
      <c r="J175" s="552">
        <v>0</v>
      </c>
      <c r="K175" s="550">
        <v>11.809934</v>
      </c>
      <c r="L175" s="551">
        <v>989.81305099999997</v>
      </c>
      <c r="M175" s="552">
        <v>0</v>
      </c>
      <c r="N175" s="550">
        <v>2.3206999999999998E-2</v>
      </c>
      <c r="O175" s="551">
        <v>0</v>
      </c>
      <c r="P175" s="552">
        <v>0</v>
      </c>
      <c r="Q175" s="553">
        <v>0</v>
      </c>
      <c r="R175" s="543"/>
      <c r="S175" s="550">
        <v>11.809934</v>
      </c>
      <c r="T175" s="551">
        <v>989.81305099999997</v>
      </c>
      <c r="U175" s="552">
        <v>0</v>
      </c>
      <c r="V175" s="550">
        <v>0</v>
      </c>
      <c r="W175" s="551">
        <v>0</v>
      </c>
      <c r="X175" s="552">
        <v>0</v>
      </c>
      <c r="Y175" s="553">
        <v>0</v>
      </c>
      <c r="Z175" s="550">
        <v>11.809934</v>
      </c>
      <c r="AA175" s="551">
        <v>989.81305099999997</v>
      </c>
      <c r="AB175" s="552">
        <v>0</v>
      </c>
      <c r="AC175" s="550">
        <v>0</v>
      </c>
      <c r="AD175" s="551">
        <v>0</v>
      </c>
      <c r="AE175" s="552">
        <v>0</v>
      </c>
      <c r="AF175" s="553">
        <v>0</v>
      </c>
      <c r="AG175" s="550">
        <v>11.809934</v>
      </c>
      <c r="AH175" s="551">
        <v>989.81305099999997</v>
      </c>
      <c r="AI175" s="552">
        <v>0</v>
      </c>
      <c r="AJ175" s="550">
        <v>0</v>
      </c>
      <c r="AK175" s="551">
        <v>0</v>
      </c>
      <c r="AL175" s="552">
        <v>0</v>
      </c>
      <c r="AM175" s="553">
        <v>0</v>
      </c>
      <c r="AN175" s="578"/>
      <c r="AO175" s="550">
        <v>11.809934</v>
      </c>
      <c r="AP175" s="551">
        <v>989.81305099999997</v>
      </c>
      <c r="AQ175" s="552">
        <v>0</v>
      </c>
      <c r="AR175" s="550">
        <v>0</v>
      </c>
      <c r="AS175" s="551">
        <v>0</v>
      </c>
      <c r="AT175" s="552">
        <v>0</v>
      </c>
      <c r="AU175" s="553">
        <v>0</v>
      </c>
      <c r="AV175" s="550">
        <v>11.809934</v>
      </c>
      <c r="AW175" s="551">
        <v>989.81305099999997</v>
      </c>
      <c r="AX175" s="552">
        <v>0</v>
      </c>
      <c r="AY175" s="550">
        <v>0</v>
      </c>
      <c r="AZ175" s="551">
        <v>0</v>
      </c>
      <c r="BA175" s="552">
        <v>0</v>
      </c>
      <c r="BB175" s="553">
        <v>0</v>
      </c>
      <c r="BC175" s="550">
        <v>11.809934</v>
      </c>
      <c r="BD175" s="551">
        <v>989.81305099999997</v>
      </c>
      <c r="BE175" s="552">
        <v>0</v>
      </c>
      <c r="BF175" s="550">
        <v>0</v>
      </c>
      <c r="BG175" s="551">
        <v>0</v>
      </c>
      <c r="BH175" s="552">
        <v>0</v>
      </c>
      <c r="BI175" s="553">
        <v>0</v>
      </c>
    </row>
    <row r="176" spans="1:61" ht="14.25" customHeight="1" x14ac:dyDescent="0.3">
      <c r="A176" s="579"/>
      <c r="B176" s="16">
        <v>128</v>
      </c>
      <c r="C176" s="147" t="s">
        <v>50</v>
      </c>
      <c r="D176" s="148"/>
      <c r="E176" s="876"/>
      <c r="F176" s="149" t="s">
        <v>50</v>
      </c>
      <c r="G176" s="557">
        <v>888.20311800000002</v>
      </c>
      <c r="H176" s="559">
        <v>9.9402000000000004E-2</v>
      </c>
      <c r="I176" s="557">
        <v>406.03168099999999</v>
      </c>
      <c r="J176" s="559">
        <v>1.8609000000000001E-2</v>
      </c>
      <c r="K176" s="557">
        <v>861.30808400000001</v>
      </c>
      <c r="L176" s="558">
        <v>56.576841999999999</v>
      </c>
      <c r="M176" s="559">
        <v>0.19136500000000001</v>
      </c>
      <c r="N176" s="557">
        <v>1.0540369999999999</v>
      </c>
      <c r="O176" s="558">
        <v>0.40235700000000002</v>
      </c>
      <c r="P176" s="559">
        <v>8.0155000000000004E-2</v>
      </c>
      <c r="Q176" s="560">
        <v>0.41885924803386199</v>
      </c>
      <c r="R176" s="543"/>
      <c r="S176" s="557">
        <v>859.96763551221602</v>
      </c>
      <c r="T176" s="558">
        <v>56.640512555717997</v>
      </c>
      <c r="U176" s="559">
        <v>1.468142932066</v>
      </c>
      <c r="V176" s="557">
        <v>0.44615120930373758</v>
      </c>
      <c r="W176" s="558">
        <v>2.8320256277858998E-2</v>
      </c>
      <c r="X176" s="559">
        <v>0.59086617282640008</v>
      </c>
      <c r="Y176" s="560">
        <v>0.40245820752269768</v>
      </c>
      <c r="Z176" s="557">
        <v>858.71015563015362</v>
      </c>
      <c r="AA176" s="558">
        <v>56.709151669736279</v>
      </c>
      <c r="AB176" s="559">
        <v>2.6569837001101106</v>
      </c>
      <c r="AC176" s="557">
        <v>0.42969856187732897</v>
      </c>
      <c r="AD176" s="558">
        <v>2.8354575834868143E-2</v>
      </c>
      <c r="AE176" s="559">
        <v>1.0664024800440441</v>
      </c>
      <c r="AF176" s="560">
        <v>0.40135830716607346</v>
      </c>
      <c r="AG176" s="557">
        <v>857.4940605921696</v>
      </c>
      <c r="AH176" s="558">
        <v>56.780057154288095</v>
      </c>
      <c r="AI176" s="559">
        <v>3.8021732535422732</v>
      </c>
      <c r="AJ176" s="557">
        <v>0.42909002792032175</v>
      </c>
      <c r="AK176" s="558">
        <v>2.8390028577144049E-2</v>
      </c>
      <c r="AL176" s="559">
        <v>1.524478301416909</v>
      </c>
      <c r="AM176" s="560">
        <v>0.40094919398968404</v>
      </c>
      <c r="AN176" s="578"/>
      <c r="AO176" s="557">
        <v>859.183845155776</v>
      </c>
      <c r="AP176" s="558">
        <v>56.589027629497998</v>
      </c>
      <c r="AQ176" s="559">
        <v>2.3034182147260003</v>
      </c>
      <c r="AR176" s="557">
        <v>0.96881570379765303</v>
      </c>
      <c r="AS176" s="558">
        <v>8.6524623245502447E-2</v>
      </c>
      <c r="AT176" s="559">
        <v>0.92497628589040004</v>
      </c>
      <c r="AU176" s="560">
        <v>0.40156680188466304</v>
      </c>
      <c r="AV176" s="557">
        <v>856.61983359321698</v>
      </c>
      <c r="AW176" s="558">
        <v>56.571475463675412</v>
      </c>
      <c r="AX176" s="559">
        <v>4.8849819431076869</v>
      </c>
      <c r="AY176" s="557">
        <v>1.3099430495307474</v>
      </c>
      <c r="AZ176" s="558">
        <v>7.8181779090799416E-2</v>
      </c>
      <c r="BA176" s="559">
        <v>1.9576017772430747</v>
      </c>
      <c r="BB176" s="560">
        <v>0.40073879495196335</v>
      </c>
      <c r="BC176" s="557">
        <v>853.20347274281448</v>
      </c>
      <c r="BD176" s="558">
        <v>56.496705939553422</v>
      </c>
      <c r="BE176" s="559">
        <v>8.3761123176321863</v>
      </c>
      <c r="BF176" s="557">
        <v>1.1584227950586774</v>
      </c>
      <c r="BG176" s="558">
        <v>6.9773431835348482E-2</v>
      </c>
      <c r="BH176" s="559">
        <v>3.3540539270528749</v>
      </c>
      <c r="BI176" s="560">
        <v>0.40043086814779255</v>
      </c>
    </row>
    <row r="177" spans="1:61" ht="14.25" customHeight="1" x14ac:dyDescent="0.3">
      <c r="B177" s="16">
        <v>129</v>
      </c>
      <c r="C177" s="147" t="s">
        <v>74</v>
      </c>
      <c r="D177" s="148"/>
      <c r="E177" s="876"/>
      <c r="F177" s="150" t="s">
        <v>74</v>
      </c>
      <c r="G177" s="520">
        <v>90.082841000000002</v>
      </c>
      <c r="H177" s="522">
        <v>3.5191E-2</v>
      </c>
      <c r="I177" s="520">
        <v>90.082841000000002</v>
      </c>
      <c r="J177" s="522">
        <v>5.2894999999999998E-2</v>
      </c>
      <c r="K177" s="520">
        <v>83.544612999999998</v>
      </c>
      <c r="L177" s="521">
        <v>7.0094789999999998</v>
      </c>
      <c r="M177" s="522">
        <v>3.7302000000000002E-2</v>
      </c>
      <c r="N177" s="520">
        <v>0.16416900000000001</v>
      </c>
      <c r="O177" s="521">
        <v>4.2368999999999997E-2</v>
      </c>
      <c r="P177" s="522">
        <v>2.5639999999999999E-3</v>
      </c>
      <c r="Q177" s="519">
        <v>6.8736260790306147E-2</v>
      </c>
      <c r="R177" s="543"/>
      <c r="S177" s="520">
        <v>82.525789127498996</v>
      </c>
      <c r="T177" s="521">
        <v>7.9023421305289991</v>
      </c>
      <c r="U177" s="522">
        <v>0.16326274197200003</v>
      </c>
      <c r="V177" s="520">
        <v>4.2814379399346479E-2</v>
      </c>
      <c r="W177" s="521">
        <v>1.0668161876214151E-2</v>
      </c>
      <c r="X177" s="522">
        <v>6.5305096788800004E-2</v>
      </c>
      <c r="Y177" s="519">
        <v>0.39999999999999997</v>
      </c>
      <c r="Z177" s="520">
        <v>81.671390256116638</v>
      </c>
      <c r="AA177" s="521">
        <v>8.6394557156696905</v>
      </c>
      <c r="AB177" s="522">
        <v>0.28054802821366231</v>
      </c>
      <c r="AC177" s="520">
        <v>4.0868363684160768E-2</v>
      </c>
      <c r="AD177" s="521">
        <v>8.777687007120406E-3</v>
      </c>
      <c r="AE177" s="522">
        <v>0.11221921128546494</v>
      </c>
      <c r="AF177" s="519">
        <v>0.40000000000000008</v>
      </c>
      <c r="AG177" s="520">
        <v>80.950333342006459</v>
      </c>
      <c r="AH177" s="521">
        <v>9.2475337614691586</v>
      </c>
      <c r="AI177" s="522">
        <v>0.39352689652436706</v>
      </c>
      <c r="AJ177" s="520">
        <v>4.0507546804340037E-2</v>
      </c>
      <c r="AK177" s="521">
        <v>9.3954943016526654E-3</v>
      </c>
      <c r="AL177" s="522">
        <v>0.15741075860974685</v>
      </c>
      <c r="AM177" s="519">
        <v>0.40000000000000008</v>
      </c>
      <c r="AN177" s="578"/>
      <c r="AO177" s="520">
        <v>82.449763529668999</v>
      </c>
      <c r="AP177" s="521">
        <v>7.8959635046389991</v>
      </c>
      <c r="AQ177" s="522">
        <v>0.245666965692</v>
      </c>
      <c r="AR177" s="520">
        <v>9.2970353356054761E-2</v>
      </c>
      <c r="AS177" s="521">
        <v>2.9515111580340581E-2</v>
      </c>
      <c r="AT177" s="522">
        <v>9.8266786276799994E-2</v>
      </c>
      <c r="AU177" s="519">
        <v>0.39999999999999997</v>
      </c>
      <c r="AV177" s="520">
        <v>81.470796101512263</v>
      </c>
      <c r="AW177" s="521">
        <v>8.6202463282860151</v>
      </c>
      <c r="AX177" s="522">
        <v>0.50035157020171428</v>
      </c>
      <c r="AY177" s="520">
        <v>0.12458514139843258</v>
      </c>
      <c r="AZ177" s="521">
        <v>2.2179893802679918E-2</v>
      </c>
      <c r="BA177" s="522">
        <v>0.20014062808068572</v>
      </c>
      <c r="BB177" s="519">
        <v>0.4</v>
      </c>
      <c r="BC177" s="520">
        <v>80.542263656816914</v>
      </c>
      <c r="BD177" s="521">
        <v>9.2043607177722464</v>
      </c>
      <c r="BE177" s="522">
        <v>0.844769625410833</v>
      </c>
      <c r="BF177" s="520">
        <v>0.10935491610898224</v>
      </c>
      <c r="BG177" s="521">
        <v>2.1298890700924979E-2</v>
      </c>
      <c r="BH177" s="522">
        <v>0.33790785016433322</v>
      </c>
      <c r="BI177" s="519">
        <v>0.4</v>
      </c>
    </row>
    <row r="178" spans="1:61" ht="14.25" customHeight="1" x14ac:dyDescent="0.3">
      <c r="B178" s="16">
        <v>130</v>
      </c>
      <c r="C178" s="147" t="s">
        <v>75</v>
      </c>
      <c r="D178" s="148"/>
      <c r="E178" s="876"/>
      <c r="F178" s="150" t="s">
        <v>75</v>
      </c>
      <c r="G178" s="520">
        <v>3.0788169999999999</v>
      </c>
      <c r="H178" s="522">
        <v>0</v>
      </c>
      <c r="I178" s="520">
        <v>3.0788169999999999</v>
      </c>
      <c r="J178" s="522">
        <v>0</v>
      </c>
      <c r="K178" s="520">
        <v>3.0995629999999998</v>
      </c>
      <c r="L178" s="521">
        <v>0</v>
      </c>
      <c r="M178" s="522">
        <v>0</v>
      </c>
      <c r="N178" s="520">
        <v>2.0746000000000001E-2</v>
      </c>
      <c r="O178" s="521">
        <v>0</v>
      </c>
      <c r="P178" s="522">
        <v>0</v>
      </c>
      <c r="Q178" s="519">
        <v>0</v>
      </c>
      <c r="R178" s="543"/>
      <c r="S178" s="520">
        <v>3.0977032621999996</v>
      </c>
      <c r="T178" s="521">
        <v>9.2986889999999991E-4</v>
      </c>
      <c r="U178" s="522">
        <v>9.2986889999999991E-4</v>
      </c>
      <c r="V178" s="520">
        <v>8.6730841102432825E-5</v>
      </c>
      <c r="W178" s="521">
        <v>8.6782910848942193E-5</v>
      </c>
      <c r="X178" s="522">
        <v>8.6782910848942193E-5</v>
      </c>
      <c r="Y178" s="519">
        <v>9.3328114155599995E-2</v>
      </c>
      <c r="Z178" s="520">
        <v>3.0958449192033499</v>
      </c>
      <c r="AA178" s="521">
        <v>1.8586219573199997E-3</v>
      </c>
      <c r="AB178" s="522">
        <v>1.8594588393299996E-3</v>
      </c>
      <c r="AC178" s="520">
        <v>8.6678810408233331E-5</v>
      </c>
      <c r="AD178" s="521">
        <v>1.7273606157677576E-4</v>
      </c>
      <c r="AE178" s="522">
        <v>1.7353956900775113E-4</v>
      </c>
      <c r="AF178" s="519">
        <v>9.332799701566985E-2</v>
      </c>
      <c r="AG178" s="520">
        <v>3.0939879698384152</v>
      </c>
      <c r="AH178" s="521">
        <v>2.7862602599066128E-3</v>
      </c>
      <c r="AI178" s="522">
        <v>2.7887699016782004E-3</v>
      </c>
      <c r="AJ178" s="520">
        <v>8.6626818733539793E-5</v>
      </c>
      <c r="AK178" s="521">
        <v>2.5858604509234999E-4</v>
      </c>
      <c r="AL178" s="522">
        <v>2.6026998254826908E-4</v>
      </c>
      <c r="AM178" s="519">
        <v>9.3327879934320221E-2</v>
      </c>
      <c r="AN178" s="578"/>
      <c r="AO178" s="520">
        <v>3.0977032621999996</v>
      </c>
      <c r="AP178" s="521">
        <v>9.2986889999999991E-4</v>
      </c>
      <c r="AQ178" s="522">
        <v>9.2986889999999991E-4</v>
      </c>
      <c r="AR178" s="520">
        <v>8.6730841102432825E-5</v>
      </c>
      <c r="AS178" s="521">
        <v>8.6782910848942193E-5</v>
      </c>
      <c r="AT178" s="522">
        <v>8.6782910848942193E-5</v>
      </c>
      <c r="AU178" s="519">
        <v>9.3328114155599995E-2</v>
      </c>
      <c r="AV178" s="520">
        <v>3.0958449192033499</v>
      </c>
      <c r="AW178" s="521">
        <v>1.8586219573199997E-3</v>
      </c>
      <c r="AX178" s="522">
        <v>1.8594588393299996E-3</v>
      </c>
      <c r="AY178" s="520">
        <v>8.6678810408233331E-5</v>
      </c>
      <c r="AZ178" s="521">
        <v>1.7273606157677576E-4</v>
      </c>
      <c r="BA178" s="522">
        <v>1.7353956900775113E-4</v>
      </c>
      <c r="BB178" s="519">
        <v>9.332799701566985E-2</v>
      </c>
      <c r="BC178" s="520">
        <v>3.0939879698384152</v>
      </c>
      <c r="BD178" s="521">
        <v>2.7862602599066128E-3</v>
      </c>
      <c r="BE178" s="522">
        <v>2.7887699016782004E-3</v>
      </c>
      <c r="BF178" s="520">
        <v>8.6626818733539807E-5</v>
      </c>
      <c r="BG178" s="521">
        <v>2.5858604509234999E-4</v>
      </c>
      <c r="BH178" s="522">
        <v>2.6026998254826908E-4</v>
      </c>
      <c r="BI178" s="519">
        <v>9.3327879934320221E-2</v>
      </c>
    </row>
    <row r="179" spans="1:61" ht="14.25" customHeight="1" x14ac:dyDescent="0.3">
      <c r="B179" s="16">
        <v>131</v>
      </c>
      <c r="C179" s="147" t="s">
        <v>76</v>
      </c>
      <c r="D179" s="148"/>
      <c r="E179" s="876"/>
      <c r="F179" s="150" t="s">
        <v>76</v>
      </c>
      <c r="G179" s="520">
        <v>0</v>
      </c>
      <c r="H179" s="522">
        <v>0</v>
      </c>
      <c r="I179" s="520">
        <v>0</v>
      </c>
      <c r="J179" s="522">
        <v>0</v>
      </c>
      <c r="K179" s="520">
        <v>0</v>
      </c>
      <c r="L179" s="521">
        <v>0</v>
      </c>
      <c r="M179" s="522">
        <v>0</v>
      </c>
      <c r="N179" s="520">
        <v>0</v>
      </c>
      <c r="O179" s="521">
        <v>0</v>
      </c>
      <c r="P179" s="522">
        <v>0</v>
      </c>
      <c r="Q179" s="519">
        <v>0</v>
      </c>
      <c r="R179" s="543"/>
      <c r="S179" s="520">
        <v>0</v>
      </c>
      <c r="T179" s="521">
        <v>0</v>
      </c>
      <c r="U179" s="522">
        <v>0</v>
      </c>
      <c r="V179" s="520">
        <v>0</v>
      </c>
      <c r="W179" s="521">
        <v>0</v>
      </c>
      <c r="X179" s="522">
        <v>0</v>
      </c>
      <c r="Y179" s="519">
        <v>0</v>
      </c>
      <c r="Z179" s="520">
        <v>0</v>
      </c>
      <c r="AA179" s="521">
        <v>0</v>
      </c>
      <c r="AB179" s="522">
        <v>0</v>
      </c>
      <c r="AC179" s="520">
        <v>0</v>
      </c>
      <c r="AD179" s="521">
        <v>0</v>
      </c>
      <c r="AE179" s="522">
        <v>0</v>
      </c>
      <c r="AF179" s="519">
        <v>0</v>
      </c>
      <c r="AG179" s="520">
        <v>0</v>
      </c>
      <c r="AH179" s="521">
        <v>0</v>
      </c>
      <c r="AI179" s="522">
        <v>0</v>
      </c>
      <c r="AJ179" s="520">
        <v>0</v>
      </c>
      <c r="AK179" s="521">
        <v>0</v>
      </c>
      <c r="AL179" s="522">
        <v>0</v>
      </c>
      <c r="AM179" s="519">
        <v>0</v>
      </c>
      <c r="AN179" s="578"/>
      <c r="AO179" s="520">
        <v>0</v>
      </c>
      <c r="AP179" s="521">
        <v>0</v>
      </c>
      <c r="AQ179" s="522">
        <v>0</v>
      </c>
      <c r="AR179" s="520">
        <v>0</v>
      </c>
      <c r="AS179" s="521">
        <v>0</v>
      </c>
      <c r="AT179" s="522">
        <v>0</v>
      </c>
      <c r="AU179" s="519">
        <v>0</v>
      </c>
      <c r="AV179" s="520">
        <v>0</v>
      </c>
      <c r="AW179" s="521">
        <v>0</v>
      </c>
      <c r="AX179" s="522">
        <v>0</v>
      </c>
      <c r="AY179" s="520">
        <v>0</v>
      </c>
      <c r="AZ179" s="521">
        <v>0</v>
      </c>
      <c r="BA179" s="522">
        <v>0</v>
      </c>
      <c r="BB179" s="519">
        <v>0</v>
      </c>
      <c r="BC179" s="520">
        <v>0</v>
      </c>
      <c r="BD179" s="521">
        <v>0</v>
      </c>
      <c r="BE179" s="522">
        <v>0</v>
      </c>
      <c r="BF179" s="520">
        <v>0</v>
      </c>
      <c r="BG179" s="521">
        <v>0</v>
      </c>
      <c r="BH179" s="522">
        <v>0</v>
      </c>
      <c r="BI179" s="519">
        <v>0</v>
      </c>
    </row>
    <row r="180" spans="1:61" ht="14.25" customHeight="1" x14ac:dyDescent="0.3">
      <c r="A180" s="579"/>
      <c r="B180" s="16">
        <v>132</v>
      </c>
      <c r="C180" s="147" t="s">
        <v>77</v>
      </c>
      <c r="D180" s="148"/>
      <c r="E180" s="876"/>
      <c r="F180" s="150" t="s">
        <v>77</v>
      </c>
      <c r="G180" s="520">
        <v>0</v>
      </c>
      <c r="H180" s="522">
        <v>0</v>
      </c>
      <c r="I180" s="520">
        <v>0</v>
      </c>
      <c r="J180" s="522">
        <v>0</v>
      </c>
      <c r="K180" s="520">
        <v>0</v>
      </c>
      <c r="L180" s="521">
        <v>0</v>
      </c>
      <c r="M180" s="522">
        <v>0</v>
      </c>
      <c r="N180" s="520">
        <v>0</v>
      </c>
      <c r="O180" s="521">
        <v>0</v>
      </c>
      <c r="P180" s="522">
        <v>0</v>
      </c>
      <c r="Q180" s="519">
        <v>0</v>
      </c>
      <c r="R180" s="543"/>
      <c r="S180" s="520">
        <v>0</v>
      </c>
      <c r="T180" s="521">
        <v>0</v>
      </c>
      <c r="U180" s="522">
        <v>0</v>
      </c>
      <c r="V180" s="520">
        <v>0</v>
      </c>
      <c r="W180" s="521">
        <v>0</v>
      </c>
      <c r="X180" s="522">
        <v>0</v>
      </c>
      <c r="Y180" s="519">
        <v>0</v>
      </c>
      <c r="Z180" s="520">
        <v>0</v>
      </c>
      <c r="AA180" s="521">
        <v>0</v>
      </c>
      <c r="AB180" s="522">
        <v>0</v>
      </c>
      <c r="AC180" s="520">
        <v>0</v>
      </c>
      <c r="AD180" s="521">
        <v>0</v>
      </c>
      <c r="AE180" s="522">
        <v>0</v>
      </c>
      <c r="AF180" s="519">
        <v>0</v>
      </c>
      <c r="AG180" s="520">
        <v>0</v>
      </c>
      <c r="AH180" s="521">
        <v>0</v>
      </c>
      <c r="AI180" s="522">
        <v>0</v>
      </c>
      <c r="AJ180" s="520">
        <v>0</v>
      </c>
      <c r="AK180" s="521">
        <v>0</v>
      </c>
      <c r="AL180" s="522">
        <v>0</v>
      </c>
      <c r="AM180" s="519">
        <v>0</v>
      </c>
      <c r="AN180" s="578"/>
      <c r="AO180" s="520">
        <v>0</v>
      </c>
      <c r="AP180" s="521">
        <v>0</v>
      </c>
      <c r="AQ180" s="522">
        <v>0</v>
      </c>
      <c r="AR180" s="520">
        <v>0</v>
      </c>
      <c r="AS180" s="521">
        <v>0</v>
      </c>
      <c r="AT180" s="522">
        <v>0</v>
      </c>
      <c r="AU180" s="519">
        <v>0</v>
      </c>
      <c r="AV180" s="520">
        <v>0</v>
      </c>
      <c r="AW180" s="521">
        <v>0</v>
      </c>
      <c r="AX180" s="522">
        <v>0</v>
      </c>
      <c r="AY180" s="520">
        <v>0</v>
      </c>
      <c r="AZ180" s="521">
        <v>0</v>
      </c>
      <c r="BA180" s="522">
        <v>0</v>
      </c>
      <c r="BB180" s="519">
        <v>0</v>
      </c>
      <c r="BC180" s="520">
        <v>0</v>
      </c>
      <c r="BD180" s="521">
        <v>0</v>
      </c>
      <c r="BE180" s="522">
        <v>0</v>
      </c>
      <c r="BF180" s="520">
        <v>0</v>
      </c>
      <c r="BG180" s="521">
        <v>0</v>
      </c>
      <c r="BH180" s="522">
        <v>0</v>
      </c>
      <c r="BI180" s="519">
        <v>0</v>
      </c>
    </row>
    <row r="181" spans="1:61" ht="14.25" customHeight="1" x14ac:dyDescent="0.3">
      <c r="B181" s="16">
        <v>133</v>
      </c>
      <c r="C181" s="147" t="s">
        <v>51</v>
      </c>
      <c r="D181" s="148"/>
      <c r="E181" s="876"/>
      <c r="F181" s="150" t="s">
        <v>51</v>
      </c>
      <c r="G181" s="520">
        <v>21.498348</v>
      </c>
      <c r="H181" s="522">
        <v>0</v>
      </c>
      <c r="I181" s="520">
        <v>7.0300190000000002</v>
      </c>
      <c r="J181" s="522">
        <v>0</v>
      </c>
      <c r="K181" s="520">
        <v>304</v>
      </c>
      <c r="L181" s="521">
        <v>0</v>
      </c>
      <c r="M181" s="522">
        <v>3.5775869999999999</v>
      </c>
      <c r="N181" s="520">
        <v>0.23327700000000001</v>
      </c>
      <c r="O181" s="521">
        <v>0</v>
      </c>
      <c r="P181" s="522">
        <v>0</v>
      </c>
      <c r="Q181" s="519">
        <v>0</v>
      </c>
      <c r="R181" s="543"/>
      <c r="S181" s="520">
        <v>297.97775999999999</v>
      </c>
      <c r="T181" s="521">
        <v>9.1808000000000001E-2</v>
      </c>
      <c r="U181" s="522">
        <v>9.5080190000000009</v>
      </c>
      <c r="V181" s="520">
        <v>3.0286747414633042</v>
      </c>
      <c r="W181" s="521">
        <v>1.4872896E-5</v>
      </c>
      <c r="X181" s="522">
        <v>4.8291214688038249</v>
      </c>
      <c r="Y181" s="519">
        <v>0.50789985472303167</v>
      </c>
      <c r="Z181" s="520">
        <v>292.02370922769683</v>
      </c>
      <c r="AA181" s="521">
        <v>0.16852303047908965</v>
      </c>
      <c r="AB181" s="522">
        <v>15.385354741824001</v>
      </c>
      <c r="AC181" s="520">
        <v>2.9997685650369674</v>
      </c>
      <c r="AD181" s="521">
        <v>2.7300730937612526E-5</v>
      </c>
      <c r="AE181" s="522">
        <v>7.8587293556490678</v>
      </c>
      <c r="AF181" s="519">
        <v>0.51079286032226912</v>
      </c>
      <c r="AG181" s="520">
        <v>286.13816180137633</v>
      </c>
      <c r="AH181" s="521">
        <v>0.23126365235869897</v>
      </c>
      <c r="AI181" s="522">
        <v>21.208161546264932</v>
      </c>
      <c r="AJ181" s="520">
        <v>2.9393101858039836</v>
      </c>
      <c r="AK181" s="521">
        <v>3.7464711682109233E-5</v>
      </c>
      <c r="AL181" s="522">
        <v>10.860229047554647</v>
      </c>
      <c r="AM181" s="519">
        <v>0.51207781607393932</v>
      </c>
      <c r="AN181" s="578"/>
      <c r="AO181" s="520">
        <v>292.20936</v>
      </c>
      <c r="AP181" s="521">
        <v>0.14318400000000001</v>
      </c>
      <c r="AQ181" s="522">
        <v>15.225042999999999</v>
      </c>
      <c r="AR181" s="520">
        <v>8.6821306021449249</v>
      </c>
      <c r="AS181" s="521">
        <v>1.4962727999999999E-4</v>
      </c>
      <c r="AT181" s="522">
        <v>8.4515812404062522</v>
      </c>
      <c r="AU181" s="519">
        <v>0.55511050053561439</v>
      </c>
      <c r="AV181" s="520">
        <v>277.52596329673918</v>
      </c>
      <c r="AW181" s="521">
        <v>0.17328649289280004</v>
      </c>
      <c r="AX181" s="522">
        <v>29.878337210368002</v>
      </c>
      <c r="AY181" s="520">
        <v>9.883775779810783</v>
      </c>
      <c r="AZ181" s="521">
        <v>1.6066848577188261E-4</v>
      </c>
      <c r="BA181" s="522">
        <v>17.137966128547141</v>
      </c>
      <c r="BB181" s="519">
        <v>0.57359169648169517</v>
      </c>
      <c r="BC181" s="520">
        <v>260.82888206546994</v>
      </c>
      <c r="BD181" s="521">
        <v>0.18675219530052961</v>
      </c>
      <c r="BE181" s="522">
        <v>46.561952739229511</v>
      </c>
      <c r="BF181" s="520">
        <v>8.1874940573102748</v>
      </c>
      <c r="BG181" s="521">
        <v>1.4956302989192307E-4</v>
      </c>
      <c r="BH181" s="522">
        <v>27.027913312363072</v>
      </c>
      <c r="BI181" s="519">
        <v>0.58047207478030527</v>
      </c>
    </row>
    <row r="182" spans="1:61" ht="14.25" customHeight="1" x14ac:dyDescent="0.3">
      <c r="B182" s="16">
        <v>134</v>
      </c>
      <c r="C182" s="147" t="s">
        <v>78</v>
      </c>
      <c r="D182" s="148"/>
      <c r="E182" s="876"/>
      <c r="F182" s="150" t="s">
        <v>78</v>
      </c>
      <c r="G182" s="520">
        <v>1289.788824</v>
      </c>
      <c r="H182" s="522">
        <v>12.068792999999999</v>
      </c>
      <c r="I182" s="520">
        <v>1261.3903049999999</v>
      </c>
      <c r="J182" s="522">
        <v>12.382671999999999</v>
      </c>
      <c r="K182" s="520">
        <v>1291.5103690000001</v>
      </c>
      <c r="L182" s="521">
        <v>186.93627599999999</v>
      </c>
      <c r="M182" s="522">
        <v>29.865932999999998</v>
      </c>
      <c r="N182" s="520">
        <v>9.3296910000000004</v>
      </c>
      <c r="O182" s="521">
        <v>14.185774</v>
      </c>
      <c r="P182" s="522">
        <v>11.098143</v>
      </c>
      <c r="Q182" s="519">
        <v>0.37159873759845374</v>
      </c>
      <c r="R182" s="543"/>
      <c r="S182" s="520">
        <v>1178.4694390897628</v>
      </c>
      <c r="T182" s="521">
        <v>275.59926709953402</v>
      </c>
      <c r="U182" s="522">
        <v>54.243871810702998</v>
      </c>
      <c r="V182" s="520">
        <v>6.4052281069985986</v>
      </c>
      <c r="W182" s="521">
        <v>2.6899996547566101</v>
      </c>
      <c r="X182" s="522">
        <v>20.057192147266356</v>
      </c>
      <c r="Y182" s="519">
        <v>0.36975959638833927</v>
      </c>
      <c r="Z182" s="520">
        <v>1100.1939856235686</v>
      </c>
      <c r="AA182" s="521">
        <v>332.71751238365346</v>
      </c>
      <c r="AB182" s="522">
        <v>75.401079992777667</v>
      </c>
      <c r="AC182" s="520">
        <v>5.960463206427808</v>
      </c>
      <c r="AD182" s="521">
        <v>3.0011240723339623</v>
      </c>
      <c r="AE182" s="522">
        <v>27.820151440136026</v>
      </c>
      <c r="AF182" s="519">
        <v>0.36896224089629476</v>
      </c>
      <c r="AG182" s="520">
        <v>1039.2029087858932</v>
      </c>
      <c r="AH182" s="521">
        <v>372.85931100448624</v>
      </c>
      <c r="AI182" s="522">
        <v>96.250358209620146</v>
      </c>
      <c r="AJ182" s="520">
        <v>5.6300565972303502</v>
      </c>
      <c r="AK182" s="521">
        <v>3.3329658168726</v>
      </c>
      <c r="AL182" s="522">
        <v>35.46453848313724</v>
      </c>
      <c r="AM182" s="519">
        <v>0.36846136619980485</v>
      </c>
      <c r="AN182" s="578"/>
      <c r="AO182" s="520">
        <v>1150.471045195402</v>
      </c>
      <c r="AP182" s="521">
        <v>292.27202228744397</v>
      </c>
      <c r="AQ182" s="522">
        <v>65.569510517154001</v>
      </c>
      <c r="AR182" s="520">
        <v>17.521840833558183</v>
      </c>
      <c r="AS182" s="521">
        <v>6.1260218190714095</v>
      </c>
      <c r="AT182" s="522">
        <v>29.107922811021158</v>
      </c>
      <c r="AU182" s="519">
        <v>0.44392466226213589</v>
      </c>
      <c r="AV182" s="520">
        <v>1023.4646822827277</v>
      </c>
      <c r="AW182" s="521">
        <v>375.17851331351335</v>
      </c>
      <c r="AX182" s="522">
        <v>109.66938240375879</v>
      </c>
      <c r="AY182" s="520">
        <v>18.278908010216782</v>
      </c>
      <c r="AZ182" s="521">
        <v>6.771567536906228</v>
      </c>
      <c r="BA182" s="522">
        <v>50.681050104081905</v>
      </c>
      <c r="BB182" s="519">
        <v>0.4621257911118215</v>
      </c>
      <c r="BC182" s="520">
        <v>911.26345980503345</v>
      </c>
      <c r="BD182" s="521">
        <v>437.11075722416319</v>
      </c>
      <c r="BE182" s="522">
        <v>159.93836097080322</v>
      </c>
      <c r="BF182" s="520">
        <v>14.386717459090097</v>
      </c>
      <c r="BG182" s="521">
        <v>7.1274089538204812</v>
      </c>
      <c r="BH182" s="522">
        <v>75.252570221194176</v>
      </c>
      <c r="BI182" s="519">
        <v>0.470509824937693</v>
      </c>
    </row>
    <row r="183" spans="1:61" ht="14.25" customHeight="1" x14ac:dyDescent="0.3">
      <c r="B183" s="16">
        <v>135</v>
      </c>
      <c r="C183" s="147" t="s">
        <v>78</v>
      </c>
      <c r="D183" s="151" t="s">
        <v>79</v>
      </c>
      <c r="E183" s="876"/>
      <c r="F183" s="152" t="s">
        <v>80</v>
      </c>
      <c r="G183" s="520">
        <v>15.030799</v>
      </c>
      <c r="H183" s="522">
        <v>9.0999339999999993</v>
      </c>
      <c r="I183" s="520">
        <v>11.810015999999999</v>
      </c>
      <c r="J183" s="522">
        <v>9.3949560000000005</v>
      </c>
      <c r="K183" s="520">
        <v>390.80993899999999</v>
      </c>
      <c r="L183" s="521">
        <v>72.028908999999999</v>
      </c>
      <c r="M183" s="522">
        <v>17.003958000000001</v>
      </c>
      <c r="N183" s="520">
        <v>2.9232870000000002</v>
      </c>
      <c r="O183" s="521">
        <v>7.2984059999999999</v>
      </c>
      <c r="P183" s="522">
        <v>9.2304390000000005</v>
      </c>
      <c r="Q183" s="519">
        <v>0.54284061393235628</v>
      </c>
      <c r="R183" s="543"/>
      <c r="S183" s="520">
        <v>364.86728625220894</v>
      </c>
      <c r="T183" s="521">
        <v>90.155139282766982</v>
      </c>
      <c r="U183" s="522">
        <v>24.820380465024002</v>
      </c>
      <c r="V183" s="520">
        <v>2.0331602699001259</v>
      </c>
      <c r="W183" s="521">
        <v>1.8149168139930949</v>
      </c>
      <c r="X183" s="522">
        <v>12.081300662508617</v>
      </c>
      <c r="Y183" s="519">
        <v>0.48674921319329317</v>
      </c>
      <c r="Z183" s="520">
        <v>343.65999537650424</v>
      </c>
      <c r="AA183" s="521">
        <v>104.5785008161707</v>
      </c>
      <c r="AB183" s="522">
        <v>31.604309807324956</v>
      </c>
      <c r="AC183" s="520">
        <v>1.910682438251307</v>
      </c>
      <c r="AD183" s="521">
        <v>1.9508871662112763</v>
      </c>
      <c r="AE183" s="522">
        <v>14.550278020586582</v>
      </c>
      <c r="AF183" s="519">
        <v>0.46038904533248981</v>
      </c>
      <c r="AG183" s="520">
        <v>324.71285716508328</v>
      </c>
      <c r="AH183" s="521">
        <v>116.8428512878551</v>
      </c>
      <c r="AI183" s="522">
        <v>38.287097547061549</v>
      </c>
      <c r="AJ183" s="520">
        <v>1.8053400512329385</v>
      </c>
      <c r="AK183" s="521">
        <v>2.1665833059377366</v>
      </c>
      <c r="AL183" s="522">
        <v>16.979027518152904</v>
      </c>
      <c r="AM183" s="519">
        <v>0.44346603963078435</v>
      </c>
      <c r="AN183" s="578"/>
      <c r="AO183" s="520">
        <v>357.91257185086698</v>
      </c>
      <c r="AP183" s="521">
        <v>93.493693764684991</v>
      </c>
      <c r="AQ183" s="522">
        <v>28.436540384448001</v>
      </c>
      <c r="AR183" s="520">
        <v>5.573253321374005</v>
      </c>
      <c r="AS183" s="521">
        <v>2.9951108560862778</v>
      </c>
      <c r="AT183" s="522">
        <v>15.140421587290277</v>
      </c>
      <c r="AU183" s="519">
        <v>0.5324283960917624</v>
      </c>
      <c r="AV183" s="520">
        <v>324.03272828768695</v>
      </c>
      <c r="AW183" s="521">
        <v>113.27250840256637</v>
      </c>
      <c r="AX183" s="522">
        <v>42.537569309746615</v>
      </c>
      <c r="AY183" s="520">
        <v>5.9189465942941073</v>
      </c>
      <c r="AZ183" s="521">
        <v>3.0913765521652845</v>
      </c>
      <c r="BA183" s="522">
        <v>21.981786167503873</v>
      </c>
      <c r="BB183" s="519">
        <v>0.51676168911859277</v>
      </c>
      <c r="BC183" s="520">
        <v>290.87791432480628</v>
      </c>
      <c r="BD183" s="521">
        <v>130.37428443178456</v>
      </c>
      <c r="BE183" s="522">
        <v>58.590607243409124</v>
      </c>
      <c r="BF183" s="520">
        <v>4.6973073150917228</v>
      </c>
      <c r="BG183" s="521">
        <v>3.3499224093570454</v>
      </c>
      <c r="BH183" s="522">
        <v>29.757558108444663</v>
      </c>
      <c r="BI183" s="519">
        <v>0.50788956640813954</v>
      </c>
    </row>
    <row r="184" spans="1:61" ht="14.25" customHeight="1" x14ac:dyDescent="0.3">
      <c r="A184" s="579"/>
      <c r="B184" s="16">
        <v>136</v>
      </c>
      <c r="C184" s="147" t="s">
        <v>57</v>
      </c>
      <c r="D184" s="148"/>
      <c r="E184" s="876"/>
      <c r="F184" s="150" t="s">
        <v>57</v>
      </c>
      <c r="G184" s="520">
        <v>1513.498564</v>
      </c>
      <c r="H184" s="522">
        <v>36.874946999999999</v>
      </c>
      <c r="I184" s="520">
        <v>1021.403069</v>
      </c>
      <c r="J184" s="522">
        <v>37.928143000000006</v>
      </c>
      <c r="K184" s="520">
        <v>1840.4811749999999</v>
      </c>
      <c r="L184" s="521">
        <v>232.07280900000001</v>
      </c>
      <c r="M184" s="522">
        <v>90.779589000000001</v>
      </c>
      <c r="N184" s="520">
        <v>16.222362</v>
      </c>
      <c r="O184" s="521">
        <v>21.564325999999998</v>
      </c>
      <c r="P184" s="522">
        <v>59.315578000000002</v>
      </c>
      <c r="Q184" s="519">
        <v>0.65340214307425426</v>
      </c>
      <c r="R184" s="543"/>
      <c r="S184" s="520">
        <v>1714.4165256609149</v>
      </c>
      <c r="T184" s="521">
        <v>313.95566113336395</v>
      </c>
      <c r="U184" s="522">
        <v>134.961386205721</v>
      </c>
      <c r="V184" s="520">
        <v>6.2165594416133647</v>
      </c>
      <c r="W184" s="521">
        <v>21.139571272208457</v>
      </c>
      <c r="X184" s="522">
        <v>77.930107041389959</v>
      </c>
      <c r="Y184" s="519">
        <v>0.57742521199805596</v>
      </c>
      <c r="Z184" s="520">
        <v>1647.6868435357596</v>
      </c>
      <c r="AA184" s="521">
        <v>332.69614970651742</v>
      </c>
      <c r="AB184" s="522">
        <v>182.95057975772283</v>
      </c>
      <c r="AC184" s="520">
        <v>5.4834774816185714</v>
      </c>
      <c r="AD184" s="521">
        <v>18.578906358014329</v>
      </c>
      <c r="AE184" s="522">
        <v>98.190545669234638</v>
      </c>
      <c r="AF184" s="519">
        <v>0.53670529931780531</v>
      </c>
      <c r="AG184" s="520">
        <v>1602.7225688539188</v>
      </c>
      <c r="AH184" s="521">
        <v>330.90741898130625</v>
      </c>
      <c r="AI184" s="522">
        <v>229.70358516477489</v>
      </c>
      <c r="AJ184" s="520">
        <v>5.3413818079148285</v>
      </c>
      <c r="AK184" s="521">
        <v>18.338005746889838</v>
      </c>
      <c r="AL184" s="522">
        <v>117.91434782492199</v>
      </c>
      <c r="AM184" s="519">
        <v>0.51333264015160085</v>
      </c>
      <c r="AN184" s="578"/>
      <c r="AO184" s="520">
        <v>1674.1833252357978</v>
      </c>
      <c r="AP184" s="521">
        <v>338.550899876757</v>
      </c>
      <c r="AQ184" s="522">
        <v>150.59934788744499</v>
      </c>
      <c r="AR184" s="520">
        <v>16.967740583878847</v>
      </c>
      <c r="AS184" s="521">
        <v>55.158588796451447</v>
      </c>
      <c r="AT184" s="522">
        <v>96.158240957430394</v>
      </c>
      <c r="AU184" s="519">
        <v>0.63850370075504703</v>
      </c>
      <c r="AV184" s="520">
        <v>1542.2120539107498</v>
      </c>
      <c r="AW184" s="521">
        <v>382.97117513166063</v>
      </c>
      <c r="AX184" s="522">
        <v>238.15034395758966</v>
      </c>
      <c r="AY184" s="520">
        <v>18.943902402035015</v>
      </c>
      <c r="AZ184" s="521">
        <v>48.464026677842924</v>
      </c>
      <c r="BA184" s="522">
        <v>145.42614192825616</v>
      </c>
      <c r="BB184" s="519">
        <v>0.61064846479564172</v>
      </c>
      <c r="BC184" s="520">
        <v>1421.8060845031396</v>
      </c>
      <c r="BD184" s="521">
        <v>396.68291413449253</v>
      </c>
      <c r="BE184" s="522">
        <v>344.84457436236784</v>
      </c>
      <c r="BF184" s="520">
        <v>15.303830088126553</v>
      </c>
      <c r="BG184" s="521">
        <v>45.136336622427748</v>
      </c>
      <c r="BH184" s="522">
        <v>205.4874648383373</v>
      </c>
      <c r="BI184" s="519">
        <v>0.5958842914037209</v>
      </c>
    </row>
    <row r="185" spans="1:61" ht="14.25" customHeight="1" x14ac:dyDescent="0.3">
      <c r="B185" s="16">
        <v>137</v>
      </c>
      <c r="C185" s="147" t="s">
        <v>57</v>
      </c>
      <c r="D185" s="151" t="s">
        <v>79</v>
      </c>
      <c r="E185" s="876"/>
      <c r="F185" s="152" t="s">
        <v>80</v>
      </c>
      <c r="G185" s="520">
        <v>90.561204000000004</v>
      </c>
      <c r="H185" s="522">
        <v>9.111478</v>
      </c>
      <c r="I185" s="520">
        <v>51.766392000000003</v>
      </c>
      <c r="J185" s="522">
        <v>9.2441220000000008</v>
      </c>
      <c r="K185" s="520">
        <v>852.02839300000005</v>
      </c>
      <c r="L185" s="521">
        <v>70.892195000000001</v>
      </c>
      <c r="M185" s="522">
        <v>22.866966000000001</v>
      </c>
      <c r="N185" s="520">
        <v>8.6182820000000007</v>
      </c>
      <c r="O185" s="521">
        <v>5.3694040000000003</v>
      </c>
      <c r="P185" s="522">
        <v>16.044525</v>
      </c>
      <c r="Q185" s="519">
        <v>0.70164642742723271</v>
      </c>
      <c r="R185" s="543"/>
      <c r="S185" s="520">
        <v>789.00170103690903</v>
      </c>
      <c r="T185" s="521">
        <v>120.86009783677201</v>
      </c>
      <c r="U185" s="522">
        <v>35.925755126319004</v>
      </c>
      <c r="V185" s="520">
        <v>1.5644028195618369</v>
      </c>
      <c r="W185" s="521">
        <v>9.1516133609382955</v>
      </c>
      <c r="X185" s="522">
        <v>21.386483867903316</v>
      </c>
      <c r="Y185" s="519">
        <v>0.59529671102823112</v>
      </c>
      <c r="Z185" s="520">
        <v>755.7798481578709</v>
      </c>
      <c r="AA185" s="521">
        <v>137.26568239382254</v>
      </c>
      <c r="AB185" s="522">
        <v>52.74202344830654</v>
      </c>
      <c r="AC185" s="520">
        <v>1.4985317824693523</v>
      </c>
      <c r="AD185" s="521">
        <v>8.7045884877994748</v>
      </c>
      <c r="AE185" s="522">
        <v>28.265514750378756</v>
      </c>
      <c r="AF185" s="519">
        <v>0.5359201809555586</v>
      </c>
      <c r="AG185" s="520">
        <v>732.11915685038821</v>
      </c>
      <c r="AH185" s="521">
        <v>142.50759698267771</v>
      </c>
      <c r="AI185" s="522">
        <v>71.160800166934095</v>
      </c>
      <c r="AJ185" s="520">
        <v>1.4516182559895447</v>
      </c>
      <c r="AK185" s="521">
        <v>8.8227264331616659</v>
      </c>
      <c r="AL185" s="522">
        <v>35.800083742667724</v>
      </c>
      <c r="AM185" s="519">
        <v>0.50308714430817703</v>
      </c>
      <c r="AN185" s="578"/>
      <c r="AO185" s="520">
        <v>773.51696110931402</v>
      </c>
      <c r="AP185" s="521">
        <v>131.31436478713101</v>
      </c>
      <c r="AQ185" s="522">
        <v>40.956228103555006</v>
      </c>
      <c r="AR185" s="520">
        <v>4.8070948230221742</v>
      </c>
      <c r="AS185" s="521">
        <v>22.546862599845902</v>
      </c>
      <c r="AT185" s="522">
        <v>25.910896961355693</v>
      </c>
      <c r="AU185" s="519">
        <v>0.63264851674919309</v>
      </c>
      <c r="AV185" s="520">
        <v>713.90065016723884</v>
      </c>
      <c r="AW185" s="521">
        <v>158.99381435023128</v>
      </c>
      <c r="AX185" s="522">
        <v>72.893089482530002</v>
      </c>
      <c r="AY185" s="520">
        <v>5.354373867072959</v>
      </c>
      <c r="AZ185" s="521">
        <v>21.741029192074574</v>
      </c>
      <c r="BA185" s="522">
        <v>43.330123452705891</v>
      </c>
      <c r="BB185" s="519">
        <v>0.5944338998430112</v>
      </c>
      <c r="BC185" s="520">
        <v>662.80696136777942</v>
      </c>
      <c r="BD185" s="521">
        <v>169.18211780789721</v>
      </c>
      <c r="BE185" s="522">
        <v>113.79847482432348</v>
      </c>
      <c r="BF185" s="520">
        <v>4.3616670122034575</v>
      </c>
      <c r="BG185" s="521">
        <v>20.612068459925275</v>
      </c>
      <c r="BH185" s="522">
        <v>65.641025063524282</v>
      </c>
      <c r="BI185" s="519">
        <v>0.57681814422256261</v>
      </c>
    </row>
    <row r="186" spans="1:61" ht="14.25" customHeight="1" x14ac:dyDescent="0.3">
      <c r="B186" s="16">
        <v>138</v>
      </c>
      <c r="C186" s="147" t="s">
        <v>81</v>
      </c>
      <c r="D186" s="148"/>
      <c r="E186" s="876"/>
      <c r="F186" s="150" t="s">
        <v>81</v>
      </c>
      <c r="G186" s="520">
        <v>834.95651699999996</v>
      </c>
      <c r="H186" s="522">
        <v>0</v>
      </c>
      <c r="I186" s="520">
        <v>301.25634400000001</v>
      </c>
      <c r="J186" s="522">
        <v>0</v>
      </c>
      <c r="K186" s="520">
        <v>1108.412292</v>
      </c>
      <c r="L186" s="521">
        <v>272.59206</v>
      </c>
      <c r="M186" s="522">
        <v>1.734728</v>
      </c>
      <c r="N186" s="520">
        <v>2.034186</v>
      </c>
      <c r="O186" s="521">
        <v>31.084195000000001</v>
      </c>
      <c r="P186" s="522">
        <v>0</v>
      </c>
      <c r="Q186" s="519">
        <v>0</v>
      </c>
      <c r="R186" s="543"/>
      <c r="S186" s="520">
        <v>1040.079347680007</v>
      </c>
      <c r="T186" s="521">
        <v>322.00976048796304</v>
      </c>
      <c r="U186" s="522">
        <v>20.649971832030001</v>
      </c>
      <c r="V186" s="520">
        <v>4.635595200890795</v>
      </c>
      <c r="W186" s="521">
        <v>11.725437933276867</v>
      </c>
      <c r="X186" s="522">
        <v>9.2381363462384023</v>
      </c>
      <c r="Y186" s="519">
        <v>0.44736798778142667</v>
      </c>
      <c r="Z186" s="520">
        <v>1008.4819481076156</v>
      </c>
      <c r="AA186" s="521">
        <v>335.60338710361077</v>
      </c>
      <c r="AB186" s="522">
        <v>38.65374478877375</v>
      </c>
      <c r="AC186" s="520">
        <v>4.4051643684077524</v>
      </c>
      <c r="AD186" s="521">
        <v>10.654441014952164</v>
      </c>
      <c r="AE186" s="522">
        <v>17.337688333863039</v>
      </c>
      <c r="AF186" s="519">
        <v>0.4485383868653896</v>
      </c>
      <c r="AG186" s="520">
        <v>992.5692311346819</v>
      </c>
      <c r="AH186" s="521">
        <v>334.6610379873386</v>
      </c>
      <c r="AI186" s="522">
        <v>55.508810877979542</v>
      </c>
      <c r="AJ186" s="520">
        <v>4.1689561695421498</v>
      </c>
      <c r="AK186" s="521">
        <v>9.8044884814767492</v>
      </c>
      <c r="AL186" s="522">
        <v>24.910854836693098</v>
      </c>
      <c r="AM186" s="519">
        <v>0.44877298653456266</v>
      </c>
      <c r="AN186" s="578"/>
      <c r="AO186" s="520">
        <v>1016.078776944581</v>
      </c>
      <c r="AP186" s="521">
        <v>344.62685280866498</v>
      </c>
      <c r="AQ186" s="522">
        <v>22.033450246754001</v>
      </c>
      <c r="AR186" s="520">
        <v>7.5148114147041234</v>
      </c>
      <c r="AS186" s="521">
        <v>18.619460544906431</v>
      </c>
      <c r="AT186" s="522">
        <v>14.602724495605559</v>
      </c>
      <c r="AU186" s="519">
        <v>0.6627525118430716</v>
      </c>
      <c r="AV186" s="520">
        <v>948.67239606881867</v>
      </c>
      <c r="AW186" s="521">
        <v>390.33079217526233</v>
      </c>
      <c r="AX186" s="522">
        <v>43.73589175591907</v>
      </c>
      <c r="AY186" s="520">
        <v>7.0430374893623755</v>
      </c>
      <c r="AZ186" s="521">
        <v>18.015123321933217</v>
      </c>
      <c r="BA186" s="522">
        <v>29.226937835417733</v>
      </c>
      <c r="BB186" s="519">
        <v>0.66825978988898194</v>
      </c>
      <c r="BC186" s="520">
        <v>894.87234641949271</v>
      </c>
      <c r="BD186" s="521">
        <v>420.98025045155555</v>
      </c>
      <c r="BE186" s="522">
        <v>66.886483128951724</v>
      </c>
      <c r="BF186" s="520">
        <v>5.7490984439672435</v>
      </c>
      <c r="BG186" s="521">
        <v>18.023512551492956</v>
      </c>
      <c r="BH186" s="522">
        <v>44.605859367883149</v>
      </c>
      <c r="BI186" s="519">
        <v>0.66688899283113245</v>
      </c>
    </row>
    <row r="187" spans="1:61" ht="14.25" customHeight="1" x14ac:dyDescent="0.3">
      <c r="B187" s="16">
        <v>139</v>
      </c>
      <c r="C187" s="147" t="s">
        <v>81</v>
      </c>
      <c r="D187" s="151" t="s">
        <v>79</v>
      </c>
      <c r="E187" s="876"/>
      <c r="F187" s="152" t="s">
        <v>80</v>
      </c>
      <c r="G187" s="520">
        <v>8.7479829999999996</v>
      </c>
      <c r="H187" s="522">
        <v>0</v>
      </c>
      <c r="I187" s="520">
        <v>3.2925770000000001</v>
      </c>
      <c r="J187" s="522">
        <v>0</v>
      </c>
      <c r="K187" s="520">
        <v>143.01137299999999</v>
      </c>
      <c r="L187" s="521">
        <v>90.242290999999994</v>
      </c>
      <c r="M187" s="522">
        <v>0.10136299999999999</v>
      </c>
      <c r="N187" s="520">
        <v>1.206888</v>
      </c>
      <c r="O187" s="521">
        <v>19.243509</v>
      </c>
      <c r="P187" s="522">
        <v>0</v>
      </c>
      <c r="Q187" s="519">
        <v>0</v>
      </c>
      <c r="R187" s="543"/>
      <c r="S187" s="520">
        <v>135.79293906023099</v>
      </c>
      <c r="T187" s="521">
        <v>81.132968459768989</v>
      </c>
      <c r="U187" s="522">
        <v>16.429119480000001</v>
      </c>
      <c r="V187" s="520">
        <v>4.3277617057312794</v>
      </c>
      <c r="W187" s="521">
        <v>9.5922938400473381</v>
      </c>
      <c r="X187" s="522">
        <v>7.5879764513085508</v>
      </c>
      <c r="Y187" s="519">
        <v>0.4618614199346337</v>
      </c>
      <c r="Z187" s="520">
        <v>129.15951777070194</v>
      </c>
      <c r="AA187" s="521">
        <v>72.581576222898036</v>
      </c>
      <c r="AB187" s="522">
        <v>31.6139330064</v>
      </c>
      <c r="AC187" s="520">
        <v>4.1349954640026247</v>
      </c>
      <c r="AD187" s="521">
        <v>8.5399509999910297</v>
      </c>
      <c r="AE187" s="522">
        <v>14.601090939725903</v>
      </c>
      <c r="AF187" s="519">
        <v>0.46185619918818782</v>
      </c>
      <c r="AG187" s="520">
        <v>121.86408774268253</v>
      </c>
      <c r="AH187" s="521">
        <v>65.755129671365452</v>
      </c>
      <c r="AI187" s="522">
        <v>45.735809585951998</v>
      </c>
      <c r="AJ187" s="520">
        <v>3.9014348980103932</v>
      </c>
      <c r="AK187" s="521">
        <v>7.6427870295251585</v>
      </c>
      <c r="AL187" s="522">
        <v>21.120738122585077</v>
      </c>
      <c r="AM187" s="519">
        <v>0.46179871557521146</v>
      </c>
      <c r="AN187" s="578"/>
      <c r="AO187" s="520">
        <v>129.359059048891</v>
      </c>
      <c r="AP187" s="521">
        <v>87.566848471108997</v>
      </c>
      <c r="AQ187" s="522">
        <v>16.429119480000001</v>
      </c>
      <c r="AR187" s="520">
        <v>6.319387953898671</v>
      </c>
      <c r="AS187" s="521">
        <v>10.318628144705809</v>
      </c>
      <c r="AT187" s="522">
        <v>11.563644185310991</v>
      </c>
      <c r="AU187" s="519">
        <v>0.70385051368017626</v>
      </c>
      <c r="AV187" s="520">
        <v>113.70010010537084</v>
      </c>
      <c r="AW187" s="521">
        <v>88.040993888229167</v>
      </c>
      <c r="AX187" s="522">
        <v>31.613933006400003</v>
      </c>
      <c r="AY187" s="520">
        <v>5.5694663745444668</v>
      </c>
      <c r="AZ187" s="521">
        <v>10.223435545036764</v>
      </c>
      <c r="BA187" s="522">
        <v>22.274211862750978</v>
      </c>
      <c r="BB187" s="519">
        <v>0.70456946493312711</v>
      </c>
      <c r="BC187" s="520">
        <v>98.293440065230271</v>
      </c>
      <c r="BD187" s="521">
        <v>89.325777348817724</v>
      </c>
      <c r="BE187" s="522">
        <v>45.735809585952005</v>
      </c>
      <c r="BF187" s="520">
        <v>4.5367958149003451</v>
      </c>
      <c r="BG187" s="521">
        <v>10.441595107636493</v>
      </c>
      <c r="BH187" s="522">
        <v>32.232522663033606</v>
      </c>
      <c r="BI187" s="519">
        <v>0.70475461033347475</v>
      </c>
    </row>
    <row r="188" spans="1:61" ht="14.25" customHeight="1" x14ac:dyDescent="0.3">
      <c r="A188" s="579"/>
      <c r="B188" s="16">
        <v>140</v>
      </c>
      <c r="C188" s="147" t="s">
        <v>82</v>
      </c>
      <c r="D188" s="148"/>
      <c r="E188" s="876"/>
      <c r="F188" s="150" t="s">
        <v>82</v>
      </c>
      <c r="G188" s="520">
        <v>36.020403000000002</v>
      </c>
      <c r="H188" s="522">
        <v>0</v>
      </c>
      <c r="I188" s="520">
        <v>54.030605000000001</v>
      </c>
      <c r="J188" s="522">
        <v>0</v>
      </c>
      <c r="K188" s="520">
        <v>38.298419000000003</v>
      </c>
      <c r="L188" s="521">
        <v>0.195383</v>
      </c>
      <c r="M188" s="522">
        <v>0</v>
      </c>
      <c r="N188" s="520">
        <v>0.86401399999999995</v>
      </c>
      <c r="O188" s="521">
        <v>7.8729999999999998E-3</v>
      </c>
      <c r="P188" s="522">
        <v>0</v>
      </c>
      <c r="Q188" s="519">
        <v>0</v>
      </c>
      <c r="R188" s="543"/>
      <c r="S188" s="520">
        <v>37.550317999735</v>
      </c>
      <c r="T188" s="521">
        <v>0.93193585966499992</v>
      </c>
      <c r="U188" s="522">
        <v>1.1548140599999999E-2</v>
      </c>
      <c r="V188" s="520">
        <v>4.427092371405557E-3</v>
      </c>
      <c r="W188" s="521">
        <v>0.40492392431192614</v>
      </c>
      <c r="X188" s="522">
        <v>4.5499380134459994E-3</v>
      </c>
      <c r="Y188" s="519">
        <v>0.3939974556116852</v>
      </c>
      <c r="Z188" s="520">
        <v>36.817052118368075</v>
      </c>
      <c r="AA188" s="521">
        <v>1.6536570648741038</v>
      </c>
      <c r="AB188" s="522">
        <v>2.3092816757819996E-2</v>
      </c>
      <c r="AC188" s="520">
        <v>4.340653128946147E-3</v>
      </c>
      <c r="AD188" s="521">
        <v>0.83437227012877524</v>
      </c>
      <c r="AE188" s="522">
        <v>9.0987858478514833E-3</v>
      </c>
      <c r="AF188" s="519">
        <v>0.39400935551832722</v>
      </c>
      <c r="AG188" s="520">
        <v>36.098327102355213</v>
      </c>
      <c r="AH188" s="521">
        <v>2.360840868131989</v>
      </c>
      <c r="AI188" s="522">
        <v>3.4634029512792652E-2</v>
      </c>
      <c r="AJ188" s="520">
        <v>4.2559169588807641E-3</v>
      </c>
      <c r="AK188" s="521">
        <v>1.2551712640027908</v>
      </c>
      <c r="AL188" s="522">
        <v>1.3646309491224903E-2</v>
      </c>
      <c r="AM188" s="519">
        <v>0.39401449046477288</v>
      </c>
      <c r="AN188" s="578"/>
      <c r="AO188" s="520">
        <v>37.550317999735</v>
      </c>
      <c r="AP188" s="521">
        <v>0.93193585966499992</v>
      </c>
      <c r="AQ188" s="522">
        <v>1.1548140599999999E-2</v>
      </c>
      <c r="AR188" s="520">
        <v>4.427092371405557E-3</v>
      </c>
      <c r="AS188" s="521">
        <v>0.40492392431192614</v>
      </c>
      <c r="AT188" s="522">
        <v>4.5499380134459994E-3</v>
      </c>
      <c r="AU188" s="519">
        <v>0.3939974556116852</v>
      </c>
      <c r="AV188" s="520">
        <v>36.817052118368075</v>
      </c>
      <c r="AW188" s="521">
        <v>1.6536570648741038</v>
      </c>
      <c r="AX188" s="522">
        <v>2.3092816757819996E-2</v>
      </c>
      <c r="AY188" s="520">
        <v>4.340653128946147E-3</v>
      </c>
      <c r="AZ188" s="521">
        <v>0.83437227012877524</v>
      </c>
      <c r="BA188" s="522">
        <v>9.0987858478514833E-3</v>
      </c>
      <c r="BB188" s="519">
        <v>0.39400935551832722</v>
      </c>
      <c r="BC188" s="520">
        <v>36.098327102355213</v>
      </c>
      <c r="BD188" s="521">
        <v>2.360840868131989</v>
      </c>
      <c r="BE188" s="522">
        <v>3.4634029512792652E-2</v>
      </c>
      <c r="BF188" s="520">
        <v>4.2559169588807641E-3</v>
      </c>
      <c r="BG188" s="521">
        <v>1.2551712640027908</v>
      </c>
      <c r="BH188" s="522">
        <v>1.3646309491224903E-2</v>
      </c>
      <c r="BI188" s="519">
        <v>0.39401449046477288</v>
      </c>
    </row>
    <row r="189" spans="1:61" ht="14.25" customHeight="1" x14ac:dyDescent="0.3">
      <c r="B189" s="16">
        <v>141</v>
      </c>
      <c r="C189" s="147" t="s">
        <v>83</v>
      </c>
      <c r="D189" s="148"/>
      <c r="E189" s="876"/>
      <c r="F189" s="150" t="s">
        <v>83</v>
      </c>
      <c r="G189" s="520">
        <v>0</v>
      </c>
      <c r="H189" s="522">
        <v>0</v>
      </c>
      <c r="I189" s="520">
        <v>0</v>
      </c>
      <c r="J189" s="522">
        <v>0</v>
      </c>
      <c r="K189" s="520">
        <v>0</v>
      </c>
      <c r="L189" s="521">
        <v>0</v>
      </c>
      <c r="M189" s="522">
        <v>0</v>
      </c>
      <c r="N189" s="520">
        <v>0</v>
      </c>
      <c r="O189" s="521">
        <v>0</v>
      </c>
      <c r="P189" s="522">
        <v>0</v>
      </c>
      <c r="Q189" s="519">
        <v>0</v>
      </c>
      <c r="R189" s="543"/>
      <c r="S189" s="520">
        <v>0</v>
      </c>
      <c r="T189" s="521">
        <v>0</v>
      </c>
      <c r="U189" s="522">
        <v>0</v>
      </c>
      <c r="V189" s="520">
        <v>0</v>
      </c>
      <c r="W189" s="521">
        <v>0</v>
      </c>
      <c r="X189" s="522">
        <v>0</v>
      </c>
      <c r="Y189" s="519">
        <v>0</v>
      </c>
      <c r="Z189" s="520">
        <v>0</v>
      </c>
      <c r="AA189" s="521">
        <v>0</v>
      </c>
      <c r="AB189" s="522">
        <v>0</v>
      </c>
      <c r="AC189" s="520">
        <v>0</v>
      </c>
      <c r="AD189" s="521">
        <v>0</v>
      </c>
      <c r="AE189" s="522">
        <v>0</v>
      </c>
      <c r="AF189" s="519">
        <v>0</v>
      </c>
      <c r="AG189" s="520">
        <v>0</v>
      </c>
      <c r="AH189" s="521">
        <v>0</v>
      </c>
      <c r="AI189" s="522">
        <v>0</v>
      </c>
      <c r="AJ189" s="520">
        <v>0</v>
      </c>
      <c r="AK189" s="521">
        <v>0</v>
      </c>
      <c r="AL189" s="522">
        <v>0</v>
      </c>
      <c r="AM189" s="519">
        <v>0</v>
      </c>
      <c r="AN189" s="578"/>
      <c r="AO189" s="520">
        <v>0</v>
      </c>
      <c r="AP189" s="521">
        <v>0</v>
      </c>
      <c r="AQ189" s="522">
        <v>0</v>
      </c>
      <c r="AR189" s="520">
        <v>0</v>
      </c>
      <c r="AS189" s="521">
        <v>0</v>
      </c>
      <c r="AT189" s="522">
        <v>0</v>
      </c>
      <c r="AU189" s="519">
        <v>0</v>
      </c>
      <c r="AV189" s="520">
        <v>0</v>
      </c>
      <c r="AW189" s="521">
        <v>0</v>
      </c>
      <c r="AX189" s="522">
        <v>0</v>
      </c>
      <c r="AY189" s="520">
        <v>0</v>
      </c>
      <c r="AZ189" s="521">
        <v>0</v>
      </c>
      <c r="BA189" s="522">
        <v>0</v>
      </c>
      <c r="BB189" s="519">
        <v>0</v>
      </c>
      <c r="BC189" s="520">
        <v>0</v>
      </c>
      <c r="BD189" s="521">
        <v>0</v>
      </c>
      <c r="BE189" s="522">
        <v>0</v>
      </c>
      <c r="BF189" s="520">
        <v>0</v>
      </c>
      <c r="BG189" s="521">
        <v>0</v>
      </c>
      <c r="BH189" s="522">
        <v>0</v>
      </c>
      <c r="BI189" s="519">
        <v>0</v>
      </c>
    </row>
    <row r="190" spans="1:61" ht="15" customHeight="1" x14ac:dyDescent="0.3">
      <c r="B190" s="16">
        <v>142</v>
      </c>
      <c r="C190" s="147" t="s">
        <v>84</v>
      </c>
      <c r="D190" s="148"/>
      <c r="E190" s="876"/>
      <c r="F190" s="150" t="s">
        <v>84</v>
      </c>
      <c r="G190" s="520">
        <v>0</v>
      </c>
      <c r="H190" s="522">
        <v>0</v>
      </c>
      <c r="I190" s="520">
        <v>0</v>
      </c>
      <c r="J190" s="522">
        <v>0</v>
      </c>
      <c r="K190" s="520">
        <v>0</v>
      </c>
      <c r="L190" s="521">
        <v>0</v>
      </c>
      <c r="M190" s="522">
        <v>0</v>
      </c>
      <c r="N190" s="520">
        <v>0</v>
      </c>
      <c r="O190" s="521">
        <v>0</v>
      </c>
      <c r="P190" s="522">
        <v>0</v>
      </c>
      <c r="Q190" s="519">
        <v>0</v>
      </c>
      <c r="R190" s="543"/>
      <c r="S190" s="520">
        <v>0</v>
      </c>
      <c r="T190" s="521">
        <v>0</v>
      </c>
      <c r="U190" s="522">
        <v>0</v>
      </c>
      <c r="V190" s="520">
        <v>0</v>
      </c>
      <c r="W190" s="521">
        <v>0</v>
      </c>
      <c r="X190" s="522">
        <v>0</v>
      </c>
      <c r="Y190" s="519">
        <v>0</v>
      </c>
      <c r="Z190" s="520">
        <v>0</v>
      </c>
      <c r="AA190" s="521">
        <v>0</v>
      </c>
      <c r="AB190" s="522">
        <v>0</v>
      </c>
      <c r="AC190" s="520">
        <v>0</v>
      </c>
      <c r="AD190" s="521">
        <v>0</v>
      </c>
      <c r="AE190" s="522">
        <v>0</v>
      </c>
      <c r="AF190" s="519">
        <v>0</v>
      </c>
      <c r="AG190" s="520">
        <v>0</v>
      </c>
      <c r="AH190" s="521">
        <v>0</v>
      </c>
      <c r="AI190" s="522">
        <v>0</v>
      </c>
      <c r="AJ190" s="520">
        <v>0</v>
      </c>
      <c r="AK190" s="521">
        <v>0</v>
      </c>
      <c r="AL190" s="522">
        <v>0</v>
      </c>
      <c r="AM190" s="519">
        <v>0</v>
      </c>
      <c r="AN190" s="578"/>
      <c r="AO190" s="520">
        <v>0</v>
      </c>
      <c r="AP190" s="521">
        <v>0</v>
      </c>
      <c r="AQ190" s="522">
        <v>0</v>
      </c>
      <c r="AR190" s="520">
        <v>0</v>
      </c>
      <c r="AS190" s="521">
        <v>0</v>
      </c>
      <c r="AT190" s="522">
        <v>0</v>
      </c>
      <c r="AU190" s="519">
        <v>0</v>
      </c>
      <c r="AV190" s="520">
        <v>0</v>
      </c>
      <c r="AW190" s="521">
        <v>0</v>
      </c>
      <c r="AX190" s="522">
        <v>0</v>
      </c>
      <c r="AY190" s="520">
        <v>0</v>
      </c>
      <c r="AZ190" s="521">
        <v>0</v>
      </c>
      <c r="BA190" s="522">
        <v>0</v>
      </c>
      <c r="BB190" s="519">
        <v>0</v>
      </c>
      <c r="BC190" s="520">
        <v>0</v>
      </c>
      <c r="BD190" s="521">
        <v>0</v>
      </c>
      <c r="BE190" s="522">
        <v>0</v>
      </c>
      <c r="BF190" s="520">
        <v>0</v>
      </c>
      <c r="BG190" s="521">
        <v>0</v>
      </c>
      <c r="BH190" s="522">
        <v>0</v>
      </c>
      <c r="BI190" s="519">
        <v>0</v>
      </c>
    </row>
    <row r="191" spans="1:61" ht="14.25" customHeight="1" x14ac:dyDescent="0.3">
      <c r="B191" s="16">
        <v>143</v>
      </c>
      <c r="C191" s="147" t="s">
        <v>85</v>
      </c>
      <c r="D191" s="148"/>
      <c r="E191" s="876"/>
      <c r="F191" s="150" t="s">
        <v>85</v>
      </c>
      <c r="G191" s="520">
        <v>0</v>
      </c>
      <c r="H191" s="522">
        <v>0</v>
      </c>
      <c r="I191" s="520">
        <v>0</v>
      </c>
      <c r="J191" s="522">
        <v>0</v>
      </c>
      <c r="K191" s="520">
        <v>0</v>
      </c>
      <c r="L191" s="521">
        <v>0</v>
      </c>
      <c r="M191" s="522">
        <v>0</v>
      </c>
      <c r="N191" s="520">
        <v>0</v>
      </c>
      <c r="O191" s="521">
        <v>0</v>
      </c>
      <c r="P191" s="522">
        <v>0</v>
      </c>
      <c r="Q191" s="519">
        <v>0</v>
      </c>
      <c r="R191" s="543"/>
      <c r="S191" s="520">
        <v>0</v>
      </c>
      <c r="T191" s="521">
        <v>0</v>
      </c>
      <c r="U191" s="522">
        <v>0</v>
      </c>
      <c r="V191" s="520">
        <v>0</v>
      </c>
      <c r="W191" s="521">
        <v>0</v>
      </c>
      <c r="X191" s="522">
        <v>0</v>
      </c>
      <c r="Y191" s="519">
        <v>0</v>
      </c>
      <c r="Z191" s="520">
        <v>0</v>
      </c>
      <c r="AA191" s="521">
        <v>0</v>
      </c>
      <c r="AB191" s="522">
        <v>0</v>
      </c>
      <c r="AC191" s="520">
        <v>0</v>
      </c>
      <c r="AD191" s="521">
        <v>0</v>
      </c>
      <c r="AE191" s="522">
        <v>0</v>
      </c>
      <c r="AF191" s="519">
        <v>0</v>
      </c>
      <c r="AG191" s="520">
        <v>0</v>
      </c>
      <c r="AH191" s="521">
        <v>0</v>
      </c>
      <c r="AI191" s="522">
        <v>0</v>
      </c>
      <c r="AJ191" s="520">
        <v>0</v>
      </c>
      <c r="AK191" s="521">
        <v>0</v>
      </c>
      <c r="AL191" s="522">
        <v>0</v>
      </c>
      <c r="AM191" s="519">
        <v>0</v>
      </c>
      <c r="AN191" s="578"/>
      <c r="AO191" s="520">
        <v>0</v>
      </c>
      <c r="AP191" s="521">
        <v>0</v>
      </c>
      <c r="AQ191" s="522">
        <v>0</v>
      </c>
      <c r="AR191" s="520">
        <v>0</v>
      </c>
      <c r="AS191" s="521">
        <v>0</v>
      </c>
      <c r="AT191" s="522">
        <v>0</v>
      </c>
      <c r="AU191" s="519">
        <v>0</v>
      </c>
      <c r="AV191" s="520">
        <v>0</v>
      </c>
      <c r="AW191" s="521">
        <v>0</v>
      </c>
      <c r="AX191" s="522">
        <v>0</v>
      </c>
      <c r="AY191" s="520">
        <v>0</v>
      </c>
      <c r="AZ191" s="521">
        <v>0</v>
      </c>
      <c r="BA191" s="522">
        <v>0</v>
      </c>
      <c r="BB191" s="519">
        <v>0</v>
      </c>
      <c r="BC191" s="520">
        <v>0</v>
      </c>
      <c r="BD191" s="521">
        <v>0</v>
      </c>
      <c r="BE191" s="522">
        <v>0</v>
      </c>
      <c r="BF191" s="520">
        <v>0</v>
      </c>
      <c r="BG191" s="521">
        <v>0</v>
      </c>
      <c r="BH191" s="522">
        <v>0</v>
      </c>
      <c r="BI191" s="519">
        <v>0</v>
      </c>
    </row>
    <row r="192" spans="1:61" ht="14.25" customHeight="1" x14ac:dyDescent="0.3">
      <c r="A192" s="579"/>
      <c r="B192" s="16">
        <v>144</v>
      </c>
      <c r="C192" s="147" t="s">
        <v>69</v>
      </c>
      <c r="D192" s="148"/>
      <c r="E192" s="876"/>
      <c r="F192" s="150" t="s">
        <v>69</v>
      </c>
      <c r="G192" s="520">
        <v>2.0326970000000002</v>
      </c>
      <c r="H192" s="522">
        <v>0</v>
      </c>
      <c r="I192" s="520">
        <v>5.0143329999999997</v>
      </c>
      <c r="J192" s="522">
        <v>0</v>
      </c>
      <c r="K192" s="520">
        <v>0</v>
      </c>
      <c r="L192" s="521">
        <v>0</v>
      </c>
      <c r="M192" s="522">
        <v>0</v>
      </c>
      <c r="N192" s="520">
        <v>0</v>
      </c>
      <c r="O192" s="521">
        <v>0</v>
      </c>
      <c r="P192" s="522">
        <v>0</v>
      </c>
      <c r="Q192" s="519">
        <v>0</v>
      </c>
      <c r="R192" s="543"/>
      <c r="S192" s="520">
        <v>0</v>
      </c>
      <c r="T192" s="521">
        <v>0</v>
      </c>
      <c r="U192" s="522">
        <v>0</v>
      </c>
      <c r="V192" s="520">
        <v>0</v>
      </c>
      <c r="W192" s="521">
        <v>0</v>
      </c>
      <c r="X192" s="522">
        <v>0</v>
      </c>
      <c r="Y192" s="519">
        <v>0</v>
      </c>
      <c r="Z192" s="520">
        <v>0</v>
      </c>
      <c r="AA192" s="521">
        <v>0</v>
      </c>
      <c r="AB192" s="522">
        <v>0</v>
      </c>
      <c r="AC192" s="520">
        <v>0</v>
      </c>
      <c r="AD192" s="521">
        <v>0</v>
      </c>
      <c r="AE192" s="522">
        <v>0</v>
      </c>
      <c r="AF192" s="519">
        <v>0</v>
      </c>
      <c r="AG192" s="520">
        <v>0</v>
      </c>
      <c r="AH192" s="521">
        <v>0</v>
      </c>
      <c r="AI192" s="522">
        <v>0</v>
      </c>
      <c r="AJ192" s="520">
        <v>0</v>
      </c>
      <c r="AK192" s="521">
        <v>0</v>
      </c>
      <c r="AL192" s="522">
        <v>0</v>
      </c>
      <c r="AM192" s="519">
        <v>0</v>
      </c>
      <c r="AN192" s="578"/>
      <c r="AO192" s="520">
        <v>0</v>
      </c>
      <c r="AP192" s="521">
        <v>0</v>
      </c>
      <c r="AQ192" s="522">
        <v>0</v>
      </c>
      <c r="AR192" s="520">
        <v>0</v>
      </c>
      <c r="AS192" s="521">
        <v>0</v>
      </c>
      <c r="AT192" s="522">
        <v>0</v>
      </c>
      <c r="AU192" s="519">
        <v>0</v>
      </c>
      <c r="AV192" s="520">
        <v>0</v>
      </c>
      <c r="AW192" s="521">
        <v>0</v>
      </c>
      <c r="AX192" s="522">
        <v>0</v>
      </c>
      <c r="AY192" s="520">
        <v>0</v>
      </c>
      <c r="AZ192" s="521">
        <v>0</v>
      </c>
      <c r="BA192" s="522">
        <v>0</v>
      </c>
      <c r="BB192" s="519">
        <v>0</v>
      </c>
      <c r="BC192" s="520">
        <v>0</v>
      </c>
      <c r="BD192" s="521">
        <v>0</v>
      </c>
      <c r="BE192" s="522">
        <v>0</v>
      </c>
      <c r="BF192" s="520">
        <v>0</v>
      </c>
      <c r="BG192" s="521">
        <v>0</v>
      </c>
      <c r="BH192" s="522">
        <v>0</v>
      </c>
      <c r="BI192" s="519">
        <v>0</v>
      </c>
    </row>
    <row r="193" spans="1:61" ht="14.25" customHeight="1" x14ac:dyDescent="0.3">
      <c r="B193" s="16">
        <v>145</v>
      </c>
      <c r="C193" s="147" t="s">
        <v>70</v>
      </c>
      <c r="D193" s="148"/>
      <c r="E193" s="876"/>
      <c r="F193" s="150" t="s">
        <v>70</v>
      </c>
      <c r="G193" s="527"/>
      <c r="H193" s="529"/>
      <c r="I193" s="527"/>
      <c r="J193" s="529"/>
      <c r="K193" s="527"/>
      <c r="L193" s="528"/>
      <c r="M193" s="529"/>
      <c r="N193" s="527"/>
      <c r="O193" s="528"/>
      <c r="P193" s="529"/>
      <c r="Q193" s="526"/>
      <c r="R193" s="543"/>
      <c r="S193" s="527"/>
      <c r="T193" s="528"/>
      <c r="U193" s="529"/>
      <c r="V193" s="527"/>
      <c r="W193" s="528"/>
      <c r="X193" s="529"/>
      <c r="Y193" s="526"/>
      <c r="Z193" s="527"/>
      <c r="AA193" s="528"/>
      <c r="AB193" s="529"/>
      <c r="AC193" s="527"/>
      <c r="AD193" s="528"/>
      <c r="AE193" s="529"/>
      <c r="AF193" s="526"/>
      <c r="AG193" s="527"/>
      <c r="AH193" s="528"/>
      <c r="AI193" s="529"/>
      <c r="AJ193" s="527"/>
      <c r="AK193" s="528"/>
      <c r="AL193" s="529"/>
      <c r="AM193" s="526"/>
      <c r="AN193" s="578"/>
      <c r="AO193" s="527"/>
      <c r="AP193" s="528"/>
      <c r="AQ193" s="529"/>
      <c r="AR193" s="527"/>
      <c r="AS193" s="528"/>
      <c r="AT193" s="529"/>
      <c r="AU193" s="526"/>
      <c r="AV193" s="527"/>
      <c r="AW193" s="528"/>
      <c r="AX193" s="529"/>
      <c r="AY193" s="527"/>
      <c r="AZ193" s="528"/>
      <c r="BA193" s="529"/>
      <c r="BB193" s="526"/>
      <c r="BC193" s="527"/>
      <c r="BD193" s="528"/>
      <c r="BE193" s="529"/>
      <c r="BF193" s="527"/>
      <c r="BG193" s="528"/>
      <c r="BH193" s="529"/>
      <c r="BI193" s="526"/>
    </row>
    <row r="194" spans="1:61" ht="14.25" customHeight="1" x14ac:dyDescent="0.3">
      <c r="B194" s="16">
        <v>146</v>
      </c>
      <c r="C194" s="153" t="s">
        <v>86</v>
      </c>
      <c r="D194" s="154"/>
      <c r="E194" s="876"/>
      <c r="F194" s="150" t="s">
        <v>86</v>
      </c>
      <c r="G194" s="520">
        <v>318.60991999999999</v>
      </c>
      <c r="H194" s="522">
        <v>4.44E-4</v>
      </c>
      <c r="I194" s="520">
        <v>145.69749100000001</v>
      </c>
      <c r="J194" s="522">
        <v>4.46E-4</v>
      </c>
      <c r="K194" s="520">
        <v>9.9215699999999991</v>
      </c>
      <c r="L194" s="521">
        <v>278.01180399999998</v>
      </c>
      <c r="M194" s="522">
        <v>2.9E-5</v>
      </c>
      <c r="N194" s="520">
        <v>0</v>
      </c>
      <c r="O194" s="521">
        <v>39.887988999999997</v>
      </c>
      <c r="P194" s="522">
        <v>0</v>
      </c>
      <c r="Q194" s="519">
        <v>0</v>
      </c>
      <c r="R194" s="543"/>
      <c r="S194" s="520">
        <v>9.9990205991999979</v>
      </c>
      <c r="T194" s="521">
        <v>277.84797338859994</v>
      </c>
      <c r="U194" s="522">
        <v>8.6409012199999982E-2</v>
      </c>
      <c r="V194" s="520">
        <v>1.5729864535902762E-3</v>
      </c>
      <c r="W194" s="521">
        <v>151.78813264044066</v>
      </c>
      <c r="X194" s="522">
        <v>4.7135711923084009E-2</v>
      </c>
      <c r="Y194" s="519">
        <v>0.54549532187666905</v>
      </c>
      <c r="Z194" s="520">
        <v>10.076375578857055</v>
      </c>
      <c r="AA194" s="521">
        <v>277.68426431074653</v>
      </c>
      <c r="AB194" s="522">
        <v>0.17276311039633996</v>
      </c>
      <c r="AC194" s="520">
        <v>1.5851554789374225E-3</v>
      </c>
      <c r="AD194" s="521">
        <v>151.69869795027941</v>
      </c>
      <c r="AE194" s="522">
        <v>9.4245157741440891E-2</v>
      </c>
      <c r="AF194" s="519">
        <v>0.54551667613086396</v>
      </c>
      <c r="AG194" s="520">
        <v>10.153635032802965</v>
      </c>
      <c r="AH194" s="521">
        <v>277.52067666483379</v>
      </c>
      <c r="AI194" s="522">
        <v>0.25909130236322103</v>
      </c>
      <c r="AJ194" s="520">
        <v>1.5973094767478097E-3</v>
      </c>
      <c r="AK194" s="521">
        <v>151.60932959895052</v>
      </c>
      <c r="AL194" s="522">
        <v>0.14133994233088606</v>
      </c>
      <c r="AM194" s="519">
        <v>0.54552175639127043</v>
      </c>
      <c r="AN194" s="578"/>
      <c r="AO194" s="520">
        <v>9.9990205991999979</v>
      </c>
      <c r="AP194" s="521">
        <v>277.84797338859994</v>
      </c>
      <c r="AQ194" s="522">
        <v>8.6409012199999982E-2</v>
      </c>
      <c r="AR194" s="520">
        <v>1.5729864535902762E-3</v>
      </c>
      <c r="AS194" s="521">
        <v>151.78813264044066</v>
      </c>
      <c r="AT194" s="522">
        <v>4.7135711923084009E-2</v>
      </c>
      <c r="AU194" s="519">
        <v>0.54549532187666905</v>
      </c>
      <c r="AV194" s="520">
        <v>10.076375578857055</v>
      </c>
      <c r="AW194" s="521">
        <v>277.68426431074653</v>
      </c>
      <c r="AX194" s="522">
        <v>0.17276311039633996</v>
      </c>
      <c r="AY194" s="520">
        <v>1.5851554789374225E-3</v>
      </c>
      <c r="AZ194" s="521">
        <v>151.69869795027941</v>
      </c>
      <c r="BA194" s="522">
        <v>9.4245157741440891E-2</v>
      </c>
      <c r="BB194" s="519">
        <v>0.54551667613086396</v>
      </c>
      <c r="BC194" s="520">
        <v>10.153635032802965</v>
      </c>
      <c r="BD194" s="521">
        <v>277.52067666483379</v>
      </c>
      <c r="BE194" s="522">
        <v>0.25909130236322103</v>
      </c>
      <c r="BF194" s="520">
        <v>1.5973094767478097E-3</v>
      </c>
      <c r="BG194" s="521">
        <v>151.60932959895052</v>
      </c>
      <c r="BH194" s="522">
        <v>0.14133994233088606</v>
      </c>
      <c r="BI194" s="519">
        <v>0.54552175639127043</v>
      </c>
    </row>
    <row r="195" spans="1:61" s="538" customFormat="1" ht="15" customHeight="1" thickBot="1" x14ac:dyDescent="0.35">
      <c r="A195" s="577"/>
      <c r="B195" s="38">
        <v>147</v>
      </c>
      <c r="C195" s="155" t="s">
        <v>87</v>
      </c>
      <c r="D195" s="156"/>
      <c r="E195" s="877"/>
      <c r="F195" s="157" t="s">
        <v>87</v>
      </c>
      <c r="G195" s="535">
        <v>6000.2314949999991</v>
      </c>
      <c r="H195" s="537">
        <v>49.078777000000002</v>
      </c>
      <c r="I195" s="535">
        <v>3322.1522529999997</v>
      </c>
      <c r="J195" s="537">
        <v>50.382764999999999</v>
      </c>
      <c r="K195" s="535">
        <v>5552.3860190000005</v>
      </c>
      <c r="L195" s="536">
        <v>2023.2077039999999</v>
      </c>
      <c r="M195" s="537">
        <v>126.186533</v>
      </c>
      <c r="N195" s="535">
        <v>29.945689000000002</v>
      </c>
      <c r="O195" s="536">
        <v>107.17488299999997</v>
      </c>
      <c r="P195" s="537">
        <v>70.496440000000021</v>
      </c>
      <c r="Q195" s="533">
        <v>0.55866849119311346</v>
      </c>
      <c r="R195" s="580"/>
      <c r="S195" s="535">
        <v>5235.8934729315342</v>
      </c>
      <c r="T195" s="536">
        <v>2244.7932415242726</v>
      </c>
      <c r="U195" s="537">
        <v>221.09354154419196</v>
      </c>
      <c r="V195" s="535">
        <v>20.781109889335244</v>
      </c>
      <c r="W195" s="536">
        <v>187.78715549895546</v>
      </c>
      <c r="X195" s="537">
        <v>112.76250070616113</v>
      </c>
      <c r="Y195" s="533">
        <v>0.51002168547570292</v>
      </c>
      <c r="Z195" s="535">
        <v>5050.5672389973397</v>
      </c>
      <c r="AA195" s="536">
        <v>2335.6870106072447</v>
      </c>
      <c r="AB195" s="537">
        <v>315.52600639541555</v>
      </c>
      <c r="AC195" s="535">
        <v>19.325453034470883</v>
      </c>
      <c r="AD195" s="536">
        <v>184.80487396534318</v>
      </c>
      <c r="AE195" s="537">
        <v>152.48925397337058</v>
      </c>
      <c r="AF195" s="533">
        <v>0.48328584928835261</v>
      </c>
      <c r="AG195" s="535">
        <v>4920.2331486150424</v>
      </c>
      <c r="AH195" s="536">
        <v>2374.3839773344725</v>
      </c>
      <c r="AI195" s="537">
        <v>407.16313005048374</v>
      </c>
      <c r="AJ195" s="535">
        <v>18.555242188470334</v>
      </c>
      <c r="AK195" s="536">
        <v>184.37804248182809</v>
      </c>
      <c r="AL195" s="537">
        <v>190.98710577413829</v>
      </c>
      <c r="AM195" s="533">
        <v>0.46906778064717691</v>
      </c>
      <c r="AN195" s="581"/>
      <c r="AO195" s="535">
        <v>5137.0330919223616</v>
      </c>
      <c r="AP195" s="536">
        <v>2308.6718402241677</v>
      </c>
      <c r="AQ195" s="537">
        <v>256.07532385347099</v>
      </c>
      <c r="AR195" s="535">
        <v>51.754396301105878</v>
      </c>
      <c r="AS195" s="536">
        <v>232.21340387019859</v>
      </c>
      <c r="AT195" s="537">
        <v>149.39548500947797</v>
      </c>
      <c r="AU195" s="533">
        <v>0.58340445600671642</v>
      </c>
      <c r="AV195" s="535">
        <v>4791.7649318701933</v>
      </c>
      <c r="AW195" s="536">
        <v>2482.9983199028684</v>
      </c>
      <c r="AX195" s="537">
        <v>427.01700422693835</v>
      </c>
      <c r="AY195" s="535">
        <v>55.590164359772423</v>
      </c>
      <c r="AZ195" s="536">
        <v>225.88448283453135</v>
      </c>
      <c r="BA195" s="537">
        <v>244.733355884785</v>
      </c>
      <c r="BB195" s="533">
        <v>0.57312320929196847</v>
      </c>
      <c r="BC195" s="535">
        <v>4483.6723932977638</v>
      </c>
      <c r="BD195" s="536">
        <v>2590.3590954560632</v>
      </c>
      <c r="BE195" s="537">
        <v>627.74876724617297</v>
      </c>
      <c r="BF195" s="535">
        <v>44.900857612916191</v>
      </c>
      <c r="BG195" s="536">
        <v>223.24323946230578</v>
      </c>
      <c r="BH195" s="537">
        <v>356.22101603879958</v>
      </c>
      <c r="BI195" s="533">
        <v>0.56745793002745437</v>
      </c>
    </row>
    <row r="196" spans="1:61" ht="14.25" customHeight="1" x14ac:dyDescent="0.3">
      <c r="A196" s="579"/>
      <c r="C196" s="582"/>
      <c r="D196" s="582"/>
      <c r="E196" s="114"/>
      <c r="F196" s="582"/>
      <c r="G196" s="543"/>
      <c r="H196" s="543"/>
      <c r="I196" s="543"/>
      <c r="J196" s="543"/>
      <c r="K196" s="543"/>
      <c r="L196" s="543"/>
      <c r="M196" s="543"/>
      <c r="N196" s="543"/>
      <c r="O196" s="543"/>
      <c r="P196" s="543"/>
      <c r="Q196" s="583"/>
      <c r="R196" s="543"/>
      <c r="S196" s="543"/>
      <c r="T196" s="543"/>
      <c r="U196" s="584"/>
      <c r="V196" s="543"/>
      <c r="W196" s="543"/>
      <c r="X196" s="543"/>
      <c r="Y196" s="543"/>
      <c r="Z196" s="543"/>
      <c r="AA196" s="543"/>
      <c r="AB196" s="584"/>
      <c r="AC196" s="543"/>
      <c r="AD196" s="543"/>
      <c r="AE196" s="543"/>
      <c r="AF196" s="543"/>
      <c r="AG196" s="543"/>
      <c r="AH196" s="543"/>
      <c r="AI196" s="584"/>
      <c r="AJ196" s="543"/>
      <c r="AK196" s="543"/>
      <c r="AL196" s="543"/>
      <c r="AM196" s="543"/>
      <c r="AN196" s="543"/>
      <c r="AO196" s="543"/>
      <c r="AP196" s="543"/>
      <c r="AQ196" s="584"/>
      <c r="AR196" s="543"/>
      <c r="AS196" s="543"/>
      <c r="AT196" s="543"/>
      <c r="AU196" s="543"/>
      <c r="AV196" s="543"/>
      <c r="AW196" s="543"/>
      <c r="AX196" s="584"/>
      <c r="AY196" s="543"/>
      <c r="AZ196" s="543"/>
      <c r="BA196" s="543"/>
      <c r="BB196" s="543"/>
      <c r="BC196" s="543"/>
      <c r="BD196" s="543"/>
      <c r="BE196" s="584"/>
      <c r="BF196" s="543"/>
      <c r="BG196" s="543"/>
      <c r="BH196" s="543"/>
      <c r="BI196" s="543"/>
    </row>
    <row r="197" spans="1:61" ht="14.25" customHeight="1" thickBot="1" x14ac:dyDescent="0.35">
      <c r="C197" s="543"/>
      <c r="D197" s="543"/>
      <c r="F197" s="543"/>
      <c r="G197" s="543"/>
      <c r="H197" s="543"/>
      <c r="I197" s="543"/>
      <c r="J197" s="543"/>
      <c r="K197" s="543"/>
      <c r="L197" s="543"/>
      <c r="M197" s="543"/>
      <c r="N197" s="543"/>
      <c r="O197" s="543"/>
      <c r="P197" s="543"/>
      <c r="Q197" s="585"/>
      <c r="R197" s="543"/>
      <c r="S197" s="543"/>
      <c r="T197" s="543"/>
      <c r="U197" s="584"/>
      <c r="V197" s="543"/>
      <c r="W197" s="543"/>
      <c r="X197" s="543"/>
      <c r="Y197" s="543"/>
      <c r="Z197" s="543"/>
      <c r="AA197" s="543"/>
      <c r="AB197" s="584"/>
      <c r="AC197" s="543"/>
      <c r="AD197" s="543"/>
      <c r="AE197" s="543"/>
      <c r="AF197" s="543"/>
      <c r="AG197" s="543"/>
      <c r="AH197" s="543"/>
      <c r="AI197" s="584"/>
      <c r="AJ197" s="543"/>
      <c r="AK197" s="543"/>
      <c r="AL197" s="543"/>
      <c r="AM197" s="543"/>
      <c r="AN197" s="543"/>
      <c r="AO197" s="543"/>
      <c r="AP197" s="543"/>
      <c r="AQ197" s="584"/>
      <c r="AR197" s="543"/>
      <c r="AS197" s="543"/>
      <c r="AT197" s="543"/>
      <c r="AU197" s="543"/>
      <c r="AV197" s="543"/>
      <c r="AW197" s="543"/>
      <c r="AX197" s="584"/>
      <c r="AY197" s="543"/>
      <c r="AZ197" s="543"/>
      <c r="BA197" s="543"/>
      <c r="BB197" s="543"/>
      <c r="BC197" s="543"/>
      <c r="BD197" s="543"/>
      <c r="BE197" s="584"/>
      <c r="BF197" s="543"/>
      <c r="BG197" s="543"/>
      <c r="BH197" s="543"/>
      <c r="BI197" s="543"/>
    </row>
    <row r="198" spans="1:61" ht="15" thickBot="1" x14ac:dyDescent="0.35">
      <c r="C198" s="543"/>
      <c r="D198" s="543"/>
      <c r="F198" s="543"/>
      <c r="G198" s="901" t="s">
        <v>2</v>
      </c>
      <c r="H198" s="902"/>
      <c r="I198" s="902"/>
      <c r="J198" s="902"/>
      <c r="K198" s="902"/>
      <c r="L198" s="902"/>
      <c r="M198" s="902"/>
      <c r="N198" s="902"/>
      <c r="O198" s="902"/>
      <c r="P198" s="902"/>
      <c r="Q198" s="903"/>
      <c r="R198" s="59"/>
      <c r="S198" s="898" t="s">
        <v>3</v>
      </c>
      <c r="T198" s="899" t="s">
        <v>3</v>
      </c>
      <c r="U198" s="899" t="s">
        <v>3</v>
      </c>
      <c r="V198" s="899"/>
      <c r="W198" s="899"/>
      <c r="X198" s="899"/>
      <c r="Y198" s="899"/>
      <c r="Z198" s="899"/>
      <c r="AA198" s="899"/>
      <c r="AB198" s="899"/>
      <c r="AC198" s="899"/>
      <c r="AD198" s="899"/>
      <c r="AE198" s="899"/>
      <c r="AF198" s="899"/>
      <c r="AG198" s="899"/>
      <c r="AH198" s="899"/>
      <c r="AI198" s="899"/>
      <c r="AJ198" s="899"/>
      <c r="AK198" s="899"/>
      <c r="AL198" s="899"/>
      <c r="AM198" s="900"/>
      <c r="AN198" s="64"/>
      <c r="AO198" s="898" t="s">
        <v>4</v>
      </c>
      <c r="AP198" s="899" t="s">
        <v>4</v>
      </c>
      <c r="AQ198" s="899" t="s">
        <v>4</v>
      </c>
      <c r="AR198" s="899"/>
      <c r="AS198" s="899"/>
      <c r="AT198" s="899"/>
      <c r="AU198" s="899"/>
      <c r="AV198" s="899"/>
      <c r="AW198" s="899"/>
      <c r="AX198" s="899"/>
      <c r="AY198" s="899"/>
      <c r="AZ198" s="899"/>
      <c r="BA198" s="899"/>
      <c r="BB198" s="899"/>
      <c r="BC198" s="899"/>
      <c r="BD198" s="899"/>
      <c r="BE198" s="899"/>
      <c r="BF198" s="899"/>
      <c r="BG198" s="899"/>
      <c r="BH198" s="899"/>
      <c r="BI198" s="900"/>
    </row>
    <row r="199" spans="1:61" ht="22.8" thickBot="1" x14ac:dyDescent="0.4">
      <c r="C199" s="87"/>
      <c r="D199" s="87"/>
      <c r="E199" s="58"/>
      <c r="F199" s="87"/>
      <c r="G199" s="901">
        <v>44196</v>
      </c>
      <c r="H199" s="902"/>
      <c r="I199" s="902"/>
      <c r="J199" s="902"/>
      <c r="K199" s="902"/>
      <c r="L199" s="902"/>
      <c r="M199" s="902"/>
      <c r="N199" s="902"/>
      <c r="O199" s="902"/>
      <c r="P199" s="902"/>
      <c r="Q199" s="903"/>
      <c r="R199" s="87"/>
      <c r="S199" s="901">
        <v>44561</v>
      </c>
      <c r="T199" s="902">
        <v>44196</v>
      </c>
      <c r="U199" s="902">
        <v>44196</v>
      </c>
      <c r="V199" s="902"/>
      <c r="W199" s="902"/>
      <c r="X199" s="902"/>
      <c r="Y199" s="903"/>
      <c r="Z199" s="901">
        <v>44926</v>
      </c>
      <c r="AA199" s="902">
        <v>44561</v>
      </c>
      <c r="AB199" s="902">
        <v>44561</v>
      </c>
      <c r="AC199" s="902"/>
      <c r="AD199" s="902"/>
      <c r="AE199" s="902"/>
      <c r="AF199" s="903"/>
      <c r="AG199" s="901">
        <v>45291</v>
      </c>
      <c r="AH199" s="902">
        <v>44926</v>
      </c>
      <c r="AI199" s="902">
        <v>44926</v>
      </c>
      <c r="AJ199" s="902"/>
      <c r="AK199" s="902"/>
      <c r="AL199" s="902"/>
      <c r="AM199" s="903"/>
      <c r="AN199" s="158"/>
      <c r="AO199" s="901">
        <v>44561</v>
      </c>
      <c r="AP199" s="902">
        <v>44196</v>
      </c>
      <c r="AQ199" s="902">
        <v>44196</v>
      </c>
      <c r="AR199" s="902"/>
      <c r="AS199" s="902"/>
      <c r="AT199" s="902"/>
      <c r="AU199" s="903"/>
      <c r="AV199" s="901">
        <v>44926</v>
      </c>
      <c r="AW199" s="902">
        <v>44561</v>
      </c>
      <c r="AX199" s="902">
        <v>44561</v>
      </c>
      <c r="AY199" s="902"/>
      <c r="AZ199" s="902"/>
      <c r="BA199" s="902"/>
      <c r="BB199" s="903"/>
      <c r="BC199" s="901">
        <v>45291</v>
      </c>
      <c r="BD199" s="902">
        <v>44926</v>
      </c>
      <c r="BE199" s="902">
        <v>44926</v>
      </c>
      <c r="BF199" s="902"/>
      <c r="BG199" s="902"/>
      <c r="BH199" s="902"/>
      <c r="BI199" s="903"/>
    </row>
    <row r="200" spans="1:61" ht="15.75" customHeight="1" thickBot="1" x14ac:dyDescent="0.35">
      <c r="A200" s="579"/>
      <c r="C200" s="88"/>
      <c r="D200" s="88"/>
      <c r="E200" s="69"/>
      <c r="F200" s="88"/>
      <c r="G200" s="911" t="s">
        <v>35</v>
      </c>
      <c r="H200" s="912"/>
      <c r="I200" s="911" t="s">
        <v>36</v>
      </c>
      <c r="J200" s="912"/>
      <c r="K200" s="889" t="s">
        <v>37</v>
      </c>
      <c r="L200" s="878" t="s">
        <v>38</v>
      </c>
      <c r="M200" s="904" t="s">
        <v>39</v>
      </c>
      <c r="N200" s="889" t="s">
        <v>44</v>
      </c>
      <c r="O200" s="878" t="s">
        <v>45</v>
      </c>
      <c r="P200" s="881" t="s">
        <v>46</v>
      </c>
      <c r="Q200" s="884" t="s">
        <v>41</v>
      </c>
      <c r="R200" s="87"/>
      <c r="S200" s="889" t="s">
        <v>37</v>
      </c>
      <c r="T200" s="878" t="s">
        <v>38</v>
      </c>
      <c r="U200" s="904" t="s">
        <v>39</v>
      </c>
      <c r="V200" s="889" t="s">
        <v>44</v>
      </c>
      <c r="W200" s="878" t="s">
        <v>45</v>
      </c>
      <c r="X200" s="881" t="s">
        <v>46</v>
      </c>
      <c r="Y200" s="884" t="s">
        <v>41</v>
      </c>
      <c r="Z200" s="889" t="s">
        <v>37</v>
      </c>
      <c r="AA200" s="878" t="s">
        <v>38</v>
      </c>
      <c r="AB200" s="892" t="s">
        <v>39</v>
      </c>
      <c r="AC200" s="889" t="s">
        <v>44</v>
      </c>
      <c r="AD200" s="878" t="s">
        <v>45</v>
      </c>
      <c r="AE200" s="881" t="s">
        <v>46</v>
      </c>
      <c r="AF200" s="884" t="s">
        <v>41</v>
      </c>
      <c r="AG200" s="889" t="s">
        <v>37</v>
      </c>
      <c r="AH200" s="878" t="s">
        <v>38</v>
      </c>
      <c r="AI200" s="892" t="s">
        <v>39</v>
      </c>
      <c r="AJ200" s="889" t="s">
        <v>44</v>
      </c>
      <c r="AK200" s="878" t="s">
        <v>45</v>
      </c>
      <c r="AL200" s="881" t="s">
        <v>46</v>
      </c>
      <c r="AM200" s="884" t="s">
        <v>41</v>
      </c>
      <c r="AN200" s="110"/>
      <c r="AO200" s="889" t="s">
        <v>37</v>
      </c>
      <c r="AP200" s="878" t="s">
        <v>38</v>
      </c>
      <c r="AQ200" s="892" t="s">
        <v>39</v>
      </c>
      <c r="AR200" s="889" t="s">
        <v>44</v>
      </c>
      <c r="AS200" s="878" t="s">
        <v>45</v>
      </c>
      <c r="AT200" s="881" t="s">
        <v>46</v>
      </c>
      <c r="AU200" s="884" t="s">
        <v>41</v>
      </c>
      <c r="AV200" s="889" t="s">
        <v>37</v>
      </c>
      <c r="AW200" s="878" t="s">
        <v>38</v>
      </c>
      <c r="AX200" s="892" t="s">
        <v>39</v>
      </c>
      <c r="AY200" s="889" t="s">
        <v>44</v>
      </c>
      <c r="AZ200" s="878" t="s">
        <v>45</v>
      </c>
      <c r="BA200" s="881" t="s">
        <v>46</v>
      </c>
      <c r="BB200" s="884" t="s">
        <v>41</v>
      </c>
      <c r="BC200" s="889" t="s">
        <v>37</v>
      </c>
      <c r="BD200" s="878" t="s">
        <v>38</v>
      </c>
      <c r="BE200" s="892" t="s">
        <v>39</v>
      </c>
      <c r="BF200" s="889" t="s">
        <v>44</v>
      </c>
      <c r="BG200" s="878" t="s">
        <v>45</v>
      </c>
      <c r="BH200" s="881" t="s">
        <v>46</v>
      </c>
      <c r="BI200" s="884" t="s">
        <v>41</v>
      </c>
    </row>
    <row r="201" spans="1:61" ht="62.25" customHeight="1" thickBot="1" x14ac:dyDescent="0.35">
      <c r="B201" s="487" t="s">
        <v>5</v>
      </c>
      <c r="C201" s="90"/>
      <c r="D201" s="90"/>
      <c r="E201" s="89"/>
      <c r="F201" s="91" t="s">
        <v>48</v>
      </c>
      <c r="G201" s="115" t="s">
        <v>42</v>
      </c>
      <c r="H201" s="94" t="s">
        <v>43</v>
      </c>
      <c r="I201" s="93" t="s">
        <v>42</v>
      </c>
      <c r="J201" s="94" t="s">
        <v>43</v>
      </c>
      <c r="K201" s="890"/>
      <c r="L201" s="879"/>
      <c r="M201" s="905"/>
      <c r="N201" s="890"/>
      <c r="O201" s="879"/>
      <c r="P201" s="882"/>
      <c r="Q201" s="885"/>
      <c r="R201" s="87"/>
      <c r="S201" s="890"/>
      <c r="T201" s="879"/>
      <c r="U201" s="905"/>
      <c r="V201" s="890"/>
      <c r="W201" s="879"/>
      <c r="X201" s="882"/>
      <c r="Y201" s="885"/>
      <c r="Z201" s="890"/>
      <c r="AA201" s="879"/>
      <c r="AB201" s="893"/>
      <c r="AC201" s="890"/>
      <c r="AD201" s="879"/>
      <c r="AE201" s="882"/>
      <c r="AF201" s="885"/>
      <c r="AG201" s="890"/>
      <c r="AH201" s="879"/>
      <c r="AI201" s="893"/>
      <c r="AJ201" s="890"/>
      <c r="AK201" s="879"/>
      <c r="AL201" s="882"/>
      <c r="AM201" s="885"/>
      <c r="AN201" s="110"/>
      <c r="AO201" s="890"/>
      <c r="AP201" s="879"/>
      <c r="AQ201" s="893"/>
      <c r="AR201" s="890"/>
      <c r="AS201" s="879"/>
      <c r="AT201" s="882"/>
      <c r="AU201" s="885"/>
      <c r="AV201" s="890"/>
      <c r="AW201" s="879"/>
      <c r="AX201" s="893"/>
      <c r="AY201" s="890"/>
      <c r="AZ201" s="879"/>
      <c r="BA201" s="882"/>
      <c r="BB201" s="885"/>
      <c r="BC201" s="890"/>
      <c r="BD201" s="879"/>
      <c r="BE201" s="893"/>
      <c r="BF201" s="890"/>
      <c r="BG201" s="879"/>
      <c r="BH201" s="882"/>
      <c r="BI201" s="885"/>
    </row>
    <row r="202" spans="1:61" ht="14.25" customHeight="1" x14ac:dyDescent="0.3">
      <c r="B202" s="13">
        <v>148</v>
      </c>
      <c r="C202" s="144" t="s">
        <v>49</v>
      </c>
      <c r="D202" s="145"/>
      <c r="E202" s="875" t="s">
        <v>392</v>
      </c>
      <c r="F202" s="146" t="s">
        <v>49</v>
      </c>
      <c r="G202" s="550">
        <v>128.618394</v>
      </c>
      <c r="H202" s="552">
        <v>0</v>
      </c>
      <c r="I202" s="550">
        <v>0</v>
      </c>
      <c r="J202" s="552">
        <v>0</v>
      </c>
      <c r="K202" s="550">
        <v>128.63463300000001</v>
      </c>
      <c r="L202" s="551">
        <v>0</v>
      </c>
      <c r="M202" s="552">
        <v>0</v>
      </c>
      <c r="N202" s="550">
        <v>1.6237999999999999E-2</v>
      </c>
      <c r="O202" s="551">
        <v>0</v>
      </c>
      <c r="P202" s="552">
        <v>0</v>
      </c>
      <c r="Q202" s="553">
        <v>0</v>
      </c>
      <c r="R202" s="543"/>
      <c r="S202" s="550">
        <v>128.63463300000001</v>
      </c>
      <c r="T202" s="551">
        <v>0</v>
      </c>
      <c r="U202" s="552">
        <v>0</v>
      </c>
      <c r="V202" s="550">
        <v>0</v>
      </c>
      <c r="W202" s="551">
        <v>0</v>
      </c>
      <c r="X202" s="552">
        <v>0</v>
      </c>
      <c r="Y202" s="553">
        <v>0</v>
      </c>
      <c r="Z202" s="550">
        <v>128.63463300000001</v>
      </c>
      <c r="AA202" s="551">
        <v>0</v>
      </c>
      <c r="AB202" s="552">
        <v>0</v>
      </c>
      <c r="AC202" s="550">
        <v>0</v>
      </c>
      <c r="AD202" s="551">
        <v>0</v>
      </c>
      <c r="AE202" s="552">
        <v>0</v>
      </c>
      <c r="AF202" s="553">
        <v>0</v>
      </c>
      <c r="AG202" s="550">
        <v>128.63463300000001</v>
      </c>
      <c r="AH202" s="551">
        <v>0</v>
      </c>
      <c r="AI202" s="552">
        <v>0</v>
      </c>
      <c r="AJ202" s="550">
        <v>0</v>
      </c>
      <c r="AK202" s="551">
        <v>0</v>
      </c>
      <c r="AL202" s="552">
        <v>0</v>
      </c>
      <c r="AM202" s="553">
        <v>0</v>
      </c>
      <c r="AN202" s="578"/>
      <c r="AO202" s="550">
        <v>128.63463300000001</v>
      </c>
      <c r="AP202" s="551">
        <v>0</v>
      </c>
      <c r="AQ202" s="552">
        <v>0</v>
      </c>
      <c r="AR202" s="550">
        <v>0</v>
      </c>
      <c r="AS202" s="551">
        <v>0</v>
      </c>
      <c r="AT202" s="552">
        <v>0</v>
      </c>
      <c r="AU202" s="553">
        <v>0</v>
      </c>
      <c r="AV202" s="550">
        <v>128.63463300000001</v>
      </c>
      <c r="AW202" s="551">
        <v>0</v>
      </c>
      <c r="AX202" s="552">
        <v>0</v>
      </c>
      <c r="AY202" s="550">
        <v>0</v>
      </c>
      <c r="AZ202" s="551">
        <v>0</v>
      </c>
      <c r="BA202" s="552">
        <v>0</v>
      </c>
      <c r="BB202" s="553">
        <v>0</v>
      </c>
      <c r="BC202" s="550">
        <v>128.63463300000001</v>
      </c>
      <c r="BD202" s="551">
        <v>0</v>
      </c>
      <c r="BE202" s="552">
        <v>0</v>
      </c>
      <c r="BF202" s="550">
        <v>0</v>
      </c>
      <c r="BG202" s="551">
        <v>0</v>
      </c>
      <c r="BH202" s="552">
        <v>0</v>
      </c>
      <c r="BI202" s="553">
        <v>0</v>
      </c>
    </row>
    <row r="203" spans="1:61" ht="14.25" customHeight="1" x14ac:dyDescent="0.3">
      <c r="B203" s="16">
        <v>149</v>
      </c>
      <c r="C203" s="147" t="s">
        <v>50</v>
      </c>
      <c r="D203" s="148"/>
      <c r="E203" s="876"/>
      <c r="F203" s="149" t="s">
        <v>50</v>
      </c>
      <c r="G203" s="557">
        <v>6466.6770210000004</v>
      </c>
      <c r="H203" s="559">
        <v>0</v>
      </c>
      <c r="I203" s="557">
        <v>1.3982330000000001</v>
      </c>
      <c r="J203" s="559">
        <v>0</v>
      </c>
      <c r="K203" s="557">
        <v>2914.804756</v>
      </c>
      <c r="L203" s="558">
        <v>0</v>
      </c>
      <c r="M203" s="559">
        <v>8.8040470000000006</v>
      </c>
      <c r="N203" s="557">
        <v>6.3796000000000005E-2</v>
      </c>
      <c r="O203" s="558">
        <v>0</v>
      </c>
      <c r="P203" s="559">
        <v>0</v>
      </c>
      <c r="Q203" s="560">
        <v>0</v>
      </c>
      <c r="R203" s="543"/>
      <c r="S203" s="557">
        <v>2859.9189824445198</v>
      </c>
      <c r="T203" s="558">
        <v>53.842273452831996</v>
      </c>
      <c r="U203" s="559">
        <v>9.8475471026480008</v>
      </c>
      <c r="V203" s="557">
        <v>0.39924468994925499</v>
      </c>
      <c r="W203" s="558">
        <v>6.4718412690304053E-2</v>
      </c>
      <c r="X203" s="559">
        <v>3.9390188410592009</v>
      </c>
      <c r="Y203" s="560">
        <v>0.40000000000000008</v>
      </c>
      <c r="Z203" s="557">
        <v>2806.1085999579673</v>
      </c>
      <c r="AA203" s="558">
        <v>106.63575326107626</v>
      </c>
      <c r="AB203" s="559">
        <v>10.864449780956177</v>
      </c>
      <c r="AC203" s="557">
        <v>0.38499809991423306</v>
      </c>
      <c r="AD203" s="558">
        <v>0.11836568611979467</v>
      </c>
      <c r="AE203" s="559">
        <v>4.3457799123824712</v>
      </c>
      <c r="AF203" s="560">
        <v>0.4</v>
      </c>
      <c r="AG203" s="557">
        <v>2753.3436573757363</v>
      </c>
      <c r="AH203" s="558">
        <v>158.40162453015296</v>
      </c>
      <c r="AI203" s="559">
        <v>11.863521094110308</v>
      </c>
      <c r="AJ203" s="557">
        <v>0.37775874979195101</v>
      </c>
      <c r="AK203" s="558">
        <v>0.1758258032284698</v>
      </c>
      <c r="AL203" s="559">
        <v>4.7454084376441239</v>
      </c>
      <c r="AM203" s="560">
        <v>0.40000000000000008</v>
      </c>
      <c r="AN203" s="578"/>
      <c r="AO203" s="557">
        <v>2859.405976807464</v>
      </c>
      <c r="AP203" s="558">
        <v>53.842273452831996</v>
      </c>
      <c r="AQ203" s="559">
        <v>10.360552739704001</v>
      </c>
      <c r="AR203" s="557">
        <v>0.62335050294402716</v>
      </c>
      <c r="AS203" s="558">
        <v>8.6093795251078353E-2</v>
      </c>
      <c r="AT203" s="559">
        <v>4.1442210958816004</v>
      </c>
      <c r="AU203" s="560">
        <v>0.39999999999999997</v>
      </c>
      <c r="AV203" s="557">
        <v>2805.0448060285521</v>
      </c>
      <c r="AW203" s="558">
        <v>106.61572393535181</v>
      </c>
      <c r="AX203" s="559">
        <v>11.948273036095863</v>
      </c>
      <c r="AY203" s="557">
        <v>0.69789514773990391</v>
      </c>
      <c r="AZ203" s="558">
        <v>0.1491553977855572</v>
      </c>
      <c r="BA203" s="559">
        <v>4.7793092144383449</v>
      </c>
      <c r="BB203" s="560">
        <v>0.39999999999999997</v>
      </c>
      <c r="BC203" s="557">
        <v>2751.5172652194237</v>
      </c>
      <c r="BD203" s="558">
        <v>158.33221189484286</v>
      </c>
      <c r="BE203" s="559">
        <v>13.759325885733411</v>
      </c>
      <c r="BF203" s="557">
        <v>0.63339927445351141</v>
      </c>
      <c r="BG203" s="558">
        <v>0.21390681826993266</v>
      </c>
      <c r="BH203" s="559">
        <v>5.5037303542933644</v>
      </c>
      <c r="BI203" s="560">
        <v>0.4</v>
      </c>
    </row>
    <row r="204" spans="1:61" ht="14.25" customHeight="1" x14ac:dyDescent="0.3">
      <c r="A204" s="579"/>
      <c r="B204" s="16">
        <v>150</v>
      </c>
      <c r="C204" s="147" t="s">
        <v>74</v>
      </c>
      <c r="D204" s="148"/>
      <c r="E204" s="876"/>
      <c r="F204" s="150" t="s">
        <v>74</v>
      </c>
      <c r="G204" s="520">
        <v>44.646362000000003</v>
      </c>
      <c r="H204" s="522">
        <v>0</v>
      </c>
      <c r="I204" s="520">
        <v>8.9292719999999992</v>
      </c>
      <c r="J204" s="522">
        <v>0</v>
      </c>
      <c r="K204" s="520">
        <v>40.843513000000002</v>
      </c>
      <c r="L204" s="521">
        <v>3.842371</v>
      </c>
      <c r="M204" s="522">
        <v>0</v>
      </c>
      <c r="N204" s="520">
        <v>2.7722E-2</v>
      </c>
      <c r="O204" s="521">
        <v>1.18E-2</v>
      </c>
      <c r="P204" s="522">
        <v>0</v>
      </c>
      <c r="Q204" s="519">
        <v>0</v>
      </c>
      <c r="R204" s="543"/>
      <c r="S204" s="520">
        <v>39.140512132608002</v>
      </c>
      <c r="T204" s="521">
        <v>5.5293743209200006</v>
      </c>
      <c r="U204" s="522">
        <v>1.5997546471999999E-2</v>
      </c>
      <c r="V204" s="520">
        <v>5.4640154937120773E-3</v>
      </c>
      <c r="W204" s="521">
        <v>1.7417529110898002E-3</v>
      </c>
      <c r="X204" s="522">
        <v>6.3990185888000003E-3</v>
      </c>
      <c r="Y204" s="519">
        <v>0.4</v>
      </c>
      <c r="Z204" s="520">
        <v>37.561204842388555</v>
      </c>
      <c r="AA204" s="521">
        <v>7.0930918207671647</v>
      </c>
      <c r="AB204" s="522">
        <v>3.1587336844281277E-2</v>
      </c>
      <c r="AC204" s="520">
        <v>5.1533973043757101E-3</v>
      </c>
      <c r="AD204" s="521">
        <v>1.5746663842103107E-3</v>
      </c>
      <c r="AE204" s="522">
        <v>1.263493473771251E-2</v>
      </c>
      <c r="AF204" s="519">
        <v>0.39999999999999997</v>
      </c>
      <c r="AG204" s="520">
        <v>36.096470036822154</v>
      </c>
      <c r="AH204" s="521">
        <v>8.5425102025781108</v>
      </c>
      <c r="AI204" s="522">
        <v>4.6903760599743688E-2</v>
      </c>
      <c r="AJ204" s="520">
        <v>4.9524356890519984E-3</v>
      </c>
      <c r="AK204" s="521">
        <v>1.8964372649723407E-3</v>
      </c>
      <c r="AL204" s="522">
        <v>1.8761504239897475E-2</v>
      </c>
      <c r="AM204" s="519">
        <v>0.4</v>
      </c>
      <c r="AN204" s="578"/>
      <c r="AO204" s="520">
        <v>39.133323674320003</v>
      </c>
      <c r="AP204" s="521">
        <v>5.5286980636240006</v>
      </c>
      <c r="AQ204" s="522">
        <v>2.3862262055999998E-2</v>
      </c>
      <c r="AR204" s="520">
        <v>8.5310645610017603E-3</v>
      </c>
      <c r="AS204" s="521">
        <v>3.0186691427387044E-3</v>
      </c>
      <c r="AT204" s="522">
        <v>9.5449048224000004E-3</v>
      </c>
      <c r="AU204" s="519">
        <v>0.4</v>
      </c>
      <c r="AV204" s="520">
        <v>37.54664591611693</v>
      </c>
      <c r="AW204" s="521">
        <v>7.0910350199798975</v>
      </c>
      <c r="AX204" s="522">
        <v>4.820306390317948E-2</v>
      </c>
      <c r="AY204" s="520">
        <v>9.341605503929892E-3</v>
      </c>
      <c r="AZ204" s="521">
        <v>2.5811367472726825E-3</v>
      </c>
      <c r="BA204" s="522">
        <v>1.9281225561271795E-2</v>
      </c>
      <c r="BB204" s="519">
        <v>0.40000000000000008</v>
      </c>
      <c r="BC204" s="520">
        <v>36.072022955261261</v>
      </c>
      <c r="BD204" s="521">
        <v>8.5378933432933142</v>
      </c>
      <c r="BE204" s="522">
        <v>7.5967701445431704E-2</v>
      </c>
      <c r="BF204" s="520">
        <v>8.3037796843011442E-3</v>
      </c>
      <c r="BG204" s="521">
        <v>2.9028837367197267E-3</v>
      </c>
      <c r="BH204" s="522">
        <v>3.0387080578172684E-2</v>
      </c>
      <c r="BI204" s="519">
        <v>0.4</v>
      </c>
    </row>
    <row r="205" spans="1:61" ht="14.25" customHeight="1" x14ac:dyDescent="0.3">
      <c r="B205" s="16">
        <v>151</v>
      </c>
      <c r="C205" s="147" t="s">
        <v>75</v>
      </c>
      <c r="D205" s="148"/>
      <c r="E205" s="876"/>
      <c r="F205" s="150" t="s">
        <v>75</v>
      </c>
      <c r="G205" s="520">
        <v>146.037768</v>
      </c>
      <c r="H205" s="522">
        <v>0</v>
      </c>
      <c r="I205" s="520">
        <v>29.207553999999998</v>
      </c>
      <c r="J205" s="522">
        <v>0</v>
      </c>
      <c r="K205" s="520">
        <v>0</v>
      </c>
      <c r="L205" s="521">
        <v>0</v>
      </c>
      <c r="M205" s="522">
        <v>0</v>
      </c>
      <c r="N205" s="520">
        <v>0</v>
      </c>
      <c r="O205" s="521">
        <v>0</v>
      </c>
      <c r="P205" s="522">
        <v>0</v>
      </c>
      <c r="Q205" s="519">
        <v>0</v>
      </c>
      <c r="R205" s="543"/>
      <c r="S205" s="520">
        <v>0</v>
      </c>
      <c r="T205" s="521">
        <v>0</v>
      </c>
      <c r="U205" s="522">
        <v>0</v>
      </c>
      <c r="V205" s="520">
        <v>0</v>
      </c>
      <c r="W205" s="521">
        <v>0</v>
      </c>
      <c r="X205" s="522">
        <v>0</v>
      </c>
      <c r="Y205" s="519">
        <v>0</v>
      </c>
      <c r="Z205" s="520">
        <v>0</v>
      </c>
      <c r="AA205" s="521">
        <v>0</v>
      </c>
      <c r="AB205" s="522">
        <v>0</v>
      </c>
      <c r="AC205" s="520">
        <v>0</v>
      </c>
      <c r="AD205" s="521">
        <v>0</v>
      </c>
      <c r="AE205" s="522">
        <v>0</v>
      </c>
      <c r="AF205" s="519">
        <v>0</v>
      </c>
      <c r="AG205" s="520">
        <v>0</v>
      </c>
      <c r="AH205" s="521">
        <v>0</v>
      </c>
      <c r="AI205" s="522">
        <v>0</v>
      </c>
      <c r="AJ205" s="520">
        <v>0</v>
      </c>
      <c r="AK205" s="521">
        <v>0</v>
      </c>
      <c r="AL205" s="522">
        <v>0</v>
      </c>
      <c r="AM205" s="519">
        <v>0</v>
      </c>
      <c r="AN205" s="578"/>
      <c r="AO205" s="520">
        <v>0</v>
      </c>
      <c r="AP205" s="521">
        <v>0</v>
      </c>
      <c r="AQ205" s="522">
        <v>0</v>
      </c>
      <c r="AR205" s="520">
        <v>0</v>
      </c>
      <c r="AS205" s="521">
        <v>0</v>
      </c>
      <c r="AT205" s="522">
        <v>0</v>
      </c>
      <c r="AU205" s="519">
        <v>0</v>
      </c>
      <c r="AV205" s="520">
        <v>0</v>
      </c>
      <c r="AW205" s="521">
        <v>0</v>
      </c>
      <c r="AX205" s="522">
        <v>0</v>
      </c>
      <c r="AY205" s="520">
        <v>0</v>
      </c>
      <c r="AZ205" s="521">
        <v>0</v>
      </c>
      <c r="BA205" s="522">
        <v>0</v>
      </c>
      <c r="BB205" s="519">
        <v>0</v>
      </c>
      <c r="BC205" s="520">
        <v>0</v>
      </c>
      <c r="BD205" s="521">
        <v>0</v>
      </c>
      <c r="BE205" s="522">
        <v>0</v>
      </c>
      <c r="BF205" s="520">
        <v>0</v>
      </c>
      <c r="BG205" s="521">
        <v>0</v>
      </c>
      <c r="BH205" s="522">
        <v>0</v>
      </c>
      <c r="BI205" s="519">
        <v>0</v>
      </c>
    </row>
    <row r="206" spans="1:61" ht="14.25" customHeight="1" x14ac:dyDescent="0.3">
      <c r="B206" s="16">
        <v>152</v>
      </c>
      <c r="C206" s="147" t="s">
        <v>76</v>
      </c>
      <c r="D206" s="148"/>
      <c r="E206" s="876"/>
      <c r="F206" s="150" t="s">
        <v>76</v>
      </c>
      <c r="G206" s="520">
        <v>0</v>
      </c>
      <c r="H206" s="522">
        <v>0</v>
      </c>
      <c r="I206" s="520">
        <v>0</v>
      </c>
      <c r="J206" s="522">
        <v>0</v>
      </c>
      <c r="K206" s="520">
        <v>0</v>
      </c>
      <c r="L206" s="521">
        <v>0</v>
      </c>
      <c r="M206" s="522">
        <v>0</v>
      </c>
      <c r="N206" s="520">
        <v>0</v>
      </c>
      <c r="O206" s="521">
        <v>0</v>
      </c>
      <c r="P206" s="522">
        <v>0</v>
      </c>
      <c r="Q206" s="519">
        <v>0</v>
      </c>
      <c r="R206" s="543"/>
      <c r="S206" s="520">
        <v>0</v>
      </c>
      <c r="T206" s="521">
        <v>0</v>
      </c>
      <c r="U206" s="522">
        <v>0</v>
      </c>
      <c r="V206" s="520">
        <v>0</v>
      </c>
      <c r="W206" s="521">
        <v>0</v>
      </c>
      <c r="X206" s="522">
        <v>0</v>
      </c>
      <c r="Y206" s="519">
        <v>0</v>
      </c>
      <c r="Z206" s="520">
        <v>0</v>
      </c>
      <c r="AA206" s="521">
        <v>0</v>
      </c>
      <c r="AB206" s="522">
        <v>0</v>
      </c>
      <c r="AC206" s="520">
        <v>0</v>
      </c>
      <c r="AD206" s="521">
        <v>0</v>
      </c>
      <c r="AE206" s="522">
        <v>0</v>
      </c>
      <c r="AF206" s="519">
        <v>0</v>
      </c>
      <c r="AG206" s="520">
        <v>0</v>
      </c>
      <c r="AH206" s="521">
        <v>0</v>
      </c>
      <c r="AI206" s="522">
        <v>0</v>
      </c>
      <c r="AJ206" s="520">
        <v>0</v>
      </c>
      <c r="AK206" s="521">
        <v>0</v>
      </c>
      <c r="AL206" s="522">
        <v>0</v>
      </c>
      <c r="AM206" s="519">
        <v>0</v>
      </c>
      <c r="AN206" s="578"/>
      <c r="AO206" s="520">
        <v>0</v>
      </c>
      <c r="AP206" s="521">
        <v>0</v>
      </c>
      <c r="AQ206" s="522">
        <v>0</v>
      </c>
      <c r="AR206" s="520">
        <v>0</v>
      </c>
      <c r="AS206" s="521">
        <v>0</v>
      </c>
      <c r="AT206" s="522">
        <v>0</v>
      </c>
      <c r="AU206" s="519">
        <v>0</v>
      </c>
      <c r="AV206" s="520">
        <v>0</v>
      </c>
      <c r="AW206" s="521">
        <v>0</v>
      </c>
      <c r="AX206" s="522">
        <v>0</v>
      </c>
      <c r="AY206" s="520">
        <v>0</v>
      </c>
      <c r="AZ206" s="521">
        <v>0</v>
      </c>
      <c r="BA206" s="522">
        <v>0</v>
      </c>
      <c r="BB206" s="519">
        <v>0</v>
      </c>
      <c r="BC206" s="520">
        <v>0</v>
      </c>
      <c r="BD206" s="521">
        <v>0</v>
      </c>
      <c r="BE206" s="522">
        <v>0</v>
      </c>
      <c r="BF206" s="520">
        <v>0</v>
      </c>
      <c r="BG206" s="521">
        <v>0</v>
      </c>
      <c r="BH206" s="522">
        <v>0</v>
      </c>
      <c r="BI206" s="519">
        <v>0</v>
      </c>
    </row>
    <row r="207" spans="1:61" ht="14.25" customHeight="1" x14ac:dyDescent="0.3">
      <c r="B207" s="16">
        <v>153</v>
      </c>
      <c r="C207" s="147" t="s">
        <v>77</v>
      </c>
      <c r="D207" s="148"/>
      <c r="E207" s="876"/>
      <c r="F207" s="150" t="s">
        <v>77</v>
      </c>
      <c r="G207" s="520">
        <v>0</v>
      </c>
      <c r="H207" s="522">
        <v>0</v>
      </c>
      <c r="I207" s="520">
        <v>0</v>
      </c>
      <c r="J207" s="522">
        <v>0</v>
      </c>
      <c r="K207" s="520">
        <v>0</v>
      </c>
      <c r="L207" s="521">
        <v>0</v>
      </c>
      <c r="M207" s="522">
        <v>0</v>
      </c>
      <c r="N207" s="520">
        <v>0</v>
      </c>
      <c r="O207" s="521">
        <v>0</v>
      </c>
      <c r="P207" s="522">
        <v>0</v>
      </c>
      <c r="Q207" s="519">
        <v>0</v>
      </c>
      <c r="R207" s="543"/>
      <c r="S207" s="520">
        <v>0</v>
      </c>
      <c r="T207" s="521">
        <v>0</v>
      </c>
      <c r="U207" s="522">
        <v>0</v>
      </c>
      <c r="V207" s="520">
        <v>0</v>
      </c>
      <c r="W207" s="521">
        <v>0</v>
      </c>
      <c r="X207" s="522">
        <v>0</v>
      </c>
      <c r="Y207" s="519">
        <v>0</v>
      </c>
      <c r="Z207" s="520">
        <v>0</v>
      </c>
      <c r="AA207" s="521">
        <v>0</v>
      </c>
      <c r="AB207" s="522">
        <v>0</v>
      </c>
      <c r="AC207" s="520">
        <v>0</v>
      </c>
      <c r="AD207" s="521">
        <v>0</v>
      </c>
      <c r="AE207" s="522">
        <v>0</v>
      </c>
      <c r="AF207" s="519">
        <v>0</v>
      </c>
      <c r="AG207" s="520">
        <v>0</v>
      </c>
      <c r="AH207" s="521">
        <v>0</v>
      </c>
      <c r="AI207" s="522">
        <v>0</v>
      </c>
      <c r="AJ207" s="520">
        <v>0</v>
      </c>
      <c r="AK207" s="521">
        <v>0</v>
      </c>
      <c r="AL207" s="522">
        <v>0</v>
      </c>
      <c r="AM207" s="519">
        <v>0</v>
      </c>
      <c r="AN207" s="578"/>
      <c r="AO207" s="520">
        <v>0</v>
      </c>
      <c r="AP207" s="521">
        <v>0</v>
      </c>
      <c r="AQ207" s="522">
        <v>0</v>
      </c>
      <c r="AR207" s="520">
        <v>0</v>
      </c>
      <c r="AS207" s="521">
        <v>0</v>
      </c>
      <c r="AT207" s="522">
        <v>0</v>
      </c>
      <c r="AU207" s="519">
        <v>0</v>
      </c>
      <c r="AV207" s="520">
        <v>0</v>
      </c>
      <c r="AW207" s="521">
        <v>0</v>
      </c>
      <c r="AX207" s="522">
        <v>0</v>
      </c>
      <c r="AY207" s="520">
        <v>0</v>
      </c>
      <c r="AZ207" s="521">
        <v>0</v>
      </c>
      <c r="BA207" s="522">
        <v>0</v>
      </c>
      <c r="BB207" s="519">
        <v>0</v>
      </c>
      <c r="BC207" s="520">
        <v>0</v>
      </c>
      <c r="BD207" s="521">
        <v>0</v>
      </c>
      <c r="BE207" s="522">
        <v>0</v>
      </c>
      <c r="BF207" s="520">
        <v>0</v>
      </c>
      <c r="BG207" s="521">
        <v>0</v>
      </c>
      <c r="BH207" s="522">
        <v>0</v>
      </c>
      <c r="BI207" s="519">
        <v>0</v>
      </c>
    </row>
    <row r="208" spans="1:61" ht="14.25" customHeight="1" x14ac:dyDescent="0.3">
      <c r="A208" s="579"/>
      <c r="B208" s="16">
        <v>154</v>
      </c>
      <c r="C208" s="147" t="s">
        <v>51</v>
      </c>
      <c r="D208" s="148"/>
      <c r="E208" s="876"/>
      <c r="F208" s="150" t="s">
        <v>51</v>
      </c>
      <c r="G208" s="520">
        <v>3765.561541</v>
      </c>
      <c r="H208" s="522">
        <v>0</v>
      </c>
      <c r="I208" s="520">
        <v>233.309271</v>
      </c>
      <c r="J208" s="522">
        <v>0</v>
      </c>
      <c r="K208" s="520">
        <v>200.60185000000001</v>
      </c>
      <c r="L208" s="521">
        <v>11.000370999999999</v>
      </c>
      <c r="M208" s="522">
        <v>0</v>
      </c>
      <c r="N208" s="520">
        <v>5.8906E-2</v>
      </c>
      <c r="O208" s="521">
        <v>0.27376</v>
      </c>
      <c r="P208" s="522">
        <v>0</v>
      </c>
      <c r="Q208" s="519">
        <v>0</v>
      </c>
      <c r="R208" s="543"/>
      <c r="S208" s="520">
        <v>196.42736748812402</v>
      </c>
      <c r="T208" s="521">
        <v>13.520598265007003</v>
      </c>
      <c r="U208" s="522">
        <v>1.6542552468689999</v>
      </c>
      <c r="V208" s="520">
        <v>0.56588614668403392</v>
      </c>
      <c r="W208" s="521">
        <v>2.6866593881336043E-2</v>
      </c>
      <c r="X208" s="522">
        <v>0.68265712897264941</v>
      </c>
      <c r="Y208" s="519">
        <v>0.4126673500142804</v>
      </c>
      <c r="Z208" s="520">
        <v>191.89264042767817</v>
      </c>
      <c r="AA208" s="521">
        <v>16.589180883658081</v>
      </c>
      <c r="AB208" s="522">
        <v>3.1203996886637784</v>
      </c>
      <c r="AC208" s="520">
        <v>0.44357937148423238</v>
      </c>
      <c r="AD208" s="521">
        <v>4.752433633896324E-2</v>
      </c>
      <c r="AE208" s="522">
        <v>1.3131705707261234</v>
      </c>
      <c r="AF208" s="519">
        <v>0.42083409234297514</v>
      </c>
      <c r="AG208" s="520">
        <v>188.4115386654282</v>
      </c>
      <c r="AH208" s="521">
        <v>18.735715422776217</v>
      </c>
      <c r="AI208" s="522">
        <v>4.4549669117956174</v>
      </c>
      <c r="AJ208" s="520">
        <v>0.43553245041248112</v>
      </c>
      <c r="AK208" s="521">
        <v>5.2544456294493405E-2</v>
      </c>
      <c r="AL208" s="522">
        <v>1.8473940765219352</v>
      </c>
      <c r="AM208" s="519">
        <v>0.41468188498336683</v>
      </c>
      <c r="AN208" s="578"/>
      <c r="AO208" s="520">
        <v>171.04113784386601</v>
      </c>
      <c r="AP208" s="521">
        <v>37.443066594237003</v>
      </c>
      <c r="AQ208" s="522">
        <v>3.1180165618969999</v>
      </c>
      <c r="AR208" s="520">
        <v>0.8961817187114165</v>
      </c>
      <c r="AS208" s="521">
        <v>0.30148651237755431</v>
      </c>
      <c r="AT208" s="522">
        <v>1.1598935745168759</v>
      </c>
      <c r="AU208" s="519">
        <v>0.37199724616318175</v>
      </c>
      <c r="AV208" s="520">
        <v>134.21308251487719</v>
      </c>
      <c r="AW208" s="521">
        <v>71.953826278149108</v>
      </c>
      <c r="AX208" s="522">
        <v>5.4353122069737188</v>
      </c>
      <c r="AY208" s="520">
        <v>0.72310678871382927</v>
      </c>
      <c r="AZ208" s="521">
        <v>0.92960720018299303</v>
      </c>
      <c r="BA208" s="522">
        <v>2.2592976867161219</v>
      </c>
      <c r="BB208" s="519">
        <v>0.4156702689161727</v>
      </c>
      <c r="BC208" s="520">
        <v>128.13397424255089</v>
      </c>
      <c r="BD208" s="521">
        <v>75.034824566944067</v>
      </c>
      <c r="BE208" s="522">
        <v>8.4334221905050697</v>
      </c>
      <c r="BF208" s="520">
        <v>0.62466083878106604</v>
      </c>
      <c r="BG208" s="521">
        <v>0.95462019960246525</v>
      </c>
      <c r="BH208" s="522">
        <v>3.7919415422287468</v>
      </c>
      <c r="BI208" s="519">
        <v>0.44963259950367207</v>
      </c>
    </row>
    <row r="209" spans="1:61" ht="14.25" customHeight="1" x14ac:dyDescent="0.3">
      <c r="B209" s="16">
        <v>155</v>
      </c>
      <c r="C209" s="147" t="s">
        <v>78</v>
      </c>
      <c r="D209" s="148"/>
      <c r="E209" s="876"/>
      <c r="F209" s="150" t="s">
        <v>78</v>
      </c>
      <c r="G209" s="520">
        <v>900.15280199999995</v>
      </c>
      <c r="H209" s="522">
        <v>1.135346</v>
      </c>
      <c r="I209" s="520">
        <v>601.35929799999997</v>
      </c>
      <c r="J209" s="522">
        <v>1.298956</v>
      </c>
      <c r="K209" s="520">
        <v>396.55761899999999</v>
      </c>
      <c r="L209" s="521">
        <v>111.14528899999999</v>
      </c>
      <c r="M209" s="522">
        <v>1.0009999999999999E-3</v>
      </c>
      <c r="N209" s="520">
        <v>4.2681190000000004</v>
      </c>
      <c r="O209" s="521">
        <v>1.650701</v>
      </c>
      <c r="P209" s="522">
        <v>8.6600000000000002E-4</v>
      </c>
      <c r="Q209" s="519">
        <v>0.86513486513486526</v>
      </c>
      <c r="R209" s="543"/>
      <c r="S209" s="520">
        <v>405.26846491001095</v>
      </c>
      <c r="T209" s="521">
        <v>94.033707061889004</v>
      </c>
      <c r="U209" s="522">
        <v>8.4017370281000012</v>
      </c>
      <c r="V209" s="520">
        <v>0.78218044458023506</v>
      </c>
      <c r="W209" s="521">
        <v>1.1468061406926908</v>
      </c>
      <c r="X209" s="522">
        <v>3.0813336765618939</v>
      </c>
      <c r="Y209" s="519">
        <v>0.36674959788151307</v>
      </c>
      <c r="Z209" s="520">
        <v>411.67370870041691</v>
      </c>
      <c r="AA209" s="521">
        <v>81.525197531549821</v>
      </c>
      <c r="AB209" s="522">
        <v>14.505002768033282</v>
      </c>
      <c r="AC209" s="520">
        <v>0.66430225959640909</v>
      </c>
      <c r="AD209" s="521">
        <v>0.93915245580122741</v>
      </c>
      <c r="AE209" s="522">
        <v>5.3331898025880049</v>
      </c>
      <c r="AF209" s="519">
        <v>0.36767933711405465</v>
      </c>
      <c r="AG209" s="520">
        <v>411.57618695048478</v>
      </c>
      <c r="AH209" s="521">
        <v>77.188559147345458</v>
      </c>
      <c r="AI209" s="522">
        <v>18.939162902169752</v>
      </c>
      <c r="AJ209" s="520">
        <v>0.66466850825409873</v>
      </c>
      <c r="AK209" s="521">
        <v>0.77488344240302753</v>
      </c>
      <c r="AL209" s="522">
        <v>6.9740509092609875</v>
      </c>
      <c r="AM209" s="519">
        <v>0.36823438001380782</v>
      </c>
      <c r="AN209" s="578"/>
      <c r="AO209" s="520">
        <v>333.752926080848</v>
      </c>
      <c r="AP209" s="521">
        <v>166.38945203575997</v>
      </c>
      <c r="AQ209" s="522">
        <v>7.561530883391999</v>
      </c>
      <c r="AR209" s="520">
        <v>1.27418282670578</v>
      </c>
      <c r="AS209" s="521">
        <v>4.1500472562718427</v>
      </c>
      <c r="AT209" s="522">
        <v>2.8863140556285316</v>
      </c>
      <c r="AU209" s="519">
        <v>0.38171027800309276</v>
      </c>
      <c r="AV209" s="520">
        <v>291.76656296277184</v>
      </c>
      <c r="AW209" s="521">
        <v>198.72114852143602</v>
      </c>
      <c r="AX209" s="522">
        <v>17.216197515792082</v>
      </c>
      <c r="AY209" s="520">
        <v>1.1707837823558702</v>
      </c>
      <c r="AZ209" s="521">
        <v>5.3516360783144101</v>
      </c>
      <c r="BA209" s="522">
        <v>6.5733451783283172</v>
      </c>
      <c r="BB209" s="519">
        <v>0.3818116731234476</v>
      </c>
      <c r="BC209" s="520">
        <v>288.78027174968986</v>
      </c>
      <c r="BD209" s="521">
        <v>189.74282228056245</v>
      </c>
      <c r="BE209" s="522">
        <v>29.180814969747619</v>
      </c>
      <c r="BF209" s="520">
        <v>1.0431689516386857</v>
      </c>
      <c r="BG209" s="521">
        <v>4.8932876434925827</v>
      </c>
      <c r="BH209" s="522">
        <v>10.986084569153748</v>
      </c>
      <c r="BI209" s="519">
        <v>0.37648313045894227</v>
      </c>
    </row>
    <row r="210" spans="1:61" ht="14.25" customHeight="1" x14ac:dyDescent="0.3">
      <c r="B210" s="16">
        <v>156</v>
      </c>
      <c r="C210" s="147" t="s">
        <v>78</v>
      </c>
      <c r="D210" s="151" t="s">
        <v>79</v>
      </c>
      <c r="E210" s="876"/>
      <c r="F210" s="152" t="s">
        <v>80</v>
      </c>
      <c r="G210" s="520">
        <v>40.102094000000001</v>
      </c>
      <c r="H210" s="522">
        <v>0</v>
      </c>
      <c r="I210" s="520">
        <v>32.613669000000002</v>
      </c>
      <c r="J210" s="522">
        <v>0</v>
      </c>
      <c r="K210" s="520">
        <v>50.789509000000002</v>
      </c>
      <c r="L210" s="521">
        <v>0.65595899999999996</v>
      </c>
      <c r="M210" s="522">
        <v>0</v>
      </c>
      <c r="N210" s="520">
        <v>5.2396999999999999E-2</v>
      </c>
      <c r="O210" s="521">
        <v>1.8912000000000002E-2</v>
      </c>
      <c r="P210" s="522">
        <v>0</v>
      </c>
      <c r="Q210" s="519">
        <v>0</v>
      </c>
      <c r="R210" s="543"/>
      <c r="S210" s="520">
        <v>47.493529222001001</v>
      </c>
      <c r="T210" s="521">
        <v>3.6963795440889999</v>
      </c>
      <c r="U210" s="522">
        <v>0.25555923391000002</v>
      </c>
      <c r="V210" s="520">
        <v>5.1275123406940785E-2</v>
      </c>
      <c r="W210" s="521">
        <v>5.1834045001702085E-2</v>
      </c>
      <c r="X210" s="522">
        <v>7.68616694976509E-2</v>
      </c>
      <c r="Y210" s="519">
        <v>0.30075872556700173</v>
      </c>
      <c r="Z210" s="520">
        <v>46.236969603995696</v>
      </c>
      <c r="AA210" s="521">
        <v>4.6777376651335114</v>
      </c>
      <c r="AB210" s="522">
        <v>0.53076073087079956</v>
      </c>
      <c r="AC210" s="520">
        <v>3.6536764648356763E-2</v>
      </c>
      <c r="AD210" s="521">
        <v>4.1698811931442072E-2</v>
      </c>
      <c r="AE210" s="522">
        <v>0.15967229031127833</v>
      </c>
      <c r="AF210" s="519">
        <v>0.30083666900019129</v>
      </c>
      <c r="AG210" s="520">
        <v>45.661558318449394</v>
      </c>
      <c r="AH210" s="521">
        <v>5.034363343480563</v>
      </c>
      <c r="AI210" s="522">
        <v>0.74954633807004933</v>
      </c>
      <c r="AJ210" s="520">
        <v>3.6082070776849315E-2</v>
      </c>
      <c r="AK210" s="521">
        <v>3.793784520969451E-2</v>
      </c>
      <c r="AL210" s="522">
        <v>0.22403622159191633</v>
      </c>
      <c r="AM210" s="519">
        <v>0.29889575895837261</v>
      </c>
      <c r="AN210" s="578"/>
      <c r="AO210" s="520">
        <v>41.215277983217995</v>
      </c>
      <c r="AP210" s="521">
        <v>9.9886377271300013</v>
      </c>
      <c r="AQ210" s="522">
        <v>0.24155228965200004</v>
      </c>
      <c r="AR210" s="520">
        <v>6.838629898087592E-2</v>
      </c>
      <c r="AS210" s="521">
        <v>0.24780598991112246</v>
      </c>
      <c r="AT210" s="522">
        <v>7.1038872897972616E-2</v>
      </c>
      <c r="AU210" s="519">
        <v>0.29409314645833834</v>
      </c>
      <c r="AV210" s="520">
        <v>36.845824468526921</v>
      </c>
      <c r="AW210" s="521">
        <v>13.86502273923324</v>
      </c>
      <c r="AX210" s="522">
        <v>0.73462079223982679</v>
      </c>
      <c r="AY210" s="520">
        <v>6.3561120706980917E-2</v>
      </c>
      <c r="AZ210" s="521">
        <v>0.28918204757104105</v>
      </c>
      <c r="BA210" s="522">
        <v>0.21488844728132023</v>
      </c>
      <c r="BB210" s="519">
        <v>0.2925161519402884</v>
      </c>
      <c r="BC210" s="520">
        <v>36.271855614743608</v>
      </c>
      <c r="BD210" s="521">
        <v>13.782029486355738</v>
      </c>
      <c r="BE210" s="522">
        <v>1.3915828989006429</v>
      </c>
      <c r="BF210" s="520">
        <v>5.6919537526573277E-2</v>
      </c>
      <c r="BG210" s="521">
        <v>0.27408003088175226</v>
      </c>
      <c r="BH210" s="522">
        <v>0.40438645733389267</v>
      </c>
      <c r="BI210" s="519">
        <v>0.29059458667777527</v>
      </c>
    </row>
    <row r="211" spans="1:61" ht="14.25" customHeight="1" x14ac:dyDescent="0.3">
      <c r="B211" s="16">
        <v>157</v>
      </c>
      <c r="C211" s="147" t="s">
        <v>57</v>
      </c>
      <c r="D211" s="148"/>
      <c r="E211" s="876"/>
      <c r="F211" s="150" t="s">
        <v>57</v>
      </c>
      <c r="G211" s="520">
        <v>4.8321800000000001</v>
      </c>
      <c r="H211" s="522">
        <v>2.1906999999999999E-2</v>
      </c>
      <c r="I211" s="520">
        <v>3.5869840000000002</v>
      </c>
      <c r="J211" s="522">
        <v>2.1950000000000001E-2</v>
      </c>
      <c r="K211" s="520">
        <v>2.8765169999999998</v>
      </c>
      <c r="L211" s="521">
        <v>4.3725329999999998</v>
      </c>
      <c r="M211" s="522">
        <v>2.2657E-2</v>
      </c>
      <c r="N211" s="520">
        <v>0.19978799999999999</v>
      </c>
      <c r="O211" s="521">
        <v>0.14097999999999999</v>
      </c>
      <c r="P211" s="522">
        <v>1.0664999999999999E-2</v>
      </c>
      <c r="Q211" s="519">
        <v>0.47071545217813476</v>
      </c>
      <c r="R211" s="543"/>
      <c r="S211" s="520">
        <v>4.0527916548659997</v>
      </c>
      <c r="T211" s="521">
        <v>2.9266473996539997</v>
      </c>
      <c r="U211" s="522">
        <v>0.29226794547999996</v>
      </c>
      <c r="V211" s="520">
        <v>3.9143810680435801E-3</v>
      </c>
      <c r="W211" s="521">
        <v>5.4179181517744875E-2</v>
      </c>
      <c r="X211" s="522">
        <v>2.7673575964218624E-2</v>
      </c>
      <c r="Y211" s="519">
        <v>9.4685634850477776E-2</v>
      </c>
      <c r="Z211" s="520">
        <v>4.842944100160822</v>
      </c>
      <c r="AA211" s="521">
        <v>1.9579230950183242</v>
      </c>
      <c r="AB211" s="522">
        <v>0.47083980482085303</v>
      </c>
      <c r="AC211" s="520">
        <v>4.049256153778249E-3</v>
      </c>
      <c r="AD211" s="521">
        <v>4.1444500490802685E-2</v>
      </c>
      <c r="AE211" s="522">
        <v>3.8942342017103865E-2</v>
      </c>
      <c r="AF211" s="519">
        <v>8.2708262169806993E-2</v>
      </c>
      <c r="AG211" s="520">
        <v>5.2124098920281785</v>
      </c>
      <c r="AH211" s="521">
        <v>1.4661632014136181</v>
      </c>
      <c r="AI211" s="522">
        <v>0.59313390655820197</v>
      </c>
      <c r="AJ211" s="520">
        <v>4.3289435708768337E-3</v>
      </c>
      <c r="AK211" s="521">
        <v>2.8761845164239512E-2</v>
      </c>
      <c r="AL211" s="522">
        <v>4.7411365890608459E-2</v>
      </c>
      <c r="AM211" s="519">
        <v>7.9933663151587439E-2</v>
      </c>
      <c r="AN211" s="578"/>
      <c r="AO211" s="520">
        <v>3.6154001071019999</v>
      </c>
      <c r="AP211" s="521">
        <v>3.3374315537430004</v>
      </c>
      <c r="AQ211" s="522">
        <v>0.31887533915499994</v>
      </c>
      <c r="AR211" s="520">
        <v>1.0206543798541837E-2</v>
      </c>
      <c r="AS211" s="521">
        <v>8.296363718296193E-2</v>
      </c>
      <c r="AT211" s="522">
        <v>3.4571508873379841E-2</v>
      </c>
      <c r="AU211" s="519">
        <v>0.10841700385170022</v>
      </c>
      <c r="AV211" s="520">
        <v>4.0587615036520823</v>
      </c>
      <c r="AW211" s="521">
        <v>2.6516730972962548</v>
      </c>
      <c r="AX211" s="522">
        <v>0.56127239905166404</v>
      </c>
      <c r="AY211" s="520">
        <v>1.1121810766053933E-2</v>
      </c>
      <c r="AZ211" s="521">
        <v>7.4796833100581883E-2</v>
      </c>
      <c r="BA211" s="522">
        <v>5.5432529242551945E-2</v>
      </c>
      <c r="BB211" s="519">
        <v>9.876225757085462E-2</v>
      </c>
      <c r="BC211" s="520">
        <v>4.4000644749791489</v>
      </c>
      <c r="BD211" s="521">
        <v>2.0974047231583701</v>
      </c>
      <c r="BE211" s="522">
        <v>0.77423780186248137</v>
      </c>
      <c r="BF211" s="520">
        <v>1.0606773091018602E-2</v>
      </c>
      <c r="BG211" s="521">
        <v>5.44190833204393E-2</v>
      </c>
      <c r="BH211" s="522">
        <v>7.7345905917900623E-2</v>
      </c>
      <c r="BI211" s="519">
        <v>9.989941815271719E-2</v>
      </c>
    </row>
    <row r="212" spans="1:61" ht="14.25" customHeight="1" x14ac:dyDescent="0.3">
      <c r="A212" s="579"/>
      <c r="B212" s="16">
        <v>158</v>
      </c>
      <c r="C212" s="147" t="s">
        <v>57</v>
      </c>
      <c r="D212" s="151" t="s">
        <v>79</v>
      </c>
      <c r="E212" s="876"/>
      <c r="F212" s="152" t="s">
        <v>80</v>
      </c>
      <c r="G212" s="520">
        <v>0.40242899999999998</v>
      </c>
      <c r="H212" s="522">
        <v>0</v>
      </c>
      <c r="I212" s="520">
        <v>0.26467200000000002</v>
      </c>
      <c r="J212" s="522">
        <v>0</v>
      </c>
      <c r="K212" s="520">
        <v>0.22611000000000001</v>
      </c>
      <c r="L212" s="521">
        <v>0.187779</v>
      </c>
      <c r="M212" s="522">
        <v>0</v>
      </c>
      <c r="N212" s="520">
        <v>7.7999999999999999E-5</v>
      </c>
      <c r="O212" s="521">
        <v>1.1708E-2</v>
      </c>
      <c r="P212" s="522">
        <v>0</v>
      </c>
      <c r="Q212" s="519">
        <v>0</v>
      </c>
      <c r="R212" s="543"/>
      <c r="S212" s="520">
        <v>0.28390516607400001</v>
      </c>
      <c r="T212" s="521">
        <v>0.11707177959599999</v>
      </c>
      <c r="U212" s="522">
        <v>1.2912054329999999E-2</v>
      </c>
      <c r="V212" s="520">
        <v>1.0309956281480716E-3</v>
      </c>
      <c r="W212" s="521">
        <v>1.7945604460881664E-3</v>
      </c>
      <c r="X212" s="522">
        <v>5.66662700670375E-3</v>
      </c>
      <c r="Y212" s="519">
        <v>0.43886331809631957</v>
      </c>
      <c r="Z212" s="520">
        <v>0.3156338456830331</v>
      </c>
      <c r="AA212" s="521">
        <v>7.6021630677675034E-2</v>
      </c>
      <c r="AB212" s="522">
        <v>2.2233523639291871E-2</v>
      </c>
      <c r="AC212" s="520">
        <v>9.3383097379159594E-4</v>
      </c>
      <c r="AD212" s="521">
        <v>9.6447795057252482E-4</v>
      </c>
      <c r="AE212" s="522">
        <v>9.7474687248032526E-3</v>
      </c>
      <c r="AF212" s="519">
        <v>0.43841313158194956</v>
      </c>
      <c r="AG212" s="520">
        <v>0.32684003057906386</v>
      </c>
      <c r="AH212" s="521">
        <v>5.8484697205633568E-2</v>
      </c>
      <c r="AI212" s="522">
        <v>2.8564272215302548E-2</v>
      </c>
      <c r="AJ212" s="520">
        <v>9.6698547447989641E-4</v>
      </c>
      <c r="AK212" s="521">
        <v>6.3173109417892059E-4</v>
      </c>
      <c r="AL212" s="522">
        <v>1.2519233750471887E-2</v>
      </c>
      <c r="AM212" s="519">
        <v>0.43828295907938591</v>
      </c>
      <c r="AN212" s="578"/>
      <c r="AO212" s="520">
        <v>0.206771386866</v>
      </c>
      <c r="AP212" s="521">
        <v>0.19727526222600003</v>
      </c>
      <c r="AQ212" s="522">
        <v>9.8423509079999996E-3</v>
      </c>
      <c r="AR212" s="520">
        <v>9.1145946666758456E-4</v>
      </c>
      <c r="AS212" s="521">
        <v>4.9175509767639724E-3</v>
      </c>
      <c r="AT212" s="522">
        <v>4.3260792574500362E-3</v>
      </c>
      <c r="AU212" s="519">
        <v>0.43953718962953647</v>
      </c>
      <c r="AV212" s="520">
        <v>0.19373613397484404</v>
      </c>
      <c r="AW212" s="521">
        <v>0.19767058161998488</v>
      </c>
      <c r="AX212" s="522">
        <v>2.2482284405171124E-2</v>
      </c>
      <c r="AY212" s="520">
        <v>1.1376592973859783E-3</v>
      </c>
      <c r="AZ212" s="521">
        <v>5.6633819383037146E-3</v>
      </c>
      <c r="BA212" s="522">
        <v>9.8654220771665115E-3</v>
      </c>
      <c r="BB212" s="519">
        <v>0.43880870374975672</v>
      </c>
      <c r="BC212" s="520">
        <v>0.20204890014231663</v>
      </c>
      <c r="BD212" s="521">
        <v>0.17326432299342473</v>
      </c>
      <c r="BE212" s="522">
        <v>3.8575776864258671E-2</v>
      </c>
      <c r="BF212" s="520">
        <v>1.0883579644538305E-3</v>
      </c>
      <c r="BG212" s="521">
        <v>4.6129326113132085E-3</v>
      </c>
      <c r="BH212" s="522">
        <v>1.6916646396462901E-2</v>
      </c>
      <c r="BI212" s="519">
        <v>0.43853028432815716</v>
      </c>
    </row>
    <row r="213" spans="1:61" ht="14.25" customHeight="1" x14ac:dyDescent="0.3">
      <c r="B213" s="16">
        <v>159</v>
      </c>
      <c r="C213" s="147" t="s">
        <v>81</v>
      </c>
      <c r="D213" s="148"/>
      <c r="E213" s="876"/>
      <c r="F213" s="150" t="s">
        <v>81</v>
      </c>
      <c r="G213" s="520">
        <v>0.81444799999999995</v>
      </c>
      <c r="H213" s="522">
        <v>0</v>
      </c>
      <c r="I213" s="520">
        <v>0.285057</v>
      </c>
      <c r="J213" s="522">
        <v>0</v>
      </c>
      <c r="K213" s="520">
        <v>0.81910000000000005</v>
      </c>
      <c r="L213" s="521">
        <v>0</v>
      </c>
      <c r="M213" s="522">
        <v>0</v>
      </c>
      <c r="N213" s="520">
        <v>1.4100000000000001E-4</v>
      </c>
      <c r="O213" s="521">
        <v>0</v>
      </c>
      <c r="P213" s="522">
        <v>0</v>
      </c>
      <c r="Q213" s="519">
        <v>0</v>
      </c>
      <c r="R213" s="543"/>
      <c r="S213" s="520">
        <v>0.80003790480000003</v>
      </c>
      <c r="T213" s="521">
        <v>1.5541603400000001E-2</v>
      </c>
      <c r="U213" s="522">
        <v>3.5204918E-3</v>
      </c>
      <c r="V213" s="520">
        <v>4.7582529761026833E-4</v>
      </c>
      <c r="W213" s="521">
        <v>1.3305166670740001E-4</v>
      </c>
      <c r="X213" s="522">
        <v>5.900555486308E-4</v>
      </c>
      <c r="Y213" s="519">
        <v>0.167606</v>
      </c>
      <c r="Z213" s="520">
        <v>0.78946977957269038</v>
      </c>
      <c r="AA213" s="521">
        <v>2.2687534513501802E-2</v>
      </c>
      <c r="AB213" s="522">
        <v>6.9426859138077999E-3</v>
      </c>
      <c r="AC213" s="520">
        <v>3.6833536140837921E-4</v>
      </c>
      <c r="AD213" s="521">
        <v>1.4956740271317395E-4</v>
      </c>
      <c r="AE213" s="522">
        <v>1.1698863958596456E-3</v>
      </c>
      <c r="AF213" s="519">
        <v>0.16850631158943027</v>
      </c>
      <c r="AG213" s="520">
        <v>0.78317892930883148</v>
      </c>
      <c r="AH213" s="521">
        <v>2.6126552232822262E-2</v>
      </c>
      <c r="AI213" s="522">
        <v>9.7945184583463161E-3</v>
      </c>
      <c r="AJ213" s="520">
        <v>3.654002995916258E-4</v>
      </c>
      <c r="AK213" s="521">
        <v>1.3255809013109433E-4</v>
      </c>
      <c r="AL213" s="522">
        <v>1.6502823599475983E-3</v>
      </c>
      <c r="AM213" s="519">
        <v>0.16849040276618441</v>
      </c>
      <c r="AN213" s="578"/>
      <c r="AO213" s="520">
        <v>0.78946414290000011</v>
      </c>
      <c r="AP213" s="521">
        <v>2.5288893400000002E-2</v>
      </c>
      <c r="AQ213" s="522">
        <v>4.3469637000000004E-3</v>
      </c>
      <c r="AR213" s="520">
        <v>8.1233466333343078E-4</v>
      </c>
      <c r="AS213" s="521">
        <v>4.0474873886699999E-4</v>
      </c>
      <c r="AT213" s="522">
        <v>8.1448189454160012E-4</v>
      </c>
      <c r="AU213" s="519">
        <v>0.18736800000000001</v>
      </c>
      <c r="AV213" s="520">
        <v>0.76817369081805098</v>
      </c>
      <c r="AW213" s="521">
        <v>4.1111018025811304E-2</v>
      </c>
      <c r="AX213" s="522">
        <v>9.8152911561378009E-3</v>
      </c>
      <c r="AY213" s="520">
        <v>7.1124292515193418E-4</v>
      </c>
      <c r="AZ213" s="521">
        <v>5.1531217343464076E-4</v>
      </c>
      <c r="BA213" s="522">
        <v>1.8294241378418652E-3</v>
      </c>
      <c r="BB213" s="519">
        <v>0.18638511163246241</v>
      </c>
      <c r="BC213" s="520">
        <v>0.75405607243576434</v>
      </c>
      <c r="BD213" s="521">
        <v>4.9648131132394954E-2</v>
      </c>
      <c r="BE213" s="522">
        <v>1.5395796431840846E-2</v>
      </c>
      <c r="BF213" s="520">
        <v>6.4044511235495608E-4</v>
      </c>
      <c r="BG213" s="521">
        <v>4.9429046577718926E-4</v>
      </c>
      <c r="BH213" s="522">
        <v>2.8534602448354041E-3</v>
      </c>
      <c r="BI213" s="519">
        <v>0.18534021656288041</v>
      </c>
    </row>
    <row r="214" spans="1:61" ht="14.25" customHeight="1" x14ac:dyDescent="0.3">
      <c r="B214" s="16">
        <v>160</v>
      </c>
      <c r="C214" s="147" t="s">
        <v>81</v>
      </c>
      <c r="D214" s="151" t="s">
        <v>79</v>
      </c>
      <c r="E214" s="876"/>
      <c r="F214" s="152" t="s">
        <v>80</v>
      </c>
      <c r="G214" s="520">
        <v>0</v>
      </c>
      <c r="H214" s="522">
        <v>0</v>
      </c>
      <c r="I214" s="520">
        <v>0</v>
      </c>
      <c r="J214" s="522">
        <v>0</v>
      </c>
      <c r="K214" s="520">
        <v>0</v>
      </c>
      <c r="L214" s="521">
        <v>0</v>
      </c>
      <c r="M214" s="522">
        <v>0</v>
      </c>
      <c r="N214" s="520">
        <v>0</v>
      </c>
      <c r="O214" s="521">
        <v>0</v>
      </c>
      <c r="P214" s="522">
        <v>0</v>
      </c>
      <c r="Q214" s="519">
        <v>0</v>
      </c>
      <c r="R214" s="543"/>
      <c r="S214" s="520">
        <v>0</v>
      </c>
      <c r="T214" s="521">
        <v>0</v>
      </c>
      <c r="U214" s="522">
        <v>0</v>
      </c>
      <c r="V214" s="520">
        <v>0</v>
      </c>
      <c r="W214" s="521">
        <v>0</v>
      </c>
      <c r="X214" s="522">
        <v>0</v>
      </c>
      <c r="Y214" s="519">
        <v>0</v>
      </c>
      <c r="Z214" s="520">
        <v>0</v>
      </c>
      <c r="AA214" s="521">
        <v>0</v>
      </c>
      <c r="AB214" s="522">
        <v>0</v>
      </c>
      <c r="AC214" s="520">
        <v>0</v>
      </c>
      <c r="AD214" s="521">
        <v>0</v>
      </c>
      <c r="AE214" s="522">
        <v>0</v>
      </c>
      <c r="AF214" s="519">
        <v>0</v>
      </c>
      <c r="AG214" s="520">
        <v>0</v>
      </c>
      <c r="AH214" s="521">
        <v>0</v>
      </c>
      <c r="AI214" s="522">
        <v>0</v>
      </c>
      <c r="AJ214" s="520">
        <v>0</v>
      </c>
      <c r="AK214" s="521">
        <v>0</v>
      </c>
      <c r="AL214" s="522">
        <v>0</v>
      </c>
      <c r="AM214" s="519">
        <v>0</v>
      </c>
      <c r="AN214" s="578"/>
      <c r="AO214" s="520">
        <v>0</v>
      </c>
      <c r="AP214" s="521">
        <v>0</v>
      </c>
      <c r="AQ214" s="522">
        <v>0</v>
      </c>
      <c r="AR214" s="520">
        <v>0</v>
      </c>
      <c r="AS214" s="521">
        <v>0</v>
      </c>
      <c r="AT214" s="522">
        <v>0</v>
      </c>
      <c r="AU214" s="519">
        <v>0</v>
      </c>
      <c r="AV214" s="520">
        <v>0</v>
      </c>
      <c r="AW214" s="521">
        <v>0</v>
      </c>
      <c r="AX214" s="522">
        <v>0</v>
      </c>
      <c r="AY214" s="520">
        <v>0</v>
      </c>
      <c r="AZ214" s="521">
        <v>0</v>
      </c>
      <c r="BA214" s="522">
        <v>0</v>
      </c>
      <c r="BB214" s="519">
        <v>0</v>
      </c>
      <c r="BC214" s="520">
        <v>0</v>
      </c>
      <c r="BD214" s="521">
        <v>0</v>
      </c>
      <c r="BE214" s="522">
        <v>0</v>
      </c>
      <c r="BF214" s="520">
        <v>0</v>
      </c>
      <c r="BG214" s="521">
        <v>0</v>
      </c>
      <c r="BH214" s="522">
        <v>0</v>
      </c>
      <c r="BI214" s="519">
        <v>0</v>
      </c>
    </row>
    <row r="215" spans="1:61" ht="14.25" customHeight="1" x14ac:dyDescent="0.3">
      <c r="B215" s="16">
        <v>161</v>
      </c>
      <c r="C215" s="147" t="s">
        <v>82</v>
      </c>
      <c r="D215" s="148"/>
      <c r="E215" s="876"/>
      <c r="F215" s="150" t="s">
        <v>82</v>
      </c>
      <c r="G215" s="520">
        <v>0</v>
      </c>
      <c r="H215" s="522">
        <v>0</v>
      </c>
      <c r="I215" s="520">
        <v>0</v>
      </c>
      <c r="J215" s="522">
        <v>0</v>
      </c>
      <c r="K215" s="520">
        <v>0</v>
      </c>
      <c r="L215" s="521">
        <v>0</v>
      </c>
      <c r="M215" s="522">
        <v>0</v>
      </c>
      <c r="N215" s="520">
        <v>0</v>
      </c>
      <c r="O215" s="521">
        <v>0</v>
      </c>
      <c r="P215" s="522">
        <v>0</v>
      </c>
      <c r="Q215" s="519">
        <v>0</v>
      </c>
      <c r="R215" s="543"/>
      <c r="S215" s="520">
        <v>0</v>
      </c>
      <c r="T215" s="521">
        <v>0</v>
      </c>
      <c r="U215" s="522">
        <v>0</v>
      </c>
      <c r="V215" s="520">
        <v>0</v>
      </c>
      <c r="W215" s="521">
        <v>0</v>
      </c>
      <c r="X215" s="522">
        <v>0</v>
      </c>
      <c r="Y215" s="519">
        <v>0</v>
      </c>
      <c r="Z215" s="520">
        <v>0</v>
      </c>
      <c r="AA215" s="521">
        <v>0</v>
      </c>
      <c r="AB215" s="522">
        <v>0</v>
      </c>
      <c r="AC215" s="520">
        <v>0</v>
      </c>
      <c r="AD215" s="521">
        <v>0</v>
      </c>
      <c r="AE215" s="522">
        <v>0</v>
      </c>
      <c r="AF215" s="519">
        <v>0</v>
      </c>
      <c r="AG215" s="520">
        <v>0</v>
      </c>
      <c r="AH215" s="521">
        <v>0</v>
      </c>
      <c r="AI215" s="522">
        <v>0</v>
      </c>
      <c r="AJ215" s="520">
        <v>0</v>
      </c>
      <c r="AK215" s="521">
        <v>0</v>
      </c>
      <c r="AL215" s="522">
        <v>0</v>
      </c>
      <c r="AM215" s="519">
        <v>0</v>
      </c>
      <c r="AN215" s="578"/>
      <c r="AO215" s="520">
        <v>0</v>
      </c>
      <c r="AP215" s="521">
        <v>0</v>
      </c>
      <c r="AQ215" s="522">
        <v>0</v>
      </c>
      <c r="AR215" s="520">
        <v>0</v>
      </c>
      <c r="AS215" s="521">
        <v>0</v>
      </c>
      <c r="AT215" s="522">
        <v>0</v>
      </c>
      <c r="AU215" s="519">
        <v>0</v>
      </c>
      <c r="AV215" s="520">
        <v>0</v>
      </c>
      <c r="AW215" s="521">
        <v>0</v>
      </c>
      <c r="AX215" s="522">
        <v>0</v>
      </c>
      <c r="AY215" s="520">
        <v>0</v>
      </c>
      <c r="AZ215" s="521">
        <v>0</v>
      </c>
      <c r="BA215" s="522">
        <v>0</v>
      </c>
      <c r="BB215" s="519">
        <v>0</v>
      </c>
      <c r="BC215" s="520">
        <v>0</v>
      </c>
      <c r="BD215" s="521">
        <v>0</v>
      </c>
      <c r="BE215" s="522">
        <v>0</v>
      </c>
      <c r="BF215" s="520">
        <v>0</v>
      </c>
      <c r="BG215" s="521">
        <v>0</v>
      </c>
      <c r="BH215" s="522">
        <v>0</v>
      </c>
      <c r="BI215" s="519">
        <v>0</v>
      </c>
    </row>
    <row r="216" spans="1:61" ht="14.25" customHeight="1" x14ac:dyDescent="0.3">
      <c r="A216" s="579"/>
      <c r="B216" s="16">
        <v>162</v>
      </c>
      <c r="C216" s="147" t="s">
        <v>83</v>
      </c>
      <c r="D216" s="148"/>
      <c r="E216" s="876"/>
      <c r="F216" s="150" t="s">
        <v>83</v>
      </c>
      <c r="G216" s="520">
        <v>373.297124</v>
      </c>
      <c r="H216" s="522">
        <v>0</v>
      </c>
      <c r="I216" s="520">
        <v>40.714255999999999</v>
      </c>
      <c r="J216" s="522">
        <v>0</v>
      </c>
      <c r="K216" s="520">
        <v>9.9999999999999995E-7</v>
      </c>
      <c r="L216" s="521">
        <v>0</v>
      </c>
      <c r="M216" s="522">
        <v>0</v>
      </c>
      <c r="N216" s="520">
        <v>0</v>
      </c>
      <c r="O216" s="521">
        <v>0</v>
      </c>
      <c r="P216" s="522">
        <v>0</v>
      </c>
      <c r="Q216" s="519">
        <v>0</v>
      </c>
      <c r="R216" s="543"/>
      <c r="S216" s="520">
        <v>9.9939999999999991E-7</v>
      </c>
      <c r="T216" s="521">
        <v>2.9999999999999995E-10</v>
      </c>
      <c r="U216" s="522">
        <v>2.9999999999999995E-10</v>
      </c>
      <c r="V216" s="520">
        <v>1.2279610273537863E-10</v>
      </c>
      <c r="W216" s="521">
        <v>1.3469637742103462E-12</v>
      </c>
      <c r="X216" s="522">
        <v>1.2965031522687891E-10</v>
      </c>
      <c r="Y216" s="519">
        <v>0.43216771742292981</v>
      </c>
      <c r="Z216" s="520">
        <v>9.988004499999998E-7</v>
      </c>
      <c r="AA216" s="521">
        <v>5.996399999999998E-10</v>
      </c>
      <c r="AB216" s="522">
        <v>5.9990999999999984E-10</v>
      </c>
      <c r="AC216" s="520">
        <v>1.1796648988869932E-10</v>
      </c>
      <c r="AD216" s="521">
        <v>3.1317941246151654E-12</v>
      </c>
      <c r="AE216" s="522">
        <v>2.5247738573972314E-10</v>
      </c>
      <c r="AF216" s="519">
        <v>0.42085877171529595</v>
      </c>
      <c r="AG216" s="520">
        <v>9.9820134962199954E-7</v>
      </c>
      <c r="AH216" s="521">
        <v>8.9892035099999968E-10</v>
      </c>
      <c r="AI216" s="522">
        <v>8.9973002699999974E-10</v>
      </c>
      <c r="AJ216" s="520">
        <v>1.1789573124148039E-10</v>
      </c>
      <c r="AK216" s="521">
        <v>3.549145492954899E-12</v>
      </c>
      <c r="AL216" s="522">
        <v>3.7050693116769227E-10</v>
      </c>
      <c r="AM216" s="519">
        <v>0.41179789497865937</v>
      </c>
      <c r="AN216" s="578"/>
      <c r="AO216" s="520">
        <v>9.9939999999999991E-7</v>
      </c>
      <c r="AP216" s="521">
        <v>2.9999999999999995E-10</v>
      </c>
      <c r="AQ216" s="522">
        <v>2.9999999999999995E-10</v>
      </c>
      <c r="AR216" s="520">
        <v>1.3082928394344416E-10</v>
      </c>
      <c r="AS216" s="521">
        <v>4.4732432872147765E-12</v>
      </c>
      <c r="AT216" s="522">
        <v>1.2959178559294434E-10</v>
      </c>
      <c r="AU216" s="519">
        <v>0.4319726186431479</v>
      </c>
      <c r="AV216" s="520">
        <v>9.988004499999998E-7</v>
      </c>
      <c r="AW216" s="521">
        <v>5.996399999999998E-10</v>
      </c>
      <c r="AX216" s="522">
        <v>5.9990999999999984E-10</v>
      </c>
      <c r="AY216" s="520">
        <v>1.2438692287088306E-10</v>
      </c>
      <c r="AZ216" s="521">
        <v>9.9266080676583592E-12</v>
      </c>
      <c r="BA216" s="522">
        <v>2.6045313449980809E-10</v>
      </c>
      <c r="BB216" s="519">
        <v>0.43415368055176301</v>
      </c>
      <c r="BC216" s="520">
        <v>9.9820134962199954E-7</v>
      </c>
      <c r="BD216" s="521">
        <v>8.9892035099999968E-10</v>
      </c>
      <c r="BE216" s="522">
        <v>8.9973002699999974E-10</v>
      </c>
      <c r="BF216" s="520">
        <v>1.232428828071188E-10</v>
      </c>
      <c r="BG216" s="521">
        <v>1.2424015608823714E-11</v>
      </c>
      <c r="BH216" s="522">
        <v>3.8490844415636275E-10</v>
      </c>
      <c r="BI216" s="519">
        <v>0.4278043775417566</v>
      </c>
    </row>
    <row r="217" spans="1:61" ht="15" customHeight="1" x14ac:dyDescent="0.3">
      <c r="B217" s="16">
        <v>163</v>
      </c>
      <c r="C217" s="147" t="s">
        <v>84</v>
      </c>
      <c r="D217" s="148"/>
      <c r="E217" s="876"/>
      <c r="F217" s="150" t="s">
        <v>84</v>
      </c>
      <c r="G217" s="520">
        <v>0</v>
      </c>
      <c r="H217" s="522">
        <v>0</v>
      </c>
      <c r="I217" s="520">
        <v>0</v>
      </c>
      <c r="J217" s="522">
        <v>0</v>
      </c>
      <c r="K217" s="520">
        <v>0</v>
      </c>
      <c r="L217" s="521">
        <v>0</v>
      </c>
      <c r="M217" s="522">
        <v>0</v>
      </c>
      <c r="N217" s="520">
        <v>0</v>
      </c>
      <c r="O217" s="521">
        <v>0</v>
      </c>
      <c r="P217" s="522">
        <v>0</v>
      </c>
      <c r="Q217" s="519">
        <v>0</v>
      </c>
      <c r="R217" s="543"/>
      <c r="S217" s="520">
        <v>0</v>
      </c>
      <c r="T217" s="521">
        <v>0</v>
      </c>
      <c r="U217" s="522">
        <v>0</v>
      </c>
      <c r="V217" s="520">
        <v>0</v>
      </c>
      <c r="W217" s="521">
        <v>0</v>
      </c>
      <c r="X217" s="522">
        <v>0</v>
      </c>
      <c r="Y217" s="519">
        <v>0</v>
      </c>
      <c r="Z217" s="520">
        <v>0</v>
      </c>
      <c r="AA217" s="521">
        <v>0</v>
      </c>
      <c r="AB217" s="522">
        <v>0</v>
      </c>
      <c r="AC217" s="520">
        <v>0</v>
      </c>
      <c r="AD217" s="521">
        <v>0</v>
      </c>
      <c r="AE217" s="522">
        <v>0</v>
      </c>
      <c r="AF217" s="519">
        <v>0</v>
      </c>
      <c r="AG217" s="520">
        <v>0</v>
      </c>
      <c r="AH217" s="521">
        <v>0</v>
      </c>
      <c r="AI217" s="522">
        <v>0</v>
      </c>
      <c r="AJ217" s="520">
        <v>0</v>
      </c>
      <c r="AK217" s="521">
        <v>0</v>
      </c>
      <c r="AL217" s="522">
        <v>0</v>
      </c>
      <c r="AM217" s="519">
        <v>0</v>
      </c>
      <c r="AN217" s="578"/>
      <c r="AO217" s="520">
        <v>0</v>
      </c>
      <c r="AP217" s="521">
        <v>0</v>
      </c>
      <c r="AQ217" s="522">
        <v>0</v>
      </c>
      <c r="AR217" s="520">
        <v>0</v>
      </c>
      <c r="AS217" s="521">
        <v>0</v>
      </c>
      <c r="AT217" s="522">
        <v>0</v>
      </c>
      <c r="AU217" s="519">
        <v>0</v>
      </c>
      <c r="AV217" s="520">
        <v>0</v>
      </c>
      <c r="AW217" s="521">
        <v>0</v>
      </c>
      <c r="AX217" s="522">
        <v>0</v>
      </c>
      <c r="AY217" s="520">
        <v>0</v>
      </c>
      <c r="AZ217" s="521">
        <v>0</v>
      </c>
      <c r="BA217" s="522">
        <v>0</v>
      </c>
      <c r="BB217" s="519">
        <v>0</v>
      </c>
      <c r="BC217" s="520">
        <v>0</v>
      </c>
      <c r="BD217" s="521">
        <v>0</v>
      </c>
      <c r="BE217" s="522">
        <v>0</v>
      </c>
      <c r="BF217" s="520">
        <v>0</v>
      </c>
      <c r="BG217" s="521">
        <v>0</v>
      </c>
      <c r="BH217" s="522">
        <v>0</v>
      </c>
      <c r="BI217" s="519">
        <v>0</v>
      </c>
    </row>
    <row r="218" spans="1:61" ht="14.25" customHeight="1" x14ac:dyDescent="0.3">
      <c r="B218" s="16">
        <v>164</v>
      </c>
      <c r="C218" s="147" t="s">
        <v>85</v>
      </c>
      <c r="D218" s="148"/>
      <c r="E218" s="876"/>
      <c r="F218" s="150" t="s">
        <v>85</v>
      </c>
      <c r="G218" s="520">
        <v>3.5882450000000001</v>
      </c>
      <c r="H218" s="522">
        <v>0</v>
      </c>
      <c r="I218" s="520">
        <v>3.5882450000000001</v>
      </c>
      <c r="J218" s="522">
        <v>0</v>
      </c>
      <c r="K218" s="520">
        <v>2.3650540000000002</v>
      </c>
      <c r="L218" s="521">
        <v>0</v>
      </c>
      <c r="M218" s="522">
        <v>0</v>
      </c>
      <c r="N218" s="520">
        <v>9.9999999999999995E-7</v>
      </c>
      <c r="O218" s="521">
        <v>0</v>
      </c>
      <c r="P218" s="522">
        <v>0</v>
      </c>
      <c r="Q218" s="519">
        <v>0</v>
      </c>
      <c r="R218" s="543"/>
      <c r="S218" s="520">
        <v>2.3097495772640002</v>
      </c>
      <c r="T218" s="521">
        <v>4.9812767348000005E-2</v>
      </c>
      <c r="U218" s="522">
        <v>5.491655388E-3</v>
      </c>
      <c r="V218" s="520">
        <v>1.2114636532749681E-3</v>
      </c>
      <c r="W218" s="521">
        <v>1.2453191837000001E-2</v>
      </c>
      <c r="X218" s="522">
        <v>1.372913847E-3</v>
      </c>
      <c r="Y218" s="519">
        <v>0.25</v>
      </c>
      <c r="Z218" s="520">
        <v>2.2755432118006711</v>
      </c>
      <c r="AA218" s="521">
        <v>7.8440432765005216E-2</v>
      </c>
      <c r="AB218" s="522">
        <v>1.1070355434323649E-2</v>
      </c>
      <c r="AC218" s="520">
        <v>8.7267082172555748E-4</v>
      </c>
      <c r="AD218" s="521">
        <v>1.0635130925152338E-2</v>
      </c>
      <c r="AE218" s="522">
        <v>2.7675888585809117E-3</v>
      </c>
      <c r="AF218" s="519">
        <v>0.24999999999999997</v>
      </c>
      <c r="AG218" s="520">
        <v>2.2521132051979209</v>
      </c>
      <c r="AH218" s="521">
        <v>9.7367560736453126E-2</v>
      </c>
      <c r="AI218" s="522">
        <v>1.5573234065625505E-2</v>
      </c>
      <c r="AJ218" s="520">
        <v>8.6368541419340288E-4</v>
      </c>
      <c r="AK218" s="521">
        <v>9.152744374694443E-3</v>
      </c>
      <c r="AL218" s="522">
        <v>3.8933085164063758E-3</v>
      </c>
      <c r="AM218" s="519">
        <v>0.24999999999999997</v>
      </c>
      <c r="AN218" s="578"/>
      <c r="AO218" s="520">
        <v>2.1675530705680002</v>
      </c>
      <c r="AP218" s="521">
        <v>0.190897698664</v>
      </c>
      <c r="AQ218" s="522">
        <v>6.6032307680000011E-3</v>
      </c>
      <c r="AR218" s="520">
        <v>1.924245238396742E-3</v>
      </c>
      <c r="AS218" s="521">
        <v>4.7724424666E-2</v>
      </c>
      <c r="AT218" s="522">
        <v>1.6508076920000003E-3</v>
      </c>
      <c r="AU218" s="519">
        <v>0.25</v>
      </c>
      <c r="AV218" s="520">
        <v>1.9146988673960517</v>
      </c>
      <c r="AW218" s="521">
        <v>0.43383611693078994</v>
      </c>
      <c r="AX218" s="522">
        <v>1.6519015673158641E-2</v>
      </c>
      <c r="AY218" s="520">
        <v>2.0027750152962704E-3</v>
      </c>
      <c r="AZ218" s="521">
        <v>6.6470013486412724E-2</v>
      </c>
      <c r="BA218" s="522">
        <v>4.1297539182896604E-3</v>
      </c>
      <c r="BB218" s="519">
        <v>0.25</v>
      </c>
      <c r="BC218" s="520">
        <v>1.8667591626766287</v>
      </c>
      <c r="BD218" s="521">
        <v>0.4650168501272352</v>
      </c>
      <c r="BE218" s="522">
        <v>3.3277987196136172E-2</v>
      </c>
      <c r="BF218" s="520">
        <v>1.7465087599475427E-3</v>
      </c>
      <c r="BG218" s="521">
        <v>2.9926063464932852E-2</v>
      </c>
      <c r="BH218" s="522">
        <v>8.3194967990340429E-3</v>
      </c>
      <c r="BI218" s="519">
        <v>0.25</v>
      </c>
    </row>
    <row r="219" spans="1:61" ht="14.25" customHeight="1" x14ac:dyDescent="0.3">
      <c r="B219" s="16">
        <v>165</v>
      </c>
      <c r="C219" s="147" t="s">
        <v>69</v>
      </c>
      <c r="D219" s="148"/>
      <c r="E219" s="876"/>
      <c r="F219" s="150" t="s">
        <v>69</v>
      </c>
      <c r="G219" s="520">
        <v>0</v>
      </c>
      <c r="H219" s="522">
        <v>0</v>
      </c>
      <c r="I219" s="520">
        <v>0</v>
      </c>
      <c r="J219" s="522">
        <v>0</v>
      </c>
      <c r="K219" s="520">
        <v>0</v>
      </c>
      <c r="L219" s="521">
        <v>0</v>
      </c>
      <c r="M219" s="522">
        <v>0</v>
      </c>
      <c r="N219" s="520">
        <v>0</v>
      </c>
      <c r="O219" s="521">
        <v>0</v>
      </c>
      <c r="P219" s="522">
        <v>0</v>
      </c>
      <c r="Q219" s="519">
        <v>0</v>
      </c>
      <c r="R219" s="543"/>
      <c r="S219" s="520">
        <v>0</v>
      </c>
      <c r="T219" s="521">
        <v>0</v>
      </c>
      <c r="U219" s="522">
        <v>0</v>
      </c>
      <c r="V219" s="520">
        <v>0</v>
      </c>
      <c r="W219" s="521">
        <v>0</v>
      </c>
      <c r="X219" s="522">
        <v>0</v>
      </c>
      <c r="Y219" s="519">
        <v>0</v>
      </c>
      <c r="Z219" s="520">
        <v>0</v>
      </c>
      <c r="AA219" s="521">
        <v>0</v>
      </c>
      <c r="AB219" s="522">
        <v>0</v>
      </c>
      <c r="AC219" s="520">
        <v>0</v>
      </c>
      <c r="AD219" s="521">
        <v>0</v>
      </c>
      <c r="AE219" s="522">
        <v>0</v>
      </c>
      <c r="AF219" s="519">
        <v>0</v>
      </c>
      <c r="AG219" s="520">
        <v>0</v>
      </c>
      <c r="AH219" s="521">
        <v>0</v>
      </c>
      <c r="AI219" s="522">
        <v>0</v>
      </c>
      <c r="AJ219" s="520">
        <v>0</v>
      </c>
      <c r="AK219" s="521">
        <v>0</v>
      </c>
      <c r="AL219" s="522">
        <v>0</v>
      </c>
      <c r="AM219" s="519">
        <v>0</v>
      </c>
      <c r="AN219" s="578"/>
      <c r="AO219" s="520">
        <v>0</v>
      </c>
      <c r="AP219" s="521">
        <v>0</v>
      </c>
      <c r="AQ219" s="522">
        <v>0</v>
      </c>
      <c r="AR219" s="520">
        <v>0</v>
      </c>
      <c r="AS219" s="521">
        <v>0</v>
      </c>
      <c r="AT219" s="522">
        <v>0</v>
      </c>
      <c r="AU219" s="519">
        <v>0</v>
      </c>
      <c r="AV219" s="520">
        <v>0</v>
      </c>
      <c r="AW219" s="521">
        <v>0</v>
      </c>
      <c r="AX219" s="522">
        <v>0</v>
      </c>
      <c r="AY219" s="520">
        <v>0</v>
      </c>
      <c r="AZ219" s="521">
        <v>0</v>
      </c>
      <c r="BA219" s="522">
        <v>0</v>
      </c>
      <c r="BB219" s="519">
        <v>0</v>
      </c>
      <c r="BC219" s="520">
        <v>0</v>
      </c>
      <c r="BD219" s="521">
        <v>0</v>
      </c>
      <c r="BE219" s="522">
        <v>0</v>
      </c>
      <c r="BF219" s="520">
        <v>0</v>
      </c>
      <c r="BG219" s="521">
        <v>0</v>
      </c>
      <c r="BH219" s="522">
        <v>0</v>
      </c>
      <c r="BI219" s="519">
        <v>0</v>
      </c>
    </row>
    <row r="220" spans="1:61" ht="14.25" customHeight="1" x14ac:dyDescent="0.3">
      <c r="A220" s="579"/>
      <c r="B220" s="16">
        <v>166</v>
      </c>
      <c r="C220" s="147" t="s">
        <v>70</v>
      </c>
      <c r="D220" s="148"/>
      <c r="E220" s="876"/>
      <c r="F220" s="150" t="s">
        <v>70</v>
      </c>
      <c r="G220" s="527"/>
      <c r="H220" s="529"/>
      <c r="I220" s="527"/>
      <c r="J220" s="529"/>
      <c r="K220" s="527"/>
      <c r="L220" s="528"/>
      <c r="M220" s="529"/>
      <c r="N220" s="527"/>
      <c r="O220" s="528"/>
      <c r="P220" s="529"/>
      <c r="Q220" s="526"/>
      <c r="R220" s="543"/>
      <c r="S220" s="527"/>
      <c r="T220" s="528"/>
      <c r="U220" s="529"/>
      <c r="V220" s="527"/>
      <c r="W220" s="528"/>
      <c r="X220" s="529"/>
      <c r="Y220" s="526"/>
      <c r="Z220" s="527"/>
      <c r="AA220" s="528"/>
      <c r="AB220" s="529"/>
      <c r="AC220" s="527"/>
      <c r="AD220" s="528"/>
      <c r="AE220" s="529"/>
      <c r="AF220" s="526"/>
      <c r="AG220" s="527"/>
      <c r="AH220" s="528"/>
      <c r="AI220" s="529"/>
      <c r="AJ220" s="527"/>
      <c r="AK220" s="528"/>
      <c r="AL220" s="529"/>
      <c r="AM220" s="526"/>
      <c r="AN220" s="578"/>
      <c r="AO220" s="527"/>
      <c r="AP220" s="528"/>
      <c r="AQ220" s="529"/>
      <c r="AR220" s="527"/>
      <c r="AS220" s="528"/>
      <c r="AT220" s="529"/>
      <c r="AU220" s="526"/>
      <c r="AV220" s="527"/>
      <c r="AW220" s="528"/>
      <c r="AX220" s="529"/>
      <c r="AY220" s="527"/>
      <c r="AZ220" s="528"/>
      <c r="BA220" s="529"/>
      <c r="BB220" s="526"/>
      <c r="BC220" s="527"/>
      <c r="BD220" s="528"/>
      <c r="BE220" s="529"/>
      <c r="BF220" s="527"/>
      <c r="BG220" s="528"/>
      <c r="BH220" s="529"/>
      <c r="BI220" s="526"/>
    </row>
    <row r="221" spans="1:61" ht="14.25" customHeight="1" x14ac:dyDescent="0.3">
      <c r="B221" s="16">
        <v>167</v>
      </c>
      <c r="C221" s="153" t="s">
        <v>86</v>
      </c>
      <c r="D221" s="154"/>
      <c r="E221" s="876"/>
      <c r="F221" s="150" t="s">
        <v>86</v>
      </c>
      <c r="G221" s="520">
        <v>2.9010590000000001</v>
      </c>
      <c r="H221" s="522">
        <v>0</v>
      </c>
      <c r="I221" s="520">
        <v>0.58021199999999995</v>
      </c>
      <c r="J221" s="522">
        <v>0</v>
      </c>
      <c r="K221" s="520">
        <v>2.9010590000000001</v>
      </c>
      <c r="L221" s="521">
        <v>0</v>
      </c>
      <c r="M221" s="522">
        <v>0</v>
      </c>
      <c r="N221" s="520">
        <v>0</v>
      </c>
      <c r="O221" s="521">
        <v>0</v>
      </c>
      <c r="P221" s="522">
        <v>0</v>
      </c>
      <c r="Q221" s="519">
        <v>0</v>
      </c>
      <c r="R221" s="543"/>
      <c r="S221" s="520">
        <v>2.8774124680910003</v>
      </c>
      <c r="T221" s="521">
        <v>8.7031769999999992E-4</v>
      </c>
      <c r="U221" s="522">
        <v>2.2776214209000001E-2</v>
      </c>
      <c r="V221" s="520">
        <v>8.0012741728484743E-3</v>
      </c>
      <c r="W221" s="521">
        <v>2.4273907288868663E-4</v>
      </c>
      <c r="X221" s="522">
        <v>6.3524815374969299E-3</v>
      </c>
      <c r="Y221" s="519">
        <v>0.27890857888870541</v>
      </c>
      <c r="Z221" s="520">
        <v>2.8478617031390154</v>
      </c>
      <c r="AA221" s="521">
        <v>1.7246032776483001E-3</v>
      </c>
      <c r="AB221" s="522">
        <v>5.1472693583336275E-2</v>
      </c>
      <c r="AC221" s="520">
        <v>8.1780413508469561E-3</v>
      </c>
      <c r="AD221" s="521">
        <v>6.6829338454738648E-4</v>
      </c>
      <c r="AE221" s="522">
        <v>1.4358062443284777E-2</v>
      </c>
      <c r="AF221" s="519">
        <v>0.27894523180603559</v>
      </c>
      <c r="AG221" s="520">
        <v>2.8176862779135377</v>
      </c>
      <c r="AH221" s="521">
        <v>2.5606878922600431E-3</v>
      </c>
      <c r="AI221" s="522">
        <v>8.0812034194202242E-2</v>
      </c>
      <c r="AJ221" s="520">
        <v>8.0913883104267188E-3</v>
      </c>
      <c r="AK221" s="521">
        <v>1.0851990408510428E-3</v>
      </c>
      <c r="AL221" s="522">
        <v>2.2544916975521082E-2</v>
      </c>
      <c r="AM221" s="519">
        <v>0.27897969900550457</v>
      </c>
      <c r="AN221" s="578"/>
      <c r="AO221" s="520">
        <v>2.8720629152949999</v>
      </c>
      <c r="AP221" s="521">
        <v>8.7031769999999992E-4</v>
      </c>
      <c r="AQ221" s="522">
        <v>2.8125767005000003E-2</v>
      </c>
      <c r="AR221" s="520">
        <v>1.6142618257577564E-2</v>
      </c>
      <c r="AS221" s="521">
        <v>2.4273907288868663E-4</v>
      </c>
      <c r="AT221" s="522">
        <v>7.8445177055193917E-3</v>
      </c>
      <c r="AU221" s="519">
        <v>0.27890857888870541</v>
      </c>
      <c r="AV221" s="520">
        <v>2.8133237456466964</v>
      </c>
      <c r="AW221" s="521">
        <v>1.7141368369880999E-3</v>
      </c>
      <c r="AX221" s="522">
        <v>8.6021117516315249E-2</v>
      </c>
      <c r="AY221" s="520">
        <v>2.4900404497260758E-2</v>
      </c>
      <c r="AZ221" s="521">
        <v>6.6344746328688277E-4</v>
      </c>
      <c r="BA221" s="522">
        <v>2.3995841006446424E-2</v>
      </c>
      <c r="BB221" s="519">
        <v>0.27895290946313545</v>
      </c>
      <c r="BC221" s="520">
        <v>2.7232022470197013</v>
      </c>
      <c r="BD221" s="521">
        <v>2.5032233012460322E-3</v>
      </c>
      <c r="BE221" s="522">
        <v>0.17535352967905249</v>
      </c>
      <c r="BF221" s="520">
        <v>2.1388968564265826E-2</v>
      </c>
      <c r="BG221" s="521">
        <v>1.058930188849831E-3</v>
      </c>
      <c r="BH221" s="522">
        <v>4.8923244354145919E-2</v>
      </c>
      <c r="BI221" s="519">
        <v>0.27899777349044275</v>
      </c>
    </row>
    <row r="222" spans="1:61" s="538" customFormat="1" ht="15" customHeight="1" thickBot="1" x14ac:dyDescent="0.35">
      <c r="A222" s="577"/>
      <c r="B222" s="38">
        <v>168</v>
      </c>
      <c r="C222" s="155" t="s">
        <v>87</v>
      </c>
      <c r="D222" s="156"/>
      <c r="E222" s="877"/>
      <c r="F222" s="157" t="s">
        <v>87</v>
      </c>
      <c r="G222" s="535">
        <v>11837.126944000001</v>
      </c>
      <c r="H222" s="537">
        <v>1.1572529999999999</v>
      </c>
      <c r="I222" s="535">
        <v>922.95838200000003</v>
      </c>
      <c r="J222" s="537">
        <v>1.3209059999999999</v>
      </c>
      <c r="K222" s="535">
        <v>3690.404102</v>
      </c>
      <c r="L222" s="536">
        <v>130.36056400000001</v>
      </c>
      <c r="M222" s="537">
        <v>8.8277049999999999</v>
      </c>
      <c r="N222" s="535">
        <v>4.6347110000000011</v>
      </c>
      <c r="O222" s="536">
        <v>2.0772409999999999</v>
      </c>
      <c r="P222" s="537">
        <v>1.1531E-2</v>
      </c>
      <c r="Q222" s="533">
        <v>1.3062285157920434E-3</v>
      </c>
      <c r="R222" s="580"/>
      <c r="S222" s="535">
        <v>3639.4299525796837</v>
      </c>
      <c r="T222" s="536">
        <v>169.91882518904998</v>
      </c>
      <c r="U222" s="537">
        <v>20.243593231266001</v>
      </c>
      <c r="V222" s="535">
        <v>1.7663782410218094</v>
      </c>
      <c r="W222" s="536">
        <v>1.3071410642711085</v>
      </c>
      <c r="X222" s="537">
        <v>7.74539769220954</v>
      </c>
      <c r="Y222" s="533">
        <v>0.38260982641396196</v>
      </c>
      <c r="Z222" s="535">
        <v>3586.6266067219244</v>
      </c>
      <c r="AA222" s="536">
        <v>213.90399916322548</v>
      </c>
      <c r="AB222" s="537">
        <v>29.061765114849749</v>
      </c>
      <c r="AC222" s="535">
        <v>1.511501432104976</v>
      </c>
      <c r="AD222" s="536">
        <v>1.1595146368505429</v>
      </c>
      <c r="AE222" s="537">
        <v>11.062013100401618</v>
      </c>
      <c r="AF222" s="533">
        <v>0.3806380327101756</v>
      </c>
      <c r="AG222" s="535">
        <v>3529.1278753311212</v>
      </c>
      <c r="AH222" s="536">
        <v>264.46062730602682</v>
      </c>
      <c r="AI222" s="537">
        <v>36.003868362851527</v>
      </c>
      <c r="AJ222" s="535">
        <v>1.4965615618605672</v>
      </c>
      <c r="AK222" s="536">
        <v>1.0442824858644284</v>
      </c>
      <c r="AL222" s="537">
        <v>13.661114801779934</v>
      </c>
      <c r="AM222" s="533">
        <v>0.37943463919214171</v>
      </c>
      <c r="AN222" s="581"/>
      <c r="AO222" s="535">
        <v>3541.4124786417628</v>
      </c>
      <c r="AP222" s="536">
        <v>266.75797861025995</v>
      </c>
      <c r="AQ222" s="537">
        <v>21.421913747977001</v>
      </c>
      <c r="AR222" s="535">
        <v>2.8313318550109043</v>
      </c>
      <c r="AS222" s="536">
        <v>4.6719817827084045</v>
      </c>
      <c r="AT222" s="537">
        <v>8.2448549471444394</v>
      </c>
      <c r="AU222" s="533">
        <v>0.38487947641573572</v>
      </c>
      <c r="AV222" s="535">
        <v>3406.7606892286317</v>
      </c>
      <c r="AW222" s="536">
        <v>387.51006812460628</v>
      </c>
      <c r="AX222" s="537">
        <v>35.321613646762032</v>
      </c>
      <c r="AY222" s="535">
        <v>2.6398635576416831</v>
      </c>
      <c r="AZ222" s="536">
        <v>6.5754254192638744</v>
      </c>
      <c r="BA222" s="537">
        <v>13.716620853609641</v>
      </c>
      <c r="BB222" s="533">
        <v>0.38833505713482763</v>
      </c>
      <c r="BC222" s="535">
        <v>3342.8822501222385</v>
      </c>
      <c r="BD222" s="536">
        <v>434.26232501426091</v>
      </c>
      <c r="BE222" s="537">
        <v>52.447795863500772</v>
      </c>
      <c r="BF222" s="535">
        <v>2.343915540208394</v>
      </c>
      <c r="BG222" s="536">
        <v>6.150615912554124</v>
      </c>
      <c r="BH222" s="537">
        <v>20.449585653954856</v>
      </c>
      <c r="BI222" s="533">
        <v>0.38990362354170993</v>
      </c>
    </row>
    <row r="223" spans="1:61" ht="14.25" customHeight="1" x14ac:dyDescent="0.3">
      <c r="C223" s="582"/>
      <c r="D223" s="582"/>
      <c r="E223" s="114"/>
      <c r="F223" s="582"/>
      <c r="G223" s="543"/>
      <c r="H223" s="543"/>
      <c r="I223" s="543"/>
      <c r="J223" s="543"/>
      <c r="K223" s="543"/>
      <c r="L223" s="543"/>
      <c r="M223" s="543"/>
      <c r="N223" s="543"/>
      <c r="O223" s="543"/>
      <c r="P223" s="543"/>
      <c r="Q223" s="583"/>
      <c r="R223" s="543"/>
      <c r="S223" s="543"/>
      <c r="T223" s="543"/>
      <c r="U223" s="584"/>
      <c r="V223" s="543"/>
      <c r="W223" s="543"/>
      <c r="X223" s="543"/>
      <c r="Y223" s="543"/>
      <c r="Z223" s="543"/>
      <c r="AA223" s="543"/>
      <c r="AB223" s="584"/>
      <c r="AC223" s="543"/>
      <c r="AD223" s="543"/>
      <c r="AE223" s="543"/>
      <c r="AF223" s="543"/>
      <c r="AG223" s="543"/>
      <c r="AH223" s="543"/>
      <c r="AI223" s="584"/>
      <c r="AJ223" s="543"/>
      <c r="AK223" s="543"/>
      <c r="AL223" s="543"/>
      <c r="AM223" s="543"/>
      <c r="AN223" s="543"/>
      <c r="AO223" s="543"/>
      <c r="AP223" s="543"/>
      <c r="AQ223" s="584"/>
      <c r="AR223" s="543"/>
      <c r="AS223" s="543"/>
      <c r="AT223" s="543"/>
      <c r="AU223" s="543"/>
      <c r="AV223" s="543"/>
      <c r="AW223" s="543"/>
      <c r="AX223" s="584"/>
      <c r="AY223" s="543"/>
      <c r="AZ223" s="543"/>
      <c r="BA223" s="543"/>
      <c r="BB223" s="543"/>
      <c r="BC223" s="543"/>
      <c r="BD223" s="543"/>
      <c r="BE223" s="584"/>
      <c r="BF223" s="543"/>
      <c r="BG223" s="543"/>
      <c r="BH223" s="543"/>
      <c r="BI223" s="543"/>
    </row>
    <row r="224" spans="1:61" ht="14.25" customHeight="1" thickBot="1" x14ac:dyDescent="0.35">
      <c r="A224" s="579"/>
      <c r="C224" s="543"/>
      <c r="D224" s="543"/>
      <c r="F224" s="543"/>
      <c r="G224" s="543"/>
      <c r="H224" s="543"/>
      <c r="I224" s="543"/>
      <c r="J224" s="543"/>
      <c r="K224" s="543"/>
      <c r="L224" s="543"/>
      <c r="M224" s="543"/>
      <c r="N224" s="543"/>
      <c r="O224" s="543"/>
      <c r="P224" s="543"/>
      <c r="Q224" s="585"/>
      <c r="R224" s="543"/>
      <c r="S224" s="543"/>
      <c r="T224" s="543"/>
      <c r="U224" s="584"/>
      <c r="V224" s="543"/>
      <c r="W224" s="543"/>
      <c r="X224" s="543"/>
      <c r="Y224" s="543"/>
      <c r="Z224" s="543"/>
      <c r="AA224" s="543"/>
      <c r="AB224" s="584"/>
      <c r="AC224" s="543"/>
      <c r="AD224" s="543"/>
      <c r="AE224" s="543"/>
      <c r="AF224" s="543"/>
      <c r="AG224" s="543"/>
      <c r="AH224" s="543"/>
      <c r="AI224" s="584"/>
      <c r="AJ224" s="543"/>
      <c r="AK224" s="543"/>
      <c r="AL224" s="543"/>
      <c r="AM224" s="543"/>
      <c r="AN224" s="543"/>
      <c r="AO224" s="543"/>
      <c r="AP224" s="543"/>
      <c r="AQ224" s="584"/>
      <c r="AR224" s="543"/>
      <c r="AS224" s="543"/>
      <c r="AT224" s="543"/>
      <c r="AU224" s="543"/>
      <c r="AV224" s="543"/>
      <c r="AW224" s="543"/>
      <c r="AX224" s="584"/>
      <c r="AY224" s="543"/>
      <c r="AZ224" s="543"/>
      <c r="BA224" s="543"/>
      <c r="BB224" s="543"/>
      <c r="BC224" s="543"/>
      <c r="BD224" s="543"/>
      <c r="BE224" s="584"/>
      <c r="BF224" s="543"/>
      <c r="BG224" s="543"/>
      <c r="BH224" s="543"/>
      <c r="BI224" s="543"/>
    </row>
    <row r="225" spans="1:61" ht="15" thickBot="1" x14ac:dyDescent="0.35">
      <c r="C225" s="543"/>
      <c r="D225" s="543"/>
      <c r="F225" s="543"/>
      <c r="G225" s="901" t="s">
        <v>2</v>
      </c>
      <c r="H225" s="902"/>
      <c r="I225" s="902"/>
      <c r="J225" s="902"/>
      <c r="K225" s="902"/>
      <c r="L225" s="902"/>
      <c r="M225" s="902"/>
      <c r="N225" s="902"/>
      <c r="O225" s="902"/>
      <c r="P225" s="902"/>
      <c r="Q225" s="903"/>
      <c r="R225" s="59"/>
      <c r="S225" s="898" t="s">
        <v>3</v>
      </c>
      <c r="T225" s="899" t="s">
        <v>3</v>
      </c>
      <c r="U225" s="899" t="s">
        <v>3</v>
      </c>
      <c r="V225" s="899"/>
      <c r="W225" s="899"/>
      <c r="X225" s="899"/>
      <c r="Y225" s="899"/>
      <c r="Z225" s="899"/>
      <c r="AA225" s="899"/>
      <c r="AB225" s="899"/>
      <c r="AC225" s="899"/>
      <c r="AD225" s="899"/>
      <c r="AE225" s="899"/>
      <c r="AF225" s="899"/>
      <c r="AG225" s="899"/>
      <c r="AH225" s="899"/>
      <c r="AI225" s="899"/>
      <c r="AJ225" s="899"/>
      <c r="AK225" s="899"/>
      <c r="AL225" s="899"/>
      <c r="AM225" s="900"/>
      <c r="AN225" s="64"/>
      <c r="AO225" s="898" t="s">
        <v>4</v>
      </c>
      <c r="AP225" s="899" t="s">
        <v>4</v>
      </c>
      <c r="AQ225" s="899" t="s">
        <v>4</v>
      </c>
      <c r="AR225" s="899"/>
      <c r="AS225" s="899"/>
      <c r="AT225" s="899"/>
      <c r="AU225" s="899"/>
      <c r="AV225" s="899"/>
      <c r="AW225" s="899"/>
      <c r="AX225" s="899"/>
      <c r="AY225" s="899"/>
      <c r="AZ225" s="899"/>
      <c r="BA225" s="899"/>
      <c r="BB225" s="899"/>
      <c r="BC225" s="899"/>
      <c r="BD225" s="899"/>
      <c r="BE225" s="899"/>
      <c r="BF225" s="899"/>
      <c r="BG225" s="899"/>
      <c r="BH225" s="899"/>
      <c r="BI225" s="900"/>
    </row>
    <row r="226" spans="1:61" ht="22.8" thickBot="1" x14ac:dyDescent="0.4">
      <c r="C226" s="87"/>
      <c r="D226" s="87"/>
      <c r="E226" s="58"/>
      <c r="F226" s="87"/>
      <c r="G226" s="901">
        <v>44196</v>
      </c>
      <c r="H226" s="902"/>
      <c r="I226" s="902"/>
      <c r="J226" s="902"/>
      <c r="K226" s="902"/>
      <c r="L226" s="902"/>
      <c r="M226" s="902"/>
      <c r="N226" s="902"/>
      <c r="O226" s="902"/>
      <c r="P226" s="902"/>
      <c r="Q226" s="903"/>
      <c r="R226" s="87"/>
      <c r="S226" s="901">
        <v>44561</v>
      </c>
      <c r="T226" s="902">
        <v>44196</v>
      </c>
      <c r="U226" s="902">
        <v>44196</v>
      </c>
      <c r="V226" s="902"/>
      <c r="W226" s="902"/>
      <c r="X226" s="902"/>
      <c r="Y226" s="903"/>
      <c r="Z226" s="901">
        <v>44926</v>
      </c>
      <c r="AA226" s="902">
        <v>44561</v>
      </c>
      <c r="AB226" s="902">
        <v>44561</v>
      </c>
      <c r="AC226" s="902"/>
      <c r="AD226" s="902"/>
      <c r="AE226" s="902"/>
      <c r="AF226" s="903"/>
      <c r="AG226" s="901">
        <v>45291</v>
      </c>
      <c r="AH226" s="902">
        <v>44926</v>
      </c>
      <c r="AI226" s="902">
        <v>44926</v>
      </c>
      <c r="AJ226" s="902"/>
      <c r="AK226" s="902"/>
      <c r="AL226" s="902"/>
      <c r="AM226" s="903"/>
      <c r="AN226" s="143"/>
      <c r="AO226" s="901">
        <v>44561</v>
      </c>
      <c r="AP226" s="902">
        <v>44196</v>
      </c>
      <c r="AQ226" s="902">
        <v>44196</v>
      </c>
      <c r="AR226" s="902"/>
      <c r="AS226" s="902"/>
      <c r="AT226" s="902"/>
      <c r="AU226" s="903"/>
      <c r="AV226" s="901">
        <v>44926</v>
      </c>
      <c r="AW226" s="902">
        <v>44561</v>
      </c>
      <c r="AX226" s="902">
        <v>44561</v>
      </c>
      <c r="AY226" s="902"/>
      <c r="AZ226" s="902"/>
      <c r="BA226" s="902"/>
      <c r="BB226" s="903"/>
      <c r="BC226" s="901">
        <v>45291</v>
      </c>
      <c r="BD226" s="902">
        <v>44926</v>
      </c>
      <c r="BE226" s="902">
        <v>44926</v>
      </c>
      <c r="BF226" s="902"/>
      <c r="BG226" s="902"/>
      <c r="BH226" s="902"/>
      <c r="BI226" s="903"/>
    </row>
    <row r="227" spans="1:61" ht="15.75" customHeight="1" thickBot="1" x14ac:dyDescent="0.35">
      <c r="C227" s="88"/>
      <c r="D227" s="88"/>
      <c r="E227" s="69"/>
      <c r="F227" s="88"/>
      <c r="G227" s="911" t="s">
        <v>35</v>
      </c>
      <c r="H227" s="912"/>
      <c r="I227" s="911" t="s">
        <v>36</v>
      </c>
      <c r="J227" s="912"/>
      <c r="K227" s="889" t="s">
        <v>37</v>
      </c>
      <c r="L227" s="878" t="s">
        <v>38</v>
      </c>
      <c r="M227" s="904" t="s">
        <v>39</v>
      </c>
      <c r="N227" s="889" t="s">
        <v>44</v>
      </c>
      <c r="O227" s="878" t="s">
        <v>45</v>
      </c>
      <c r="P227" s="881" t="s">
        <v>46</v>
      </c>
      <c r="Q227" s="884" t="s">
        <v>41</v>
      </c>
      <c r="R227" s="87"/>
      <c r="S227" s="889" t="s">
        <v>37</v>
      </c>
      <c r="T227" s="878" t="s">
        <v>38</v>
      </c>
      <c r="U227" s="904" t="s">
        <v>39</v>
      </c>
      <c r="V227" s="889" t="s">
        <v>44</v>
      </c>
      <c r="W227" s="878" t="s">
        <v>45</v>
      </c>
      <c r="X227" s="881" t="s">
        <v>46</v>
      </c>
      <c r="Y227" s="884" t="s">
        <v>41</v>
      </c>
      <c r="Z227" s="889" t="s">
        <v>37</v>
      </c>
      <c r="AA227" s="878" t="s">
        <v>38</v>
      </c>
      <c r="AB227" s="892" t="s">
        <v>39</v>
      </c>
      <c r="AC227" s="889" t="s">
        <v>44</v>
      </c>
      <c r="AD227" s="878" t="s">
        <v>45</v>
      </c>
      <c r="AE227" s="881" t="s">
        <v>46</v>
      </c>
      <c r="AF227" s="884" t="s">
        <v>41</v>
      </c>
      <c r="AG227" s="889" t="s">
        <v>37</v>
      </c>
      <c r="AH227" s="878" t="s">
        <v>38</v>
      </c>
      <c r="AI227" s="892" t="s">
        <v>39</v>
      </c>
      <c r="AJ227" s="889" t="s">
        <v>44</v>
      </c>
      <c r="AK227" s="878" t="s">
        <v>45</v>
      </c>
      <c r="AL227" s="881" t="s">
        <v>46</v>
      </c>
      <c r="AM227" s="884" t="s">
        <v>41</v>
      </c>
      <c r="AN227" s="87"/>
      <c r="AO227" s="889" t="s">
        <v>37</v>
      </c>
      <c r="AP227" s="878" t="s">
        <v>38</v>
      </c>
      <c r="AQ227" s="892" t="s">
        <v>39</v>
      </c>
      <c r="AR227" s="889" t="s">
        <v>44</v>
      </c>
      <c r="AS227" s="878" t="s">
        <v>45</v>
      </c>
      <c r="AT227" s="881" t="s">
        <v>46</v>
      </c>
      <c r="AU227" s="884" t="s">
        <v>41</v>
      </c>
      <c r="AV227" s="889" t="s">
        <v>37</v>
      </c>
      <c r="AW227" s="878" t="s">
        <v>38</v>
      </c>
      <c r="AX227" s="892" t="s">
        <v>39</v>
      </c>
      <c r="AY227" s="889" t="s">
        <v>44</v>
      </c>
      <c r="AZ227" s="878" t="s">
        <v>45</v>
      </c>
      <c r="BA227" s="881" t="s">
        <v>46</v>
      </c>
      <c r="BB227" s="884" t="s">
        <v>41</v>
      </c>
      <c r="BC227" s="889" t="s">
        <v>37</v>
      </c>
      <c r="BD227" s="878" t="s">
        <v>38</v>
      </c>
      <c r="BE227" s="892" t="s">
        <v>39</v>
      </c>
      <c r="BF227" s="889" t="s">
        <v>44</v>
      </c>
      <c r="BG227" s="878" t="s">
        <v>45</v>
      </c>
      <c r="BH227" s="881" t="s">
        <v>46</v>
      </c>
      <c r="BI227" s="884" t="s">
        <v>41</v>
      </c>
    </row>
    <row r="228" spans="1:61" ht="58.5" customHeight="1" thickBot="1" x14ac:dyDescent="0.35">
      <c r="A228" s="579"/>
      <c r="B228" s="487" t="s">
        <v>5</v>
      </c>
      <c r="C228" s="90"/>
      <c r="D228" s="90"/>
      <c r="E228" s="89"/>
      <c r="F228" s="91" t="s">
        <v>48</v>
      </c>
      <c r="G228" s="115" t="s">
        <v>42</v>
      </c>
      <c r="H228" s="94" t="s">
        <v>43</v>
      </c>
      <c r="I228" s="93" t="s">
        <v>42</v>
      </c>
      <c r="J228" s="94" t="s">
        <v>43</v>
      </c>
      <c r="K228" s="890"/>
      <c r="L228" s="879"/>
      <c r="M228" s="905"/>
      <c r="N228" s="890"/>
      <c r="O228" s="879"/>
      <c r="P228" s="882"/>
      <c r="Q228" s="885"/>
      <c r="R228" s="87"/>
      <c r="S228" s="890"/>
      <c r="T228" s="879"/>
      <c r="U228" s="905"/>
      <c r="V228" s="890"/>
      <c r="W228" s="879"/>
      <c r="X228" s="882"/>
      <c r="Y228" s="885"/>
      <c r="Z228" s="890"/>
      <c r="AA228" s="879"/>
      <c r="AB228" s="893"/>
      <c r="AC228" s="890"/>
      <c r="AD228" s="879"/>
      <c r="AE228" s="882"/>
      <c r="AF228" s="885"/>
      <c r="AG228" s="890"/>
      <c r="AH228" s="879"/>
      <c r="AI228" s="893"/>
      <c r="AJ228" s="890"/>
      <c r="AK228" s="879"/>
      <c r="AL228" s="882"/>
      <c r="AM228" s="885"/>
      <c r="AN228" s="87"/>
      <c r="AO228" s="890"/>
      <c r="AP228" s="879"/>
      <c r="AQ228" s="893"/>
      <c r="AR228" s="890"/>
      <c r="AS228" s="879"/>
      <c r="AT228" s="882"/>
      <c r="AU228" s="885"/>
      <c r="AV228" s="890"/>
      <c r="AW228" s="879"/>
      <c r="AX228" s="893"/>
      <c r="AY228" s="890"/>
      <c r="AZ228" s="879"/>
      <c r="BA228" s="882"/>
      <c r="BB228" s="885"/>
      <c r="BC228" s="890"/>
      <c r="BD228" s="879"/>
      <c r="BE228" s="893"/>
      <c r="BF228" s="890"/>
      <c r="BG228" s="879"/>
      <c r="BH228" s="882"/>
      <c r="BI228" s="885"/>
    </row>
    <row r="229" spans="1:61" ht="14.25" customHeight="1" x14ac:dyDescent="0.3">
      <c r="B229" s="13">
        <v>169</v>
      </c>
      <c r="C229" s="144" t="s">
        <v>49</v>
      </c>
      <c r="D229" s="145"/>
      <c r="E229" s="875" t="s">
        <v>393</v>
      </c>
      <c r="F229" s="146" t="s">
        <v>49</v>
      </c>
      <c r="G229" s="550">
        <v>5.3818999999999999E-2</v>
      </c>
      <c r="H229" s="552">
        <v>0</v>
      </c>
      <c r="I229" s="550">
        <v>0</v>
      </c>
      <c r="J229" s="552">
        <v>0</v>
      </c>
      <c r="K229" s="550">
        <v>6.8405999999999995E-2</v>
      </c>
      <c r="L229" s="551">
        <v>0</v>
      </c>
      <c r="M229" s="552">
        <v>0</v>
      </c>
      <c r="N229" s="550">
        <v>0</v>
      </c>
      <c r="O229" s="551">
        <v>0</v>
      </c>
      <c r="P229" s="552">
        <v>0</v>
      </c>
      <c r="Q229" s="553">
        <v>0</v>
      </c>
      <c r="R229" s="543"/>
      <c r="S229" s="550">
        <v>6.8405999999999995E-2</v>
      </c>
      <c r="T229" s="551">
        <v>0</v>
      </c>
      <c r="U229" s="552">
        <v>0</v>
      </c>
      <c r="V229" s="550">
        <v>0</v>
      </c>
      <c r="W229" s="551">
        <v>0</v>
      </c>
      <c r="X229" s="552">
        <v>0</v>
      </c>
      <c r="Y229" s="553">
        <v>0</v>
      </c>
      <c r="Z229" s="550">
        <v>6.8405999999999995E-2</v>
      </c>
      <c r="AA229" s="551">
        <v>0</v>
      </c>
      <c r="AB229" s="552">
        <v>0</v>
      </c>
      <c r="AC229" s="550">
        <v>0</v>
      </c>
      <c r="AD229" s="551">
        <v>0</v>
      </c>
      <c r="AE229" s="552">
        <v>0</v>
      </c>
      <c r="AF229" s="553">
        <v>0</v>
      </c>
      <c r="AG229" s="550">
        <v>6.8405999999999995E-2</v>
      </c>
      <c r="AH229" s="551">
        <v>0</v>
      </c>
      <c r="AI229" s="552">
        <v>0</v>
      </c>
      <c r="AJ229" s="550">
        <v>0</v>
      </c>
      <c r="AK229" s="551">
        <v>0</v>
      </c>
      <c r="AL229" s="552">
        <v>0</v>
      </c>
      <c r="AM229" s="553">
        <v>0</v>
      </c>
      <c r="AN229" s="578"/>
      <c r="AO229" s="550">
        <v>6.8405999999999995E-2</v>
      </c>
      <c r="AP229" s="551">
        <v>0</v>
      </c>
      <c r="AQ229" s="552">
        <v>0</v>
      </c>
      <c r="AR229" s="550">
        <v>0</v>
      </c>
      <c r="AS229" s="551">
        <v>0</v>
      </c>
      <c r="AT229" s="552">
        <v>0</v>
      </c>
      <c r="AU229" s="553">
        <v>0</v>
      </c>
      <c r="AV229" s="550">
        <v>6.8405999999999995E-2</v>
      </c>
      <c r="AW229" s="551">
        <v>0</v>
      </c>
      <c r="AX229" s="552">
        <v>0</v>
      </c>
      <c r="AY229" s="550">
        <v>0</v>
      </c>
      <c r="AZ229" s="551">
        <v>0</v>
      </c>
      <c r="BA229" s="552">
        <v>0</v>
      </c>
      <c r="BB229" s="553">
        <v>0</v>
      </c>
      <c r="BC229" s="550">
        <v>6.8405999999999995E-2</v>
      </c>
      <c r="BD229" s="551">
        <v>0</v>
      </c>
      <c r="BE229" s="552">
        <v>0</v>
      </c>
      <c r="BF229" s="550">
        <v>0</v>
      </c>
      <c r="BG229" s="551">
        <v>0</v>
      </c>
      <c r="BH229" s="552">
        <v>0</v>
      </c>
      <c r="BI229" s="553">
        <v>0</v>
      </c>
    </row>
    <row r="230" spans="1:61" ht="14.25" customHeight="1" x14ac:dyDescent="0.3">
      <c r="B230" s="16">
        <v>170</v>
      </c>
      <c r="C230" s="147" t="s">
        <v>50</v>
      </c>
      <c r="D230" s="148"/>
      <c r="E230" s="876"/>
      <c r="F230" s="149" t="s">
        <v>50</v>
      </c>
      <c r="G230" s="557">
        <v>4.1805000000000002E-2</v>
      </c>
      <c r="H230" s="559">
        <v>0</v>
      </c>
      <c r="I230" s="557">
        <v>0</v>
      </c>
      <c r="J230" s="559">
        <v>0</v>
      </c>
      <c r="K230" s="557">
        <v>4.2056000000000003E-2</v>
      </c>
      <c r="L230" s="558">
        <v>0</v>
      </c>
      <c r="M230" s="559">
        <v>0</v>
      </c>
      <c r="N230" s="557">
        <v>2.5099999999999998E-4</v>
      </c>
      <c r="O230" s="558">
        <v>0</v>
      </c>
      <c r="P230" s="559">
        <v>0</v>
      </c>
      <c r="Q230" s="560">
        <v>0</v>
      </c>
      <c r="R230" s="543"/>
      <c r="S230" s="557">
        <v>4.1238978088000006E-2</v>
      </c>
      <c r="T230" s="558">
        <v>7.9763409600000002E-4</v>
      </c>
      <c r="U230" s="559">
        <v>1.9387816000000001E-5</v>
      </c>
      <c r="V230" s="557">
        <v>8.2477956175999997E-6</v>
      </c>
      <c r="W230" s="558">
        <v>6.50869422336E-7</v>
      </c>
      <c r="X230" s="559">
        <v>7.7551264000000006E-6</v>
      </c>
      <c r="Y230" s="560">
        <v>0.4</v>
      </c>
      <c r="Z230" s="557">
        <v>4.0436459430767797E-2</v>
      </c>
      <c r="AA230" s="558">
        <v>1.5791344471402082E-3</v>
      </c>
      <c r="AB230" s="559">
        <v>4.0406122092000002E-5</v>
      </c>
      <c r="AC230" s="557">
        <v>8.1196410536981753E-6</v>
      </c>
      <c r="AD230" s="558">
        <v>1.076969692949622E-6</v>
      </c>
      <c r="AE230" s="559">
        <v>1.6162448836800001E-5</v>
      </c>
      <c r="AF230" s="560">
        <v>0.4</v>
      </c>
      <c r="AG230" s="557">
        <v>3.9649716178903754E-2</v>
      </c>
      <c r="AH230" s="558">
        <v>2.344785870877544E-3</v>
      </c>
      <c r="AI230" s="559">
        <v>6.1497950218709826E-5</v>
      </c>
      <c r="AJ230" s="557">
        <v>7.9616630087238727E-6</v>
      </c>
      <c r="AK230" s="558">
        <v>1.5991439639384848E-6</v>
      </c>
      <c r="AL230" s="559">
        <v>2.459918008748393E-5</v>
      </c>
      <c r="AM230" s="560">
        <v>0.39999999999999997</v>
      </c>
      <c r="AN230" s="578"/>
      <c r="AO230" s="557">
        <v>4.1221903352000003E-2</v>
      </c>
      <c r="AP230" s="558">
        <v>7.9763409600000002E-4</v>
      </c>
      <c r="AQ230" s="559">
        <v>3.6462552000000008E-5</v>
      </c>
      <c r="AR230" s="557">
        <v>1.4328733605155202E-5</v>
      </c>
      <c r="AS230" s="558">
        <v>1.096746882E-6</v>
      </c>
      <c r="AT230" s="559">
        <v>1.4585020800000004E-5</v>
      </c>
      <c r="AU230" s="560">
        <v>0.4</v>
      </c>
      <c r="AV230" s="557">
        <v>4.0404506189241886E-2</v>
      </c>
      <c r="AW230" s="558">
        <v>1.5785162807158081E-3</v>
      </c>
      <c r="AX230" s="559">
        <v>7.2977530042312019E-5</v>
      </c>
      <c r="AY230" s="557">
        <v>1.5806242821231422E-5</v>
      </c>
      <c r="AZ230" s="558">
        <v>1.6890124203659148E-6</v>
      </c>
      <c r="BA230" s="559">
        <v>2.9191012016924808E-5</v>
      </c>
      <c r="BB230" s="560">
        <v>0.4</v>
      </c>
      <c r="BC230" s="557">
        <v>3.9599152272687864E-2</v>
      </c>
      <c r="BD230" s="558">
        <v>2.3428108012942144E-3</v>
      </c>
      <c r="BE230" s="559">
        <v>1.1403692601793063E-4</v>
      </c>
      <c r="BF230" s="557">
        <v>1.4234575270288861E-5</v>
      </c>
      <c r="BG230" s="558">
        <v>2.3545248553006862E-6</v>
      </c>
      <c r="BH230" s="559">
        <v>4.5614770407172262E-5</v>
      </c>
      <c r="BI230" s="560">
        <v>0.40000000000000008</v>
      </c>
    </row>
    <row r="231" spans="1:61" ht="14.25" customHeight="1" x14ac:dyDescent="0.3">
      <c r="B231" s="16">
        <v>171</v>
      </c>
      <c r="C231" s="147" t="s">
        <v>74</v>
      </c>
      <c r="D231" s="148"/>
      <c r="E231" s="876"/>
      <c r="F231" s="150" t="s">
        <v>74</v>
      </c>
      <c r="G231" s="520">
        <v>0</v>
      </c>
      <c r="H231" s="522">
        <v>0</v>
      </c>
      <c r="I231" s="520">
        <v>0</v>
      </c>
      <c r="J231" s="522">
        <v>0</v>
      </c>
      <c r="K231" s="520">
        <v>0</v>
      </c>
      <c r="L231" s="521">
        <v>0</v>
      </c>
      <c r="M231" s="522">
        <v>0</v>
      </c>
      <c r="N231" s="520">
        <v>0</v>
      </c>
      <c r="O231" s="521">
        <v>0</v>
      </c>
      <c r="P231" s="522">
        <v>0</v>
      </c>
      <c r="Q231" s="519">
        <v>0</v>
      </c>
      <c r="R231" s="543"/>
      <c r="S231" s="520">
        <v>0</v>
      </c>
      <c r="T231" s="521">
        <v>0</v>
      </c>
      <c r="U231" s="522">
        <v>0</v>
      </c>
      <c r="V231" s="520">
        <v>0</v>
      </c>
      <c r="W231" s="521">
        <v>0</v>
      </c>
      <c r="X231" s="522">
        <v>0</v>
      </c>
      <c r="Y231" s="519">
        <v>0</v>
      </c>
      <c r="Z231" s="520">
        <v>0</v>
      </c>
      <c r="AA231" s="521">
        <v>0</v>
      </c>
      <c r="AB231" s="522">
        <v>0</v>
      </c>
      <c r="AC231" s="520">
        <v>0</v>
      </c>
      <c r="AD231" s="521">
        <v>0</v>
      </c>
      <c r="AE231" s="522">
        <v>0</v>
      </c>
      <c r="AF231" s="519">
        <v>0</v>
      </c>
      <c r="AG231" s="520">
        <v>0</v>
      </c>
      <c r="AH231" s="521">
        <v>0</v>
      </c>
      <c r="AI231" s="522">
        <v>0</v>
      </c>
      <c r="AJ231" s="520">
        <v>0</v>
      </c>
      <c r="AK231" s="521">
        <v>0</v>
      </c>
      <c r="AL231" s="522">
        <v>0</v>
      </c>
      <c r="AM231" s="519">
        <v>0</v>
      </c>
      <c r="AN231" s="578"/>
      <c r="AO231" s="520">
        <v>0</v>
      </c>
      <c r="AP231" s="521">
        <v>0</v>
      </c>
      <c r="AQ231" s="522">
        <v>0</v>
      </c>
      <c r="AR231" s="520">
        <v>0</v>
      </c>
      <c r="AS231" s="521">
        <v>0</v>
      </c>
      <c r="AT231" s="522">
        <v>0</v>
      </c>
      <c r="AU231" s="519">
        <v>0</v>
      </c>
      <c r="AV231" s="520">
        <v>0</v>
      </c>
      <c r="AW231" s="521">
        <v>0</v>
      </c>
      <c r="AX231" s="522">
        <v>0</v>
      </c>
      <c r="AY231" s="520">
        <v>0</v>
      </c>
      <c r="AZ231" s="521">
        <v>0</v>
      </c>
      <c r="BA231" s="522">
        <v>0</v>
      </c>
      <c r="BB231" s="519">
        <v>0</v>
      </c>
      <c r="BC231" s="520">
        <v>0</v>
      </c>
      <c r="BD231" s="521">
        <v>0</v>
      </c>
      <c r="BE231" s="522">
        <v>0</v>
      </c>
      <c r="BF231" s="520">
        <v>0</v>
      </c>
      <c r="BG231" s="521">
        <v>0</v>
      </c>
      <c r="BH231" s="522">
        <v>0</v>
      </c>
      <c r="BI231" s="519">
        <v>0</v>
      </c>
    </row>
    <row r="232" spans="1:61" ht="14.25" customHeight="1" x14ac:dyDescent="0.3">
      <c r="A232" s="579"/>
      <c r="B232" s="16">
        <v>172</v>
      </c>
      <c r="C232" s="147" t="s">
        <v>75</v>
      </c>
      <c r="D232" s="148"/>
      <c r="E232" s="876"/>
      <c r="F232" s="150" t="s">
        <v>75</v>
      </c>
      <c r="G232" s="520">
        <v>0</v>
      </c>
      <c r="H232" s="522">
        <v>0</v>
      </c>
      <c r="I232" s="520">
        <v>0</v>
      </c>
      <c r="J232" s="522">
        <v>0</v>
      </c>
      <c r="K232" s="520">
        <v>0</v>
      </c>
      <c r="L232" s="521">
        <v>0</v>
      </c>
      <c r="M232" s="522">
        <v>0</v>
      </c>
      <c r="N232" s="520">
        <v>0</v>
      </c>
      <c r="O232" s="521">
        <v>0</v>
      </c>
      <c r="P232" s="522">
        <v>0</v>
      </c>
      <c r="Q232" s="519">
        <v>0</v>
      </c>
      <c r="R232" s="543"/>
      <c r="S232" s="520">
        <v>0</v>
      </c>
      <c r="T232" s="521">
        <v>0</v>
      </c>
      <c r="U232" s="522">
        <v>0</v>
      </c>
      <c r="V232" s="520">
        <v>0</v>
      </c>
      <c r="W232" s="521">
        <v>0</v>
      </c>
      <c r="X232" s="522">
        <v>0</v>
      </c>
      <c r="Y232" s="519">
        <v>0</v>
      </c>
      <c r="Z232" s="520">
        <v>0</v>
      </c>
      <c r="AA232" s="521">
        <v>0</v>
      </c>
      <c r="AB232" s="522">
        <v>0</v>
      </c>
      <c r="AC232" s="520">
        <v>0</v>
      </c>
      <c r="AD232" s="521">
        <v>0</v>
      </c>
      <c r="AE232" s="522">
        <v>0</v>
      </c>
      <c r="AF232" s="519">
        <v>0</v>
      </c>
      <c r="AG232" s="520">
        <v>0</v>
      </c>
      <c r="AH232" s="521">
        <v>0</v>
      </c>
      <c r="AI232" s="522">
        <v>0</v>
      </c>
      <c r="AJ232" s="520">
        <v>0</v>
      </c>
      <c r="AK232" s="521">
        <v>0</v>
      </c>
      <c r="AL232" s="522">
        <v>0</v>
      </c>
      <c r="AM232" s="519">
        <v>0</v>
      </c>
      <c r="AN232" s="578"/>
      <c r="AO232" s="520">
        <v>0</v>
      </c>
      <c r="AP232" s="521">
        <v>0</v>
      </c>
      <c r="AQ232" s="522">
        <v>0</v>
      </c>
      <c r="AR232" s="520">
        <v>0</v>
      </c>
      <c r="AS232" s="521">
        <v>0</v>
      </c>
      <c r="AT232" s="522">
        <v>0</v>
      </c>
      <c r="AU232" s="519">
        <v>0</v>
      </c>
      <c r="AV232" s="520">
        <v>0</v>
      </c>
      <c r="AW232" s="521">
        <v>0</v>
      </c>
      <c r="AX232" s="522">
        <v>0</v>
      </c>
      <c r="AY232" s="520">
        <v>0</v>
      </c>
      <c r="AZ232" s="521">
        <v>0</v>
      </c>
      <c r="BA232" s="522">
        <v>0</v>
      </c>
      <c r="BB232" s="519">
        <v>0</v>
      </c>
      <c r="BC232" s="520">
        <v>0</v>
      </c>
      <c r="BD232" s="521">
        <v>0</v>
      </c>
      <c r="BE232" s="522">
        <v>0</v>
      </c>
      <c r="BF232" s="520">
        <v>0</v>
      </c>
      <c r="BG232" s="521">
        <v>0</v>
      </c>
      <c r="BH232" s="522">
        <v>0</v>
      </c>
      <c r="BI232" s="519">
        <v>0</v>
      </c>
    </row>
    <row r="233" spans="1:61" ht="14.25" customHeight="1" x14ac:dyDescent="0.3">
      <c r="B233" s="16">
        <v>173</v>
      </c>
      <c r="C233" s="147" t="s">
        <v>76</v>
      </c>
      <c r="D233" s="148"/>
      <c r="E233" s="876"/>
      <c r="F233" s="150" t="s">
        <v>76</v>
      </c>
      <c r="G233" s="520">
        <v>6.9999999999999994E-5</v>
      </c>
      <c r="H233" s="522">
        <v>0</v>
      </c>
      <c r="I233" s="520">
        <v>0</v>
      </c>
      <c r="J233" s="522">
        <v>0</v>
      </c>
      <c r="K233" s="520">
        <v>6.8999999999999997E-5</v>
      </c>
      <c r="L233" s="521">
        <v>0</v>
      </c>
      <c r="M233" s="522">
        <v>0</v>
      </c>
      <c r="N233" s="520">
        <v>0</v>
      </c>
      <c r="O233" s="521">
        <v>0</v>
      </c>
      <c r="P233" s="522">
        <v>0</v>
      </c>
      <c r="Q233" s="519">
        <v>0</v>
      </c>
      <c r="R233" s="543"/>
      <c r="S233" s="520">
        <v>6.8958600000000001E-5</v>
      </c>
      <c r="T233" s="521">
        <v>2.0699999999999997E-8</v>
      </c>
      <c r="U233" s="522">
        <v>2.0699999999999997E-8</v>
      </c>
      <c r="V233" s="520">
        <v>7.2677057272873755E-9</v>
      </c>
      <c r="W233" s="521">
        <v>2.6353527702763924E-10</v>
      </c>
      <c r="X233" s="522">
        <v>7.6468441186579013E-9</v>
      </c>
      <c r="Y233" s="519">
        <v>0.3694127593554542</v>
      </c>
      <c r="Z233" s="520">
        <v>6.8917231049999992E-5</v>
      </c>
      <c r="AA233" s="521">
        <v>4.1375159999999996E-8</v>
      </c>
      <c r="AB233" s="522">
        <v>4.1393789999999999E-8</v>
      </c>
      <c r="AC233" s="520">
        <v>7.2496829766029989E-9</v>
      </c>
      <c r="AD233" s="521">
        <v>4.3676293839266768E-10</v>
      </c>
      <c r="AE233" s="522">
        <v>1.4916933558342145E-8</v>
      </c>
      <c r="AF233" s="519">
        <v>0.36036645975983705</v>
      </c>
      <c r="AG233" s="520">
        <v>6.8875893123917983E-5</v>
      </c>
      <c r="AH233" s="521">
        <v>6.2025504219000001E-8</v>
      </c>
      <c r="AI233" s="522">
        <v>6.2081371862999989E-8</v>
      </c>
      <c r="AJ233" s="520">
        <v>7.245334472543291E-9</v>
      </c>
      <c r="AK233" s="521">
        <v>5.8104654350227327E-10</v>
      </c>
      <c r="AL233" s="522">
        <v>2.2171441058619142E-8</v>
      </c>
      <c r="AM233" s="519">
        <v>0.35713516620648567</v>
      </c>
      <c r="AN233" s="578"/>
      <c r="AO233" s="520">
        <v>6.8958600000000001E-5</v>
      </c>
      <c r="AP233" s="521">
        <v>2.0699999999999997E-8</v>
      </c>
      <c r="AQ233" s="522">
        <v>2.0699999999999997E-8</v>
      </c>
      <c r="AR233" s="520">
        <v>7.8168714376920217E-9</v>
      </c>
      <c r="AS233" s="521">
        <v>4.8611807427071195E-10</v>
      </c>
      <c r="AT233" s="522">
        <v>7.9654927970842914E-9</v>
      </c>
      <c r="AU233" s="519">
        <v>0.38480641531808174</v>
      </c>
      <c r="AV233" s="520">
        <v>6.8917231049999992E-5</v>
      </c>
      <c r="AW233" s="521">
        <v>4.1375159999999996E-8</v>
      </c>
      <c r="AX233" s="522">
        <v>4.1393789999999999E-8</v>
      </c>
      <c r="AY233" s="520">
        <v>7.6992475223481019E-9</v>
      </c>
      <c r="AZ233" s="521">
        <v>7.7627143716990819E-10</v>
      </c>
      <c r="BA233" s="522">
        <v>1.57848030191411E-8</v>
      </c>
      <c r="BB233" s="519">
        <v>0.38133263514022514</v>
      </c>
      <c r="BC233" s="520">
        <v>6.8875893123917983E-5</v>
      </c>
      <c r="BD233" s="521">
        <v>6.2025504219000001E-8</v>
      </c>
      <c r="BE233" s="522">
        <v>6.2081371862999989E-8</v>
      </c>
      <c r="BF233" s="520">
        <v>7.6197468791998306E-9</v>
      </c>
      <c r="BG233" s="521">
        <v>1.1151025408847736E-9</v>
      </c>
      <c r="BH233" s="522">
        <v>2.3488884383660836E-8</v>
      </c>
      <c r="BI233" s="519">
        <v>0.37835640029823547</v>
      </c>
    </row>
    <row r="234" spans="1:61" ht="14.25" customHeight="1" x14ac:dyDescent="0.3">
      <c r="B234" s="16">
        <v>174</v>
      </c>
      <c r="C234" s="147" t="s">
        <v>77</v>
      </c>
      <c r="D234" s="148"/>
      <c r="E234" s="876"/>
      <c r="F234" s="150" t="s">
        <v>77</v>
      </c>
      <c r="G234" s="520">
        <v>0</v>
      </c>
      <c r="H234" s="522">
        <v>0</v>
      </c>
      <c r="I234" s="520">
        <v>0</v>
      </c>
      <c r="J234" s="522">
        <v>0</v>
      </c>
      <c r="K234" s="520">
        <v>0</v>
      </c>
      <c r="L234" s="521">
        <v>0</v>
      </c>
      <c r="M234" s="522">
        <v>0</v>
      </c>
      <c r="N234" s="520">
        <v>0</v>
      </c>
      <c r="O234" s="521">
        <v>0</v>
      </c>
      <c r="P234" s="522">
        <v>0</v>
      </c>
      <c r="Q234" s="519">
        <v>0</v>
      </c>
      <c r="R234" s="543"/>
      <c r="S234" s="520">
        <v>0</v>
      </c>
      <c r="T234" s="521">
        <v>0</v>
      </c>
      <c r="U234" s="522">
        <v>0</v>
      </c>
      <c r="V234" s="520">
        <v>0</v>
      </c>
      <c r="W234" s="521">
        <v>0</v>
      </c>
      <c r="X234" s="522">
        <v>0</v>
      </c>
      <c r="Y234" s="519">
        <v>0</v>
      </c>
      <c r="Z234" s="520">
        <v>0</v>
      </c>
      <c r="AA234" s="521">
        <v>0</v>
      </c>
      <c r="AB234" s="522">
        <v>0</v>
      </c>
      <c r="AC234" s="520">
        <v>0</v>
      </c>
      <c r="AD234" s="521">
        <v>0</v>
      </c>
      <c r="AE234" s="522">
        <v>0</v>
      </c>
      <c r="AF234" s="519">
        <v>0</v>
      </c>
      <c r="AG234" s="520">
        <v>0</v>
      </c>
      <c r="AH234" s="521">
        <v>0</v>
      </c>
      <c r="AI234" s="522">
        <v>0</v>
      </c>
      <c r="AJ234" s="520">
        <v>0</v>
      </c>
      <c r="AK234" s="521">
        <v>0</v>
      </c>
      <c r="AL234" s="522">
        <v>0</v>
      </c>
      <c r="AM234" s="519">
        <v>0</v>
      </c>
      <c r="AN234" s="578"/>
      <c r="AO234" s="520">
        <v>0</v>
      </c>
      <c r="AP234" s="521">
        <v>0</v>
      </c>
      <c r="AQ234" s="522">
        <v>0</v>
      </c>
      <c r="AR234" s="520">
        <v>0</v>
      </c>
      <c r="AS234" s="521">
        <v>0</v>
      </c>
      <c r="AT234" s="522">
        <v>0</v>
      </c>
      <c r="AU234" s="519">
        <v>0</v>
      </c>
      <c r="AV234" s="520">
        <v>0</v>
      </c>
      <c r="AW234" s="521">
        <v>0</v>
      </c>
      <c r="AX234" s="522">
        <v>0</v>
      </c>
      <c r="AY234" s="520">
        <v>0</v>
      </c>
      <c r="AZ234" s="521">
        <v>0</v>
      </c>
      <c r="BA234" s="522">
        <v>0</v>
      </c>
      <c r="BB234" s="519">
        <v>0</v>
      </c>
      <c r="BC234" s="520">
        <v>0</v>
      </c>
      <c r="BD234" s="521">
        <v>0</v>
      </c>
      <c r="BE234" s="522">
        <v>0</v>
      </c>
      <c r="BF234" s="520">
        <v>0</v>
      </c>
      <c r="BG234" s="521">
        <v>0</v>
      </c>
      <c r="BH234" s="522">
        <v>0</v>
      </c>
      <c r="BI234" s="519">
        <v>0</v>
      </c>
    </row>
    <row r="235" spans="1:61" ht="14.25" customHeight="1" x14ac:dyDescent="0.3">
      <c r="B235" s="16">
        <v>175</v>
      </c>
      <c r="C235" s="147" t="s">
        <v>51</v>
      </c>
      <c r="D235" s="148"/>
      <c r="E235" s="876"/>
      <c r="F235" s="150" t="s">
        <v>51</v>
      </c>
      <c r="G235" s="520">
        <v>4187.8614889999999</v>
      </c>
      <c r="H235" s="522">
        <v>0</v>
      </c>
      <c r="I235" s="520">
        <v>375.57549299999999</v>
      </c>
      <c r="J235" s="522">
        <v>0</v>
      </c>
      <c r="K235" s="520">
        <v>600.42641200000003</v>
      </c>
      <c r="L235" s="521">
        <v>58.925651999999999</v>
      </c>
      <c r="M235" s="522">
        <v>0</v>
      </c>
      <c r="N235" s="520">
        <v>0.271845</v>
      </c>
      <c r="O235" s="521">
        <v>9.9141999999999994E-2</v>
      </c>
      <c r="P235" s="522">
        <v>0</v>
      </c>
      <c r="Q235" s="519">
        <v>0</v>
      </c>
      <c r="R235" s="543"/>
      <c r="S235" s="520">
        <v>591.02864501156409</v>
      </c>
      <c r="T235" s="521">
        <v>60.996983300012005</v>
      </c>
      <c r="U235" s="522">
        <v>7.3264356884239996</v>
      </c>
      <c r="V235" s="520">
        <v>1.3791941853323613</v>
      </c>
      <c r="W235" s="521">
        <v>0.53106701868969053</v>
      </c>
      <c r="X235" s="522">
        <v>2.4398752531685122</v>
      </c>
      <c r="Y235" s="519">
        <v>0.33302349968397216</v>
      </c>
      <c r="Z235" s="520">
        <v>582.0237528974817</v>
      </c>
      <c r="AA235" s="521">
        <v>63.754509945469486</v>
      </c>
      <c r="AB235" s="522">
        <v>13.573801157048923</v>
      </c>
      <c r="AC235" s="520">
        <v>1.1771345357040794</v>
      </c>
      <c r="AD235" s="521">
        <v>0.54590292526202244</v>
      </c>
      <c r="AE235" s="522">
        <v>4.5520047429707446</v>
      </c>
      <c r="AF235" s="519">
        <v>0.33535224881402309</v>
      </c>
      <c r="AG235" s="520">
        <v>574.36266944973715</v>
      </c>
      <c r="AH235" s="521">
        <v>65.633940721104821</v>
      </c>
      <c r="AI235" s="522">
        <v>19.35545382915819</v>
      </c>
      <c r="AJ235" s="520">
        <v>1.1616401063747672</v>
      </c>
      <c r="AK235" s="521">
        <v>0.5823137464816116</v>
      </c>
      <c r="AL235" s="522">
        <v>6.4768613520284761</v>
      </c>
      <c r="AM235" s="519">
        <v>0.33462720167642634</v>
      </c>
      <c r="AN235" s="578"/>
      <c r="AO235" s="520">
        <v>514.99568519695208</v>
      </c>
      <c r="AP235" s="521">
        <v>129.85079138948402</v>
      </c>
      <c r="AQ235" s="522">
        <v>14.505587413564001</v>
      </c>
      <c r="AR235" s="520">
        <v>2.8241407214611876</v>
      </c>
      <c r="AS235" s="521">
        <v>2.1765453472879766</v>
      </c>
      <c r="AT235" s="522">
        <v>4.5245577005200719</v>
      </c>
      <c r="AU235" s="519">
        <v>0.31191826787305504</v>
      </c>
      <c r="AV235" s="520">
        <v>436.57910357912715</v>
      </c>
      <c r="AW235" s="521">
        <v>193.81038652290641</v>
      </c>
      <c r="AX235" s="522">
        <v>28.962573897966564</v>
      </c>
      <c r="AY235" s="520">
        <v>2.2656259696789456</v>
      </c>
      <c r="AZ235" s="521">
        <v>3.8792610688207758</v>
      </c>
      <c r="BA235" s="522">
        <v>9.5976307698330832</v>
      </c>
      <c r="BB235" s="519">
        <v>0.33138044994360544</v>
      </c>
      <c r="BC235" s="520">
        <v>418.31621204346345</v>
      </c>
      <c r="BD235" s="521">
        <v>195.46430057554858</v>
      </c>
      <c r="BE235" s="522">
        <v>45.571551380988119</v>
      </c>
      <c r="BF235" s="520">
        <v>1.9500486943605786</v>
      </c>
      <c r="BG235" s="521">
        <v>4.1707628027483246</v>
      </c>
      <c r="BH235" s="522">
        <v>15.567624923079974</v>
      </c>
      <c r="BI235" s="519">
        <v>0.34160840373704265</v>
      </c>
    </row>
    <row r="236" spans="1:61" ht="14.25" customHeight="1" x14ac:dyDescent="0.3">
      <c r="A236" s="579"/>
      <c r="B236" s="16">
        <v>176</v>
      </c>
      <c r="C236" s="147" t="s">
        <v>78</v>
      </c>
      <c r="D236" s="148"/>
      <c r="E236" s="876"/>
      <c r="F236" s="150" t="s">
        <v>78</v>
      </c>
      <c r="G236" s="520">
        <v>1935.169668</v>
      </c>
      <c r="H236" s="522">
        <v>3.4770000000000001E-3</v>
      </c>
      <c r="I236" s="520">
        <v>1644.9434410000001</v>
      </c>
      <c r="J236" s="522">
        <v>3.7269999999999998E-3</v>
      </c>
      <c r="K236" s="520">
        <v>760.21325000000002</v>
      </c>
      <c r="L236" s="521">
        <v>910.60517500000003</v>
      </c>
      <c r="M236" s="522">
        <v>1.1677E-2</v>
      </c>
      <c r="N236" s="520">
        <v>1.671519</v>
      </c>
      <c r="O236" s="521">
        <v>7.9809970000000003</v>
      </c>
      <c r="P236" s="522">
        <v>1.1039999999999999E-2</v>
      </c>
      <c r="Q236" s="519">
        <v>0.94544831720476141</v>
      </c>
      <c r="R236" s="543"/>
      <c r="S236" s="520">
        <v>1148.304294969246</v>
      </c>
      <c r="T236" s="521">
        <v>420.99276652505108</v>
      </c>
      <c r="U236" s="522">
        <v>101.53304050570301</v>
      </c>
      <c r="V236" s="520">
        <v>2.970831423882462</v>
      </c>
      <c r="W236" s="521">
        <v>5.205842358258808</v>
      </c>
      <c r="X236" s="522">
        <v>40.044918889078879</v>
      </c>
      <c r="Y236" s="519">
        <v>0.39440283369460993</v>
      </c>
      <c r="Z236" s="520">
        <v>1190.8782472643352</v>
      </c>
      <c r="AA236" s="521">
        <v>351.25291537588532</v>
      </c>
      <c r="AB236" s="522">
        <v>128.69893935977962</v>
      </c>
      <c r="AC236" s="520">
        <v>2.6585768241861141</v>
      </c>
      <c r="AD236" s="521">
        <v>3.7683405037791844</v>
      </c>
      <c r="AE236" s="522">
        <v>50.413191704307586</v>
      </c>
      <c r="AF236" s="519">
        <v>0.39171411944100665</v>
      </c>
      <c r="AG236" s="520">
        <v>1215.8322951591103</v>
      </c>
      <c r="AH236" s="521">
        <v>305.76977230536318</v>
      </c>
      <c r="AI236" s="522">
        <v>149.22803453552658</v>
      </c>
      <c r="AJ236" s="520">
        <v>2.684123652763005</v>
      </c>
      <c r="AK236" s="521">
        <v>2.7665399490786737</v>
      </c>
      <c r="AL236" s="522">
        <v>58.34156105392838</v>
      </c>
      <c r="AM236" s="519">
        <v>0.39095576937347559</v>
      </c>
      <c r="AN236" s="578"/>
      <c r="AO236" s="520">
        <v>999.92499136492404</v>
      </c>
      <c r="AP236" s="521">
        <v>556.75683100870003</v>
      </c>
      <c r="AQ236" s="522">
        <v>114.14827962637601</v>
      </c>
      <c r="AR236" s="520">
        <v>6.1209108771054126</v>
      </c>
      <c r="AS236" s="521">
        <v>9.9028098784300944</v>
      </c>
      <c r="AT236" s="522">
        <v>45.901627814052674</v>
      </c>
      <c r="AU236" s="519">
        <v>0.4021228174817475</v>
      </c>
      <c r="AV236" s="520">
        <v>1059.043071827027</v>
      </c>
      <c r="AW236" s="521">
        <v>448.94838545726589</v>
      </c>
      <c r="AX236" s="522">
        <v>162.83864471570712</v>
      </c>
      <c r="AY236" s="520">
        <v>4.8596257559371665</v>
      </c>
      <c r="AZ236" s="521">
        <v>7.8193909569780926</v>
      </c>
      <c r="BA236" s="522">
        <v>65.498737548365725</v>
      </c>
      <c r="BB236" s="519">
        <v>0.40223091799073318</v>
      </c>
      <c r="BC236" s="520">
        <v>1074.3965160175626</v>
      </c>
      <c r="BD236" s="521">
        <v>397.81221759843442</v>
      </c>
      <c r="BE236" s="522">
        <v>198.62136838400289</v>
      </c>
      <c r="BF236" s="520">
        <v>4.3547366600574549</v>
      </c>
      <c r="BG236" s="521">
        <v>6.3952233938120706</v>
      </c>
      <c r="BH236" s="522">
        <v>79.93437356231091</v>
      </c>
      <c r="BI236" s="519">
        <v>0.40244599165065909</v>
      </c>
    </row>
    <row r="237" spans="1:61" ht="14.25" customHeight="1" x14ac:dyDescent="0.3">
      <c r="B237" s="16">
        <v>177</v>
      </c>
      <c r="C237" s="147" t="s">
        <v>78</v>
      </c>
      <c r="D237" s="151" t="s">
        <v>79</v>
      </c>
      <c r="E237" s="876"/>
      <c r="F237" s="152" t="s">
        <v>80</v>
      </c>
      <c r="G237" s="520">
        <v>66.541694000000007</v>
      </c>
      <c r="H237" s="522">
        <v>0</v>
      </c>
      <c r="I237" s="520">
        <v>44.414931000000003</v>
      </c>
      <c r="J237" s="522">
        <v>0</v>
      </c>
      <c r="K237" s="520">
        <v>66.671548000000001</v>
      </c>
      <c r="L237" s="521">
        <v>0</v>
      </c>
      <c r="M237" s="522">
        <v>0</v>
      </c>
      <c r="N237" s="520">
        <v>0.115277</v>
      </c>
      <c r="O237" s="521">
        <v>0</v>
      </c>
      <c r="P237" s="522">
        <v>0</v>
      </c>
      <c r="Q237" s="519">
        <v>0</v>
      </c>
      <c r="R237" s="543"/>
      <c r="S237" s="520">
        <v>56.264386043392001</v>
      </c>
      <c r="T237" s="521">
        <v>9.2426100276920007</v>
      </c>
      <c r="U237" s="522">
        <v>1.164551928916</v>
      </c>
      <c r="V237" s="520">
        <v>0.31955553774637779</v>
      </c>
      <c r="W237" s="521">
        <v>5.8228443174459599E-4</v>
      </c>
      <c r="X237" s="522">
        <v>0.37866337610246875</v>
      </c>
      <c r="Y237" s="519">
        <v>0.325158</v>
      </c>
      <c r="Z237" s="520">
        <v>47.485132477442846</v>
      </c>
      <c r="AA237" s="521">
        <v>16.87765289326753</v>
      </c>
      <c r="AB237" s="522">
        <v>2.3087626292896242</v>
      </c>
      <c r="AC237" s="520">
        <v>0.26969346172345499</v>
      </c>
      <c r="AD237" s="521">
        <v>1.0632921322758545E-3</v>
      </c>
      <c r="AE237" s="522">
        <v>0.75071263901455576</v>
      </c>
      <c r="AF237" s="519">
        <v>0.32515800000000006</v>
      </c>
      <c r="AG237" s="520">
        <v>40.079087336855757</v>
      </c>
      <c r="AH237" s="521">
        <v>23.15947326178442</v>
      </c>
      <c r="AI237" s="522">
        <v>3.4329874013598225</v>
      </c>
      <c r="AJ237" s="520">
        <v>0.22763057072080439</v>
      </c>
      <c r="AK237" s="521">
        <v>1.4590468154924185E-3</v>
      </c>
      <c r="AL237" s="522">
        <v>1.1162633174513572</v>
      </c>
      <c r="AM237" s="519">
        <v>0.325158</v>
      </c>
      <c r="AN237" s="578"/>
      <c r="AO237" s="520">
        <v>50.025262581552006</v>
      </c>
      <c r="AP237" s="521">
        <v>12.989217667551999</v>
      </c>
      <c r="AQ237" s="522">
        <v>3.6570677508960001</v>
      </c>
      <c r="AR237" s="520">
        <v>1.3013324307978316</v>
      </c>
      <c r="AS237" s="521">
        <v>5.6243312500500161E-3</v>
      </c>
      <c r="AT237" s="522">
        <v>1.931637586549011</v>
      </c>
      <c r="AU237" s="519">
        <v>0.52819300000000002</v>
      </c>
      <c r="AV237" s="520">
        <v>38.136474958922065</v>
      </c>
      <c r="AW237" s="521">
        <v>21.774542137913564</v>
      </c>
      <c r="AX237" s="522">
        <v>6.7605309031643728</v>
      </c>
      <c r="AY237" s="520">
        <v>0.87766891438941619</v>
      </c>
      <c r="AZ237" s="521">
        <v>8.5654892241489242E-3</v>
      </c>
      <c r="BA237" s="522">
        <v>3.5708650993350997</v>
      </c>
      <c r="BB237" s="519">
        <v>0.52819300000000002</v>
      </c>
      <c r="BC237" s="520">
        <v>29.556391411970136</v>
      </c>
      <c r="BD237" s="521">
        <v>27.744242758939269</v>
      </c>
      <c r="BE237" s="522">
        <v>9.3709138290905969</v>
      </c>
      <c r="BF237" s="520">
        <v>0.59481755356774668</v>
      </c>
      <c r="BG237" s="521">
        <v>9.4401290820410877E-3</v>
      </c>
      <c r="BH237" s="522">
        <v>4.9496510881288511</v>
      </c>
      <c r="BI237" s="519">
        <v>0.52819300000000013</v>
      </c>
    </row>
    <row r="238" spans="1:61" ht="14.25" customHeight="1" x14ac:dyDescent="0.3">
      <c r="B238" s="16">
        <v>178</v>
      </c>
      <c r="C238" s="147" t="s">
        <v>57</v>
      </c>
      <c r="D238" s="148"/>
      <c r="E238" s="876"/>
      <c r="F238" s="150" t="s">
        <v>57</v>
      </c>
      <c r="G238" s="520">
        <v>3.917421</v>
      </c>
      <c r="H238" s="522">
        <v>0.10162</v>
      </c>
      <c r="I238" s="520">
        <v>2.8543440000000002</v>
      </c>
      <c r="J238" s="522">
        <v>0.101659</v>
      </c>
      <c r="K238" s="520">
        <v>5.677848</v>
      </c>
      <c r="L238" s="521">
        <v>1.546576</v>
      </c>
      <c r="M238" s="522">
        <v>0.14177600000000001</v>
      </c>
      <c r="N238" s="520">
        <v>7.4819999999999999E-3</v>
      </c>
      <c r="O238" s="521">
        <v>2.1864000000000001E-2</v>
      </c>
      <c r="P238" s="522">
        <v>4.1583000000000002E-2</v>
      </c>
      <c r="Q238" s="519">
        <v>0.29330069969529399</v>
      </c>
      <c r="R238" s="543"/>
      <c r="S238" s="520">
        <v>5.7915205448459997</v>
      </c>
      <c r="T238" s="521">
        <v>1.273960623632</v>
      </c>
      <c r="U238" s="522">
        <v>0.30071883152200002</v>
      </c>
      <c r="V238" s="520">
        <v>6.7056356224407133E-3</v>
      </c>
      <c r="W238" s="521">
        <v>2.2784908647323989E-2</v>
      </c>
      <c r="X238" s="522">
        <v>8.1739745266160194E-2</v>
      </c>
      <c r="Y238" s="519">
        <v>0.27181452140013473</v>
      </c>
      <c r="Z238" s="520">
        <v>5.92651633607246</v>
      </c>
      <c r="AA238" s="521">
        <v>1.0178788927557363</v>
      </c>
      <c r="AB238" s="522">
        <v>0.42180477117180404</v>
      </c>
      <c r="AC238" s="520">
        <v>5.8701094162385082E-3</v>
      </c>
      <c r="AD238" s="521">
        <v>1.298955201280684E-2</v>
      </c>
      <c r="AE238" s="522">
        <v>0.10451742122787389</v>
      </c>
      <c r="AF238" s="519">
        <v>0.24778624702967905</v>
      </c>
      <c r="AG238" s="520">
        <v>5.9743593511705573</v>
      </c>
      <c r="AH238" s="521">
        <v>0.87908366995693066</v>
      </c>
      <c r="AI238" s="522">
        <v>0.51275697887251215</v>
      </c>
      <c r="AJ238" s="520">
        <v>6.087327621092967E-3</v>
      </c>
      <c r="AK238" s="521">
        <v>8.7664685051376846E-3</v>
      </c>
      <c r="AL238" s="522">
        <v>0.12126286043092359</v>
      </c>
      <c r="AM238" s="519">
        <v>0.23649187710241468</v>
      </c>
      <c r="AN238" s="578"/>
      <c r="AO238" s="520">
        <v>5.4495969032580014</v>
      </c>
      <c r="AP238" s="521">
        <v>1.6119955491159998</v>
      </c>
      <c r="AQ238" s="522">
        <v>0.30460754762600001</v>
      </c>
      <c r="AR238" s="520">
        <v>9.7053644001413551E-3</v>
      </c>
      <c r="AS238" s="521">
        <v>5.535532014078566E-2</v>
      </c>
      <c r="AT238" s="522">
        <v>9.969488278058862E-2</v>
      </c>
      <c r="AU238" s="519">
        <v>0.32728960118544054</v>
      </c>
      <c r="AV238" s="520">
        <v>5.2835870077779745</v>
      </c>
      <c r="AW238" s="521">
        <v>1.6002379234205346</v>
      </c>
      <c r="AX238" s="522">
        <v>0.48237506880149245</v>
      </c>
      <c r="AY238" s="520">
        <v>9.6848122011731711E-3</v>
      </c>
      <c r="AZ238" s="521">
        <v>4.2936374138219754E-2</v>
      </c>
      <c r="BA238" s="522">
        <v>0.13966319977428934</v>
      </c>
      <c r="BB238" s="519">
        <v>0.28953237596067327</v>
      </c>
      <c r="BC238" s="520">
        <v>5.2268529538388995</v>
      </c>
      <c r="BD238" s="521">
        <v>1.4668813880888893</v>
      </c>
      <c r="BE238" s="522">
        <v>0.67246565807221215</v>
      </c>
      <c r="BF238" s="520">
        <v>8.9780669461131338E-3</v>
      </c>
      <c r="BG238" s="521">
        <v>3.3511546885727155E-2</v>
      </c>
      <c r="BH238" s="522">
        <v>0.18276646132530788</v>
      </c>
      <c r="BI238" s="519">
        <v>0.27178556872220477</v>
      </c>
    </row>
    <row r="239" spans="1:61" ht="14.25" customHeight="1" x14ac:dyDescent="0.3">
      <c r="B239" s="16">
        <v>179</v>
      </c>
      <c r="C239" s="147" t="s">
        <v>57</v>
      </c>
      <c r="D239" s="151" t="s">
        <v>79</v>
      </c>
      <c r="E239" s="876"/>
      <c r="F239" s="152" t="s">
        <v>80</v>
      </c>
      <c r="G239" s="520">
        <v>0.53090700000000002</v>
      </c>
      <c r="H239" s="522">
        <v>0</v>
      </c>
      <c r="I239" s="520">
        <v>0.31445800000000002</v>
      </c>
      <c r="J239" s="522">
        <v>0</v>
      </c>
      <c r="K239" s="520">
        <v>7.2094000000000005E-2</v>
      </c>
      <c r="L239" s="521">
        <v>0.46776000000000001</v>
      </c>
      <c r="M239" s="522">
        <v>3.0000000000000001E-6</v>
      </c>
      <c r="N239" s="520">
        <v>3.8639999999999998E-3</v>
      </c>
      <c r="O239" s="521">
        <v>6.829E-3</v>
      </c>
      <c r="P239" s="522">
        <v>3.0000000000000001E-6</v>
      </c>
      <c r="Q239" s="519">
        <v>1</v>
      </c>
      <c r="R239" s="543"/>
      <c r="S239" s="520">
        <v>0.187361484666</v>
      </c>
      <c r="T239" s="521">
        <v>0.31075133001400002</v>
      </c>
      <c r="U239" s="522">
        <v>4.1744185320000009E-2</v>
      </c>
      <c r="V239" s="520">
        <v>1.326271066836172E-3</v>
      </c>
      <c r="W239" s="521">
        <v>6.7455157889196411E-3</v>
      </c>
      <c r="X239" s="522">
        <v>1.4857775683353601E-2</v>
      </c>
      <c r="Y239" s="519">
        <v>0.35592443760628645</v>
      </c>
      <c r="Z239" s="520">
        <v>0.25386866003684899</v>
      </c>
      <c r="AA239" s="521">
        <v>0.21625088817971799</v>
      </c>
      <c r="AB239" s="522">
        <v>6.9737451783433047E-2</v>
      </c>
      <c r="AC239" s="520">
        <v>1.4114807031682735E-3</v>
      </c>
      <c r="AD239" s="521">
        <v>4.1665519079738039E-3</v>
      </c>
      <c r="AE239" s="522">
        <v>2.4571506265040066E-2</v>
      </c>
      <c r="AF239" s="519">
        <v>0.35234304719572956</v>
      </c>
      <c r="AG239" s="520">
        <v>0.29149288084772923</v>
      </c>
      <c r="AH239" s="521">
        <v>0.15868487242940477</v>
      </c>
      <c r="AI239" s="522">
        <v>8.9679246722866049E-2</v>
      </c>
      <c r="AJ239" s="520">
        <v>1.6206670660639192E-3</v>
      </c>
      <c r="AK239" s="521">
        <v>2.7993802003385281E-3</v>
      </c>
      <c r="AL239" s="522">
        <v>3.1416397083131375E-2</v>
      </c>
      <c r="AM239" s="519">
        <v>0.35031959155741826</v>
      </c>
      <c r="AN239" s="578"/>
      <c r="AO239" s="520">
        <v>0.10478222658200001</v>
      </c>
      <c r="AP239" s="521">
        <v>0.40318739255200003</v>
      </c>
      <c r="AQ239" s="522">
        <v>3.1887380866000001E-2</v>
      </c>
      <c r="AR239" s="520">
        <v>1.714921766653007E-3</v>
      </c>
      <c r="AS239" s="521">
        <v>2.1671882673196297E-2</v>
      </c>
      <c r="AT239" s="522">
        <v>1.1712544758823365E-2</v>
      </c>
      <c r="AU239" s="519">
        <v>0.3673097143990241</v>
      </c>
      <c r="AV239" s="520">
        <v>0.11742547035266213</v>
      </c>
      <c r="AW239" s="521">
        <v>0.34962430408836587</v>
      </c>
      <c r="AX239" s="522">
        <v>7.2807225558972066E-2</v>
      </c>
      <c r="AY239" s="520">
        <v>2.3210672984447719E-3</v>
      </c>
      <c r="AZ239" s="521">
        <v>2.0153353990957103E-2</v>
      </c>
      <c r="BA239" s="522">
        <v>2.58885218573317E-2</v>
      </c>
      <c r="BB239" s="519">
        <v>0.35557627225284988</v>
      </c>
      <c r="BC239" s="520">
        <v>0.1296547401116224</v>
      </c>
      <c r="BD239" s="521">
        <v>0.28278334451230019</v>
      </c>
      <c r="BE239" s="522">
        <v>0.12741891537607747</v>
      </c>
      <c r="BF239" s="520">
        <v>2.2558065338992269E-3</v>
      </c>
      <c r="BG239" s="521">
        <v>1.578169101188924E-2</v>
      </c>
      <c r="BH239" s="522">
        <v>4.4177744923706561E-2</v>
      </c>
      <c r="BI239" s="519">
        <v>0.34671261165044265</v>
      </c>
    </row>
    <row r="240" spans="1:61" ht="14.25" customHeight="1" x14ac:dyDescent="0.3">
      <c r="A240" s="579"/>
      <c r="B240" s="16">
        <v>180</v>
      </c>
      <c r="C240" s="147" t="s">
        <v>81</v>
      </c>
      <c r="D240" s="148"/>
      <c r="E240" s="876"/>
      <c r="F240" s="150" t="s">
        <v>81</v>
      </c>
      <c r="G240" s="520">
        <v>2.4617179999999999</v>
      </c>
      <c r="H240" s="522">
        <v>0.122711</v>
      </c>
      <c r="I240" s="520">
        <v>0.97595600000000005</v>
      </c>
      <c r="J240" s="522">
        <v>0.122711</v>
      </c>
      <c r="K240" s="520">
        <v>1.3946810000000001</v>
      </c>
      <c r="L240" s="521">
        <v>1.8256610000000002</v>
      </c>
      <c r="M240" s="522">
        <v>0.135101</v>
      </c>
      <c r="N240" s="520">
        <v>2.8376999999999999E-2</v>
      </c>
      <c r="O240" s="521">
        <v>8.7864999999999999E-2</v>
      </c>
      <c r="P240" s="522">
        <v>1.239E-2</v>
      </c>
      <c r="Q240" s="519">
        <v>9.1709165735264733E-2</v>
      </c>
      <c r="R240" s="543"/>
      <c r="S240" s="520">
        <v>1.8034981756259998</v>
      </c>
      <c r="T240" s="521">
        <v>1.0642760740000001</v>
      </c>
      <c r="U240" s="522">
        <v>0.48766875037400004</v>
      </c>
      <c r="V240" s="520">
        <v>2.6397915054392753E-3</v>
      </c>
      <c r="W240" s="521">
        <v>3.5163259100773683E-2</v>
      </c>
      <c r="X240" s="522">
        <v>8.228139706888149E-2</v>
      </c>
      <c r="Y240" s="519">
        <v>0.16872394838869362</v>
      </c>
      <c r="Z240" s="520">
        <v>1.8101102316632292</v>
      </c>
      <c r="AA240" s="521">
        <v>0.9738270957858437</v>
      </c>
      <c r="AB240" s="522">
        <v>0.57150567255092732</v>
      </c>
      <c r="AC240" s="520">
        <v>2.4914894523057765E-3</v>
      </c>
      <c r="AD240" s="521">
        <v>2.7241421232782052E-2</v>
      </c>
      <c r="AE240" s="522">
        <v>9.7386346552603684E-2</v>
      </c>
      <c r="AF240" s="519">
        <v>0.17040311449214096</v>
      </c>
      <c r="AG240" s="520">
        <v>1.8116333801949898</v>
      </c>
      <c r="AH240" s="521">
        <v>0.90281133883021059</v>
      </c>
      <c r="AI240" s="522">
        <v>0.64099828097480005</v>
      </c>
      <c r="AJ240" s="520">
        <v>2.5140239228717059E-3</v>
      </c>
      <c r="AK240" s="521">
        <v>2.2143393949104924E-2</v>
      </c>
      <c r="AL240" s="522">
        <v>0.11009793479589622</v>
      </c>
      <c r="AM240" s="519">
        <v>0.17176010929150146</v>
      </c>
      <c r="AN240" s="578"/>
      <c r="AO240" s="520">
        <v>1.645252931216</v>
      </c>
      <c r="AP240" s="521">
        <v>1.1846796031600002</v>
      </c>
      <c r="AQ240" s="522">
        <v>0.52551046562400006</v>
      </c>
      <c r="AR240" s="520">
        <v>5.2486368042578167E-3</v>
      </c>
      <c r="AS240" s="521">
        <v>7.251067040441346E-2</v>
      </c>
      <c r="AT240" s="522">
        <v>9.7828775789562672E-2</v>
      </c>
      <c r="AU240" s="519">
        <v>0.18615951953192619</v>
      </c>
      <c r="AV240" s="520">
        <v>1.6385533638075986</v>
      </c>
      <c r="AW240" s="521">
        <v>1.0235728038225003</v>
      </c>
      <c r="AX240" s="522">
        <v>0.69331683236990083</v>
      </c>
      <c r="AY240" s="520">
        <v>4.6157036892343576E-3</v>
      </c>
      <c r="AZ240" s="521">
        <v>5.1209261813483675E-2</v>
      </c>
      <c r="BA240" s="522">
        <v>0.12998694976121727</v>
      </c>
      <c r="BB240" s="519">
        <v>0.18748563959841405</v>
      </c>
      <c r="BC240" s="520">
        <v>1.6121355879178365</v>
      </c>
      <c r="BD240" s="521">
        <v>0.92327718265482062</v>
      </c>
      <c r="BE240" s="522">
        <v>0.82003022942734294</v>
      </c>
      <c r="BF240" s="520">
        <v>4.185716939655762E-3</v>
      </c>
      <c r="BG240" s="521">
        <v>4.0672794962741773E-2</v>
      </c>
      <c r="BH240" s="522">
        <v>0.15557371038788864</v>
      </c>
      <c r="BI240" s="519">
        <v>0.18971704311014417</v>
      </c>
    </row>
    <row r="241" spans="1:61" ht="14.25" customHeight="1" x14ac:dyDescent="0.3">
      <c r="B241" s="16">
        <v>181</v>
      </c>
      <c r="C241" s="147" t="s">
        <v>81</v>
      </c>
      <c r="D241" s="151" t="s">
        <v>79</v>
      </c>
      <c r="E241" s="876"/>
      <c r="F241" s="152" t="s">
        <v>80</v>
      </c>
      <c r="G241" s="520">
        <v>0</v>
      </c>
      <c r="H241" s="522">
        <v>0</v>
      </c>
      <c r="I241" s="520">
        <v>0</v>
      </c>
      <c r="J241" s="522">
        <v>0</v>
      </c>
      <c r="K241" s="520">
        <v>0</v>
      </c>
      <c r="L241" s="521">
        <v>0.78897899999999999</v>
      </c>
      <c r="M241" s="522">
        <v>0</v>
      </c>
      <c r="N241" s="520">
        <v>0</v>
      </c>
      <c r="O241" s="521">
        <v>2.6620999999999999E-2</v>
      </c>
      <c r="P241" s="522">
        <v>0</v>
      </c>
      <c r="Q241" s="519">
        <v>0</v>
      </c>
      <c r="R241" s="543"/>
      <c r="S241" s="520">
        <v>0.189650827125</v>
      </c>
      <c r="T241" s="521">
        <v>0.44853535047899995</v>
      </c>
      <c r="U241" s="522">
        <v>0.15079282239599998</v>
      </c>
      <c r="V241" s="520">
        <v>5.8673165034541918E-4</v>
      </c>
      <c r="W241" s="521">
        <v>9.4954933696404301E-3</v>
      </c>
      <c r="X241" s="522">
        <v>2.5418995278471319E-2</v>
      </c>
      <c r="Y241" s="519">
        <v>0.168569</v>
      </c>
      <c r="Z241" s="520">
        <v>0.20673927150609719</v>
      </c>
      <c r="AA241" s="521">
        <v>0.39902764072547348</v>
      </c>
      <c r="AB241" s="522">
        <v>0.18321208776842923</v>
      </c>
      <c r="AC241" s="520">
        <v>5.53728984755486E-4</v>
      </c>
      <c r="AD241" s="521">
        <v>7.3023648419996336E-3</v>
      </c>
      <c r="AE241" s="522">
        <v>3.0883878423036346E-2</v>
      </c>
      <c r="AF241" s="519">
        <v>0.168569</v>
      </c>
      <c r="AG241" s="520">
        <v>0.22081813741018691</v>
      </c>
      <c r="AH241" s="521">
        <v>0.35964395321062881</v>
      </c>
      <c r="AI241" s="522">
        <v>0.20851690937918413</v>
      </c>
      <c r="AJ241" s="520">
        <v>5.9143771840239887E-4</v>
      </c>
      <c r="AK241" s="521">
        <v>5.441367431831756E-3</v>
      </c>
      <c r="AL241" s="522">
        <v>3.514948689713969E-2</v>
      </c>
      <c r="AM241" s="519">
        <v>0.168569</v>
      </c>
      <c r="AN241" s="578"/>
      <c r="AO241" s="520">
        <v>0.147948553101</v>
      </c>
      <c r="AP241" s="521">
        <v>0.47715793064099998</v>
      </c>
      <c r="AQ241" s="522">
        <v>0.16387251625800001</v>
      </c>
      <c r="AR241" s="520">
        <v>8.9889582752141915E-4</v>
      </c>
      <c r="AS241" s="521">
        <v>1.7933980823141984E-2</v>
      </c>
      <c r="AT241" s="522">
        <v>2.7623826193094801E-2</v>
      </c>
      <c r="AU241" s="519">
        <v>0.168569</v>
      </c>
      <c r="AV241" s="520">
        <v>0.17499084928663378</v>
      </c>
      <c r="AW241" s="521">
        <v>0.38921044920591219</v>
      </c>
      <c r="AX241" s="522">
        <v>0.22477770150745405</v>
      </c>
      <c r="AY241" s="520">
        <v>8.1609256640904459E-4</v>
      </c>
      <c r="AZ241" s="521">
        <v>1.2544222689311891E-2</v>
      </c>
      <c r="BA241" s="522">
        <v>3.7890552365410016E-2</v>
      </c>
      <c r="BB241" s="519">
        <v>0.16856899999999997</v>
      </c>
      <c r="BC241" s="520">
        <v>0.18965490974850882</v>
      </c>
      <c r="BD241" s="521">
        <v>0.33343262409392815</v>
      </c>
      <c r="BE241" s="522">
        <v>0.26589146615756304</v>
      </c>
      <c r="BF241" s="520">
        <v>8.2172865711041131E-4</v>
      </c>
      <c r="BG241" s="521">
        <v>9.0131818268698871E-3</v>
      </c>
      <c r="BH241" s="522">
        <v>4.4821058558714245E-2</v>
      </c>
      <c r="BI241" s="519">
        <v>0.168569</v>
      </c>
    </row>
    <row r="242" spans="1:61" ht="14.25" customHeight="1" x14ac:dyDescent="0.3">
      <c r="B242" s="16">
        <v>182</v>
      </c>
      <c r="C242" s="147" t="s">
        <v>82</v>
      </c>
      <c r="D242" s="148"/>
      <c r="E242" s="876"/>
      <c r="F242" s="150" t="s">
        <v>82</v>
      </c>
      <c r="G242" s="520">
        <v>0.12042700000000001</v>
      </c>
      <c r="H242" s="522">
        <v>0</v>
      </c>
      <c r="I242" s="520">
        <v>0.18064</v>
      </c>
      <c r="J242" s="522">
        <v>0</v>
      </c>
      <c r="K242" s="520">
        <v>5.1599999999999997E-4</v>
      </c>
      <c r="L242" s="521">
        <v>0</v>
      </c>
      <c r="M242" s="522">
        <v>0</v>
      </c>
      <c r="N242" s="520">
        <v>7.9999999999999996E-6</v>
      </c>
      <c r="O242" s="521">
        <v>0</v>
      </c>
      <c r="P242" s="522">
        <v>0</v>
      </c>
      <c r="Q242" s="519">
        <v>0</v>
      </c>
      <c r="R242" s="543"/>
      <c r="S242" s="520">
        <v>4.7395735200000001E-4</v>
      </c>
      <c r="T242" s="521">
        <v>3.2616359999999999E-5</v>
      </c>
      <c r="U242" s="522">
        <v>9.4262879999999987E-6</v>
      </c>
      <c r="V242" s="520">
        <v>3.010357420197391E-6</v>
      </c>
      <c r="W242" s="521">
        <v>1.4104618718399998E-6</v>
      </c>
      <c r="X242" s="522">
        <v>3.4253339597279995E-6</v>
      </c>
      <c r="Y242" s="519">
        <v>0.36338100000000001</v>
      </c>
      <c r="Z242" s="520">
        <v>4.4457258979375199E-4</v>
      </c>
      <c r="AA242" s="521">
        <v>5.0985625513320001E-5</v>
      </c>
      <c r="AB242" s="522">
        <v>2.0441784692927999E-5</v>
      </c>
      <c r="AC242" s="520">
        <v>2.5019129598842988E-6</v>
      </c>
      <c r="AD242" s="521">
        <v>2.4708390520723958E-6</v>
      </c>
      <c r="AE242" s="522">
        <v>7.4281561635008698E-6</v>
      </c>
      <c r="AF242" s="519">
        <v>0.36338100000000001</v>
      </c>
      <c r="AG242" s="520">
        <v>4.2320752133640519E-4</v>
      </c>
      <c r="AH242" s="521">
        <v>6.1389501455243124E-5</v>
      </c>
      <c r="AI242" s="522">
        <v>3.1402977208351715E-5</v>
      </c>
      <c r="AJ242" s="520">
        <v>2.3816771583764963E-6</v>
      </c>
      <c r="AK242" s="521">
        <v>3.1386570830103046E-6</v>
      </c>
      <c r="AL242" s="522">
        <v>1.1411245260948056E-5</v>
      </c>
      <c r="AM242" s="519">
        <v>0.36338100000000001</v>
      </c>
      <c r="AN242" s="578"/>
      <c r="AO242" s="520">
        <v>3.4329841199999994E-4</v>
      </c>
      <c r="AP242" s="521">
        <v>1.6458697199999998E-4</v>
      </c>
      <c r="AQ242" s="522">
        <v>8.1146159999999989E-6</v>
      </c>
      <c r="AR242" s="520">
        <v>3.6764518519163954E-6</v>
      </c>
      <c r="AS242" s="521">
        <v>4.4259082640519999E-6</v>
      </c>
      <c r="AT242" s="522">
        <v>2.9486972766959999E-6</v>
      </c>
      <c r="AU242" s="519">
        <v>0.36338100000000001</v>
      </c>
      <c r="AV242" s="520">
        <v>2.1003127760829595E-4</v>
      </c>
      <c r="AW242" s="521">
        <v>2.7219843203907598E-4</v>
      </c>
      <c r="AX242" s="522">
        <v>3.3770290352627992E-5</v>
      </c>
      <c r="AY242" s="520">
        <v>3.8430865514227666E-6</v>
      </c>
      <c r="AZ242" s="521">
        <v>1.1848283478397405E-5</v>
      </c>
      <c r="BA242" s="522">
        <v>1.2271481878628314E-5</v>
      </c>
      <c r="BB242" s="519">
        <v>0.36338100000000007</v>
      </c>
      <c r="BC242" s="520">
        <v>1.5431838132361434E-4</v>
      </c>
      <c r="BD242" s="521">
        <v>2.7388328887094365E-4</v>
      </c>
      <c r="BE242" s="522">
        <v>8.7798329805441978E-5</v>
      </c>
      <c r="BF242" s="520">
        <v>2.4978003014579896E-6</v>
      </c>
      <c r="BG242" s="521">
        <v>1.81356434260545E-5</v>
      </c>
      <c r="BH242" s="522">
        <v>3.1904244883031318E-5</v>
      </c>
      <c r="BI242" s="519">
        <v>0.36338100000000007</v>
      </c>
    </row>
    <row r="243" spans="1:61" ht="14.25" customHeight="1" x14ac:dyDescent="0.3">
      <c r="B243" s="16">
        <v>183</v>
      </c>
      <c r="C243" s="147" t="s">
        <v>83</v>
      </c>
      <c r="D243" s="148"/>
      <c r="E243" s="876"/>
      <c r="F243" s="150" t="s">
        <v>83</v>
      </c>
      <c r="G243" s="520">
        <v>145.87060500000001</v>
      </c>
      <c r="H243" s="522">
        <v>0</v>
      </c>
      <c r="I243" s="520">
        <v>18.015812</v>
      </c>
      <c r="J243" s="522">
        <v>0</v>
      </c>
      <c r="K243" s="520">
        <v>0</v>
      </c>
      <c r="L243" s="521">
        <v>0</v>
      </c>
      <c r="M243" s="522">
        <v>0</v>
      </c>
      <c r="N243" s="520">
        <v>0</v>
      </c>
      <c r="O243" s="521">
        <v>0</v>
      </c>
      <c r="P243" s="522">
        <v>0</v>
      </c>
      <c r="Q243" s="519">
        <v>0</v>
      </c>
      <c r="R243" s="543"/>
      <c r="S243" s="520">
        <v>0</v>
      </c>
      <c r="T243" s="521">
        <v>0</v>
      </c>
      <c r="U243" s="522">
        <v>0</v>
      </c>
      <c r="V243" s="520">
        <v>0</v>
      </c>
      <c r="W243" s="521">
        <v>0</v>
      </c>
      <c r="X243" s="522">
        <v>0</v>
      </c>
      <c r="Y243" s="519">
        <v>0</v>
      </c>
      <c r="Z243" s="520">
        <v>0</v>
      </c>
      <c r="AA243" s="521">
        <v>0</v>
      </c>
      <c r="AB243" s="522">
        <v>0</v>
      </c>
      <c r="AC243" s="520">
        <v>0</v>
      </c>
      <c r="AD243" s="521">
        <v>0</v>
      </c>
      <c r="AE243" s="522">
        <v>0</v>
      </c>
      <c r="AF243" s="519">
        <v>0</v>
      </c>
      <c r="AG243" s="520">
        <v>0</v>
      </c>
      <c r="AH243" s="521">
        <v>0</v>
      </c>
      <c r="AI243" s="522">
        <v>0</v>
      </c>
      <c r="AJ243" s="520">
        <v>0</v>
      </c>
      <c r="AK243" s="521">
        <v>0</v>
      </c>
      <c r="AL243" s="522">
        <v>0</v>
      </c>
      <c r="AM243" s="519">
        <v>0</v>
      </c>
      <c r="AN243" s="578"/>
      <c r="AO243" s="520">
        <v>0</v>
      </c>
      <c r="AP243" s="521">
        <v>0</v>
      </c>
      <c r="AQ243" s="522">
        <v>0</v>
      </c>
      <c r="AR243" s="520">
        <v>0</v>
      </c>
      <c r="AS243" s="521">
        <v>0</v>
      </c>
      <c r="AT243" s="522">
        <v>0</v>
      </c>
      <c r="AU243" s="519">
        <v>0</v>
      </c>
      <c r="AV243" s="520">
        <v>0</v>
      </c>
      <c r="AW243" s="521">
        <v>0</v>
      </c>
      <c r="AX243" s="522">
        <v>0</v>
      </c>
      <c r="AY243" s="520">
        <v>0</v>
      </c>
      <c r="AZ243" s="521">
        <v>0</v>
      </c>
      <c r="BA243" s="522">
        <v>0</v>
      </c>
      <c r="BB243" s="519">
        <v>0</v>
      </c>
      <c r="BC243" s="520">
        <v>0</v>
      </c>
      <c r="BD243" s="521">
        <v>0</v>
      </c>
      <c r="BE243" s="522">
        <v>0</v>
      </c>
      <c r="BF243" s="520">
        <v>0</v>
      </c>
      <c r="BG243" s="521">
        <v>0</v>
      </c>
      <c r="BH243" s="522">
        <v>0</v>
      </c>
      <c r="BI243" s="519">
        <v>0</v>
      </c>
    </row>
    <row r="244" spans="1:61" ht="15" customHeight="1" x14ac:dyDescent="0.3">
      <c r="A244" s="579"/>
      <c r="B244" s="16">
        <v>184</v>
      </c>
      <c r="C244" s="147" t="s">
        <v>84</v>
      </c>
      <c r="D244" s="148"/>
      <c r="E244" s="876"/>
      <c r="F244" s="150" t="s">
        <v>84</v>
      </c>
      <c r="G244" s="520">
        <v>0</v>
      </c>
      <c r="H244" s="522">
        <v>0</v>
      </c>
      <c r="I244" s="520">
        <v>0</v>
      </c>
      <c r="J244" s="522">
        <v>0</v>
      </c>
      <c r="K244" s="520">
        <v>0</v>
      </c>
      <c r="L244" s="521">
        <v>0</v>
      </c>
      <c r="M244" s="522">
        <v>0</v>
      </c>
      <c r="N244" s="520">
        <v>0</v>
      </c>
      <c r="O244" s="521">
        <v>0</v>
      </c>
      <c r="P244" s="522">
        <v>0</v>
      </c>
      <c r="Q244" s="519">
        <v>0</v>
      </c>
      <c r="R244" s="543"/>
      <c r="S244" s="520">
        <v>0</v>
      </c>
      <c r="T244" s="521">
        <v>0</v>
      </c>
      <c r="U244" s="522">
        <v>0</v>
      </c>
      <c r="V244" s="520">
        <v>0</v>
      </c>
      <c r="W244" s="521">
        <v>0</v>
      </c>
      <c r="X244" s="522">
        <v>0</v>
      </c>
      <c r="Y244" s="519">
        <v>0</v>
      </c>
      <c r="Z244" s="520">
        <v>0</v>
      </c>
      <c r="AA244" s="521">
        <v>0</v>
      </c>
      <c r="AB244" s="522">
        <v>0</v>
      </c>
      <c r="AC244" s="520">
        <v>0</v>
      </c>
      <c r="AD244" s="521">
        <v>0</v>
      </c>
      <c r="AE244" s="522">
        <v>0</v>
      </c>
      <c r="AF244" s="519">
        <v>0</v>
      </c>
      <c r="AG244" s="520">
        <v>0</v>
      </c>
      <c r="AH244" s="521">
        <v>0</v>
      </c>
      <c r="AI244" s="522">
        <v>0</v>
      </c>
      <c r="AJ244" s="520">
        <v>0</v>
      </c>
      <c r="AK244" s="521">
        <v>0</v>
      </c>
      <c r="AL244" s="522">
        <v>0</v>
      </c>
      <c r="AM244" s="519">
        <v>0</v>
      </c>
      <c r="AN244" s="578"/>
      <c r="AO244" s="520">
        <v>0</v>
      </c>
      <c r="AP244" s="521">
        <v>0</v>
      </c>
      <c r="AQ244" s="522">
        <v>0</v>
      </c>
      <c r="AR244" s="520">
        <v>0</v>
      </c>
      <c r="AS244" s="521">
        <v>0</v>
      </c>
      <c r="AT244" s="522">
        <v>0</v>
      </c>
      <c r="AU244" s="519">
        <v>0</v>
      </c>
      <c r="AV244" s="520">
        <v>0</v>
      </c>
      <c r="AW244" s="521">
        <v>0</v>
      </c>
      <c r="AX244" s="522">
        <v>0</v>
      </c>
      <c r="AY244" s="520">
        <v>0</v>
      </c>
      <c r="AZ244" s="521">
        <v>0</v>
      </c>
      <c r="BA244" s="522">
        <v>0</v>
      </c>
      <c r="BB244" s="519">
        <v>0</v>
      </c>
      <c r="BC244" s="520">
        <v>0</v>
      </c>
      <c r="BD244" s="521">
        <v>0</v>
      </c>
      <c r="BE244" s="522">
        <v>0</v>
      </c>
      <c r="BF244" s="520">
        <v>0</v>
      </c>
      <c r="BG244" s="521">
        <v>0</v>
      </c>
      <c r="BH244" s="522">
        <v>0</v>
      </c>
      <c r="BI244" s="519">
        <v>0</v>
      </c>
    </row>
    <row r="245" spans="1:61" ht="14.25" customHeight="1" x14ac:dyDescent="0.3">
      <c r="B245" s="16">
        <v>185</v>
      </c>
      <c r="C245" s="147" t="s">
        <v>85</v>
      </c>
      <c r="D245" s="148"/>
      <c r="E245" s="876"/>
      <c r="F245" s="150" t="s">
        <v>85</v>
      </c>
      <c r="G245" s="520">
        <v>87.586370000000002</v>
      </c>
      <c r="H245" s="522">
        <v>0</v>
      </c>
      <c r="I245" s="520">
        <v>87.586370000000002</v>
      </c>
      <c r="J245" s="522">
        <v>0</v>
      </c>
      <c r="K245" s="520">
        <v>6.2525370000000002</v>
      </c>
      <c r="L245" s="521">
        <v>0</v>
      </c>
      <c r="M245" s="522">
        <v>0</v>
      </c>
      <c r="N245" s="520">
        <v>0</v>
      </c>
      <c r="O245" s="521">
        <v>0</v>
      </c>
      <c r="P245" s="522">
        <v>0</v>
      </c>
      <c r="Q245" s="519">
        <v>0</v>
      </c>
      <c r="R245" s="543"/>
      <c r="S245" s="520">
        <v>6.2296089468210001</v>
      </c>
      <c r="T245" s="521">
        <v>1.8757610999999999E-3</v>
      </c>
      <c r="U245" s="522">
        <v>2.1052292079000001E-2</v>
      </c>
      <c r="V245" s="520">
        <v>6.6236317127074283E-3</v>
      </c>
      <c r="W245" s="521">
        <v>4.6894027499999998E-4</v>
      </c>
      <c r="X245" s="522">
        <v>5.2630730197500003E-3</v>
      </c>
      <c r="Y245" s="519">
        <v>0.25</v>
      </c>
      <c r="Z245" s="520">
        <v>6.201246100014453</v>
      </c>
      <c r="AA245" s="521">
        <v>3.7361034437579997E-3</v>
      </c>
      <c r="AB245" s="522">
        <v>4.7554796541788014E-2</v>
      </c>
      <c r="AC245" s="520">
        <v>5.7671588730134424E-3</v>
      </c>
      <c r="AD245" s="521">
        <v>1.1310735374051065E-3</v>
      </c>
      <c r="AE245" s="522">
        <v>1.1889541012280234E-2</v>
      </c>
      <c r="AF245" s="519">
        <v>0.25001770330007594</v>
      </c>
      <c r="AG245" s="520">
        <v>6.1763182115234283</v>
      </c>
      <c r="AH245" s="521">
        <v>5.5814581379184285E-3</v>
      </c>
      <c r="AI245" s="522">
        <v>7.0637330338652563E-2</v>
      </c>
      <c r="AJ245" s="520">
        <v>5.7439759367167885E-3</v>
      </c>
      <c r="AK245" s="521">
        <v>1.7880503018123956E-3</v>
      </c>
      <c r="AL245" s="522">
        <v>1.7661641148633139E-2</v>
      </c>
      <c r="AM245" s="519">
        <v>0.2500326819255333</v>
      </c>
      <c r="AN245" s="578"/>
      <c r="AO245" s="520">
        <v>6.227251740372</v>
      </c>
      <c r="AP245" s="521">
        <v>1.8757610999999999E-3</v>
      </c>
      <c r="AQ245" s="522">
        <v>2.3409498528000002E-2</v>
      </c>
      <c r="AR245" s="520">
        <v>1.2488753365316047E-2</v>
      </c>
      <c r="AS245" s="521">
        <v>4.6894027499999998E-4</v>
      </c>
      <c r="AT245" s="522">
        <v>5.8523746320000005E-3</v>
      </c>
      <c r="AU245" s="519">
        <v>0.25</v>
      </c>
      <c r="AV245" s="520">
        <v>6.1754291141169544</v>
      </c>
      <c r="AW245" s="521">
        <v>3.7283265382374001E-3</v>
      </c>
      <c r="AX245" s="522">
        <v>7.3379559344808387E-2</v>
      </c>
      <c r="AY245" s="520">
        <v>2.3648805792510878E-2</v>
      </c>
      <c r="AZ245" s="521">
        <v>1.1283832414777091E-3</v>
      </c>
      <c r="BA245" s="522">
        <v>1.8346477782582572E-2</v>
      </c>
      <c r="BB245" s="519">
        <v>0.2500216401732942</v>
      </c>
      <c r="BC245" s="520">
        <v>6.078982380710638</v>
      </c>
      <c r="BD245" s="521">
        <v>5.5227262685982942E-3</v>
      </c>
      <c r="BE245" s="522">
        <v>0.1680318930207646</v>
      </c>
      <c r="BF245" s="520">
        <v>2.0341794791452969E-2</v>
      </c>
      <c r="BG245" s="521">
        <v>1.7679867038277249E-3</v>
      </c>
      <c r="BH245" s="522">
        <v>4.2015588069275057E-2</v>
      </c>
      <c r="BI245" s="519">
        <v>0.25004531767122906</v>
      </c>
    </row>
    <row r="246" spans="1:61" ht="14.25" customHeight="1" x14ac:dyDescent="0.3">
      <c r="B246" s="16">
        <v>186</v>
      </c>
      <c r="C246" s="147" t="s">
        <v>69</v>
      </c>
      <c r="D246" s="148"/>
      <c r="E246" s="876"/>
      <c r="F246" s="150" t="s">
        <v>69</v>
      </c>
      <c r="G246" s="520">
        <v>4.6999999999999997E-5</v>
      </c>
      <c r="H246" s="522">
        <v>0</v>
      </c>
      <c r="I246" s="520">
        <v>1.18E-4</v>
      </c>
      <c r="J246" s="522">
        <v>0</v>
      </c>
      <c r="K246" s="520">
        <v>13.115</v>
      </c>
      <c r="L246" s="521">
        <v>0</v>
      </c>
      <c r="M246" s="522">
        <v>0</v>
      </c>
      <c r="N246" s="520">
        <v>0</v>
      </c>
      <c r="O246" s="521">
        <v>0</v>
      </c>
      <c r="P246" s="522">
        <v>0</v>
      </c>
      <c r="Q246" s="519">
        <v>0</v>
      </c>
      <c r="R246" s="543"/>
      <c r="S246" s="520">
        <v>13.107131000000001</v>
      </c>
      <c r="T246" s="521">
        <v>3.9344999999999996E-3</v>
      </c>
      <c r="U246" s="522">
        <v>3.9344999999999996E-3</v>
      </c>
      <c r="V246" s="520">
        <v>1.0970668647E-3</v>
      </c>
      <c r="W246" s="521">
        <v>1.0977255000000001E-3</v>
      </c>
      <c r="X246" s="522">
        <v>1.0977255000000001E-3</v>
      </c>
      <c r="Y246" s="519">
        <v>0.27900000000000003</v>
      </c>
      <c r="Z246" s="520">
        <v>13.099267901750002</v>
      </c>
      <c r="AA246" s="521">
        <v>7.8642785999999999E-3</v>
      </c>
      <c r="AB246" s="522">
        <v>7.8678196499999999E-3</v>
      </c>
      <c r="AC246" s="520">
        <v>1.0964087233764751E-3</v>
      </c>
      <c r="AD246" s="521">
        <v>2.2806588556392197E-3</v>
      </c>
      <c r="AE246" s="522">
        <v>2.1951476554717452E-3</v>
      </c>
      <c r="AF246" s="519">
        <v>0.27900330118417815</v>
      </c>
      <c r="AG246" s="520">
        <v>13.091410700292531</v>
      </c>
      <c r="AH246" s="521">
        <v>1.1789340403365E-2</v>
      </c>
      <c r="AI246" s="522">
        <v>1.1799959304105E-2</v>
      </c>
      <c r="AJ246" s="520">
        <v>1.095751075614485E-3</v>
      </c>
      <c r="AK246" s="521">
        <v>3.4621723948657871E-3</v>
      </c>
      <c r="AL246" s="522">
        <v>3.2922665340427838E-3</v>
      </c>
      <c r="AM246" s="519">
        <v>0.27900660071746702</v>
      </c>
      <c r="AN246" s="578"/>
      <c r="AO246" s="520">
        <v>13.107131000000001</v>
      </c>
      <c r="AP246" s="521">
        <v>3.9344999999999996E-3</v>
      </c>
      <c r="AQ246" s="522">
        <v>3.9344999999999996E-3</v>
      </c>
      <c r="AR246" s="520">
        <v>1.0970668647E-3</v>
      </c>
      <c r="AS246" s="521">
        <v>1.0977255000000001E-3</v>
      </c>
      <c r="AT246" s="522">
        <v>1.0977255000000001E-3</v>
      </c>
      <c r="AU246" s="519">
        <v>0.27900000000000003</v>
      </c>
      <c r="AV246" s="520">
        <v>13.099267901750002</v>
      </c>
      <c r="AW246" s="521">
        <v>7.8642785999999999E-3</v>
      </c>
      <c r="AX246" s="522">
        <v>7.8678196499999999E-3</v>
      </c>
      <c r="AY246" s="520">
        <v>1.0964087233764751E-3</v>
      </c>
      <c r="AZ246" s="521">
        <v>2.2806588556392197E-3</v>
      </c>
      <c r="BA246" s="522">
        <v>2.1951476554717452E-3</v>
      </c>
      <c r="BB246" s="519">
        <v>0.27900330118417815</v>
      </c>
      <c r="BC246" s="520">
        <v>13.091410700292531</v>
      </c>
      <c r="BD246" s="521">
        <v>1.1789340403365E-2</v>
      </c>
      <c r="BE246" s="522">
        <v>1.1799959304105E-2</v>
      </c>
      <c r="BF246" s="520">
        <v>1.095751075614485E-3</v>
      </c>
      <c r="BG246" s="521">
        <v>3.4621723948657871E-3</v>
      </c>
      <c r="BH246" s="522">
        <v>3.2922665340427838E-3</v>
      </c>
      <c r="BI246" s="519">
        <v>0.27900660071746702</v>
      </c>
    </row>
    <row r="247" spans="1:61" ht="14.25" customHeight="1" x14ac:dyDescent="0.3">
      <c r="B247" s="16">
        <v>187</v>
      </c>
      <c r="C247" s="147" t="s">
        <v>70</v>
      </c>
      <c r="D247" s="148"/>
      <c r="E247" s="876"/>
      <c r="F247" s="150" t="s">
        <v>70</v>
      </c>
      <c r="G247" s="527"/>
      <c r="H247" s="529"/>
      <c r="I247" s="527"/>
      <c r="J247" s="529"/>
      <c r="K247" s="527"/>
      <c r="L247" s="528"/>
      <c r="M247" s="529"/>
      <c r="N247" s="527"/>
      <c r="O247" s="528"/>
      <c r="P247" s="529"/>
      <c r="Q247" s="526"/>
      <c r="R247" s="543"/>
      <c r="S247" s="527"/>
      <c r="T247" s="528"/>
      <c r="U247" s="529"/>
      <c r="V247" s="527"/>
      <c r="W247" s="528"/>
      <c r="X247" s="529"/>
      <c r="Y247" s="526"/>
      <c r="Z247" s="527"/>
      <c r="AA247" s="528"/>
      <c r="AB247" s="529"/>
      <c r="AC247" s="527"/>
      <c r="AD247" s="528"/>
      <c r="AE247" s="529"/>
      <c r="AF247" s="526"/>
      <c r="AG247" s="527"/>
      <c r="AH247" s="528"/>
      <c r="AI247" s="529"/>
      <c r="AJ247" s="527"/>
      <c r="AK247" s="528"/>
      <c r="AL247" s="529"/>
      <c r="AM247" s="526"/>
      <c r="AN247" s="578"/>
      <c r="AO247" s="527"/>
      <c r="AP247" s="528"/>
      <c r="AQ247" s="529"/>
      <c r="AR247" s="527"/>
      <c r="AS247" s="528"/>
      <c r="AT247" s="529"/>
      <c r="AU247" s="526"/>
      <c r="AV247" s="527"/>
      <c r="AW247" s="528"/>
      <c r="AX247" s="529"/>
      <c r="AY247" s="527"/>
      <c r="AZ247" s="528"/>
      <c r="BA247" s="529"/>
      <c r="BB247" s="526"/>
      <c r="BC247" s="527"/>
      <c r="BD247" s="528"/>
      <c r="BE247" s="529"/>
      <c r="BF247" s="527"/>
      <c r="BG247" s="528"/>
      <c r="BH247" s="529"/>
      <c r="BI247" s="526"/>
    </row>
    <row r="248" spans="1:61" ht="14.25" customHeight="1" x14ac:dyDescent="0.3">
      <c r="A248" s="579"/>
      <c r="B248" s="16">
        <v>188</v>
      </c>
      <c r="C248" s="153" t="s">
        <v>86</v>
      </c>
      <c r="D248" s="154"/>
      <c r="E248" s="876"/>
      <c r="F248" s="150" t="s">
        <v>86</v>
      </c>
      <c r="G248" s="520">
        <v>3.0637259999999999</v>
      </c>
      <c r="H248" s="522">
        <v>0</v>
      </c>
      <c r="I248" s="520">
        <v>3.0632459999999999</v>
      </c>
      <c r="J248" s="522">
        <v>0</v>
      </c>
      <c r="K248" s="520">
        <v>3.0630459999999999</v>
      </c>
      <c r="L248" s="521">
        <v>0</v>
      </c>
      <c r="M248" s="522">
        <v>6.7900000000000002E-4</v>
      </c>
      <c r="N248" s="520">
        <v>0</v>
      </c>
      <c r="O248" s="521">
        <v>0</v>
      </c>
      <c r="P248" s="522">
        <v>6.7900000000000002E-4</v>
      </c>
      <c r="Q248" s="519">
        <v>1</v>
      </c>
      <c r="R248" s="543"/>
      <c r="S248" s="520">
        <v>3.0215325375619999</v>
      </c>
      <c r="T248" s="521">
        <v>9.1891379999999988E-4</v>
      </c>
      <c r="U248" s="522">
        <v>4.1273548637999993E-2</v>
      </c>
      <c r="V248" s="520">
        <v>1.1706946197278848E-5</v>
      </c>
      <c r="W248" s="521">
        <v>1.7286546455663686E-7</v>
      </c>
      <c r="X248" s="522">
        <v>6.8663662000589701E-4</v>
      </c>
      <c r="Y248" s="519">
        <v>1.663623901177521E-2</v>
      </c>
      <c r="Z248" s="520">
        <v>2.9583948693312441</v>
      </c>
      <c r="AA248" s="521">
        <v>1.8061719385037997E-3</v>
      </c>
      <c r="AB248" s="522">
        <v>0.10352395873025173</v>
      </c>
      <c r="AC248" s="520">
        <v>1.2795211411706106E-5</v>
      </c>
      <c r="AD248" s="521">
        <v>3.2004513020359782E-4</v>
      </c>
      <c r="AE248" s="522">
        <v>7.0507230739697566E-4</v>
      </c>
      <c r="AF248" s="519">
        <v>6.8107162442865481E-3</v>
      </c>
      <c r="AG248" s="520">
        <v>2.8894914362812316</v>
      </c>
      <c r="AH248" s="521">
        <v>2.6516228486834809E-3</v>
      </c>
      <c r="AI248" s="522">
        <v>0.17158194087008452</v>
      </c>
      <c r="AJ248" s="520">
        <v>1.2497200486252282E-5</v>
      </c>
      <c r="AK248" s="521">
        <v>6.2735886930762497E-4</v>
      </c>
      <c r="AL248" s="522">
        <v>7.3263114768977954E-4</v>
      </c>
      <c r="AM248" s="519">
        <v>4.2698616414678552E-3</v>
      </c>
      <c r="AN248" s="578"/>
      <c r="AO248" s="520">
        <v>3.0076569391820001</v>
      </c>
      <c r="AP248" s="521">
        <v>9.1891379999999988E-4</v>
      </c>
      <c r="AQ248" s="522">
        <v>5.5149147018E-2</v>
      </c>
      <c r="AR248" s="520">
        <v>3.2587162373017353E-5</v>
      </c>
      <c r="AS248" s="521">
        <v>1.7286546455663686E-7</v>
      </c>
      <c r="AT248" s="522">
        <v>6.8924688852070224E-4</v>
      </c>
      <c r="AU248" s="519">
        <v>1.2497870335070469E-2</v>
      </c>
      <c r="AV248" s="520">
        <v>2.8335289163621979</v>
      </c>
      <c r="AW248" s="521">
        <v>1.7680103673035998E-3</v>
      </c>
      <c r="AX248" s="522">
        <v>0.22842807327049833</v>
      </c>
      <c r="AY248" s="520">
        <v>6.4312003427074817E-5</v>
      </c>
      <c r="AZ248" s="521">
        <v>3.0795672353451178E-4</v>
      </c>
      <c r="BA248" s="522">
        <v>7.4065041567605101E-4</v>
      </c>
      <c r="BB248" s="519">
        <v>3.2423791221098857E-3</v>
      </c>
      <c r="BC248" s="520">
        <v>2.4908112908023838</v>
      </c>
      <c r="BD248" s="521">
        <v>2.4042264202765217E-3</v>
      </c>
      <c r="BE248" s="522">
        <v>0.57050948277733937</v>
      </c>
      <c r="BF248" s="520">
        <v>4.8906659975397001E-5</v>
      </c>
      <c r="BG248" s="521">
        <v>5.5271306253408114E-4</v>
      </c>
      <c r="BH248" s="522">
        <v>8.8080129737586293E-4</v>
      </c>
      <c r="BI248" s="519">
        <v>1.5438854637226519E-3</v>
      </c>
    </row>
    <row r="249" spans="1:61" s="538" customFormat="1" ht="15" customHeight="1" thickBot="1" x14ac:dyDescent="0.35">
      <c r="A249" s="577"/>
      <c r="B249" s="38">
        <v>189</v>
      </c>
      <c r="C249" s="155" t="s">
        <v>87</v>
      </c>
      <c r="D249" s="156"/>
      <c r="E249" s="877"/>
      <c r="F249" s="157" t="s">
        <v>87</v>
      </c>
      <c r="G249" s="535">
        <v>6366.1471649999994</v>
      </c>
      <c r="H249" s="537">
        <v>0.22780800000000001</v>
      </c>
      <c r="I249" s="535">
        <v>2133.1954200000005</v>
      </c>
      <c r="J249" s="537">
        <v>0.22809699999999999</v>
      </c>
      <c r="K249" s="535">
        <v>1390.253821</v>
      </c>
      <c r="L249" s="536">
        <v>972.90306400000009</v>
      </c>
      <c r="M249" s="537">
        <v>0.28923300000000002</v>
      </c>
      <c r="N249" s="535">
        <v>1.979482</v>
      </c>
      <c r="O249" s="536">
        <v>8.1898680000000006</v>
      </c>
      <c r="P249" s="537">
        <v>6.5692E-2</v>
      </c>
      <c r="Q249" s="533">
        <v>0.22712484398391608</v>
      </c>
      <c r="R249" s="580"/>
      <c r="S249" s="535">
        <v>1769.3964190797051</v>
      </c>
      <c r="T249" s="536">
        <v>484.33554596875103</v>
      </c>
      <c r="U249" s="537">
        <v>109.71415295154401</v>
      </c>
      <c r="V249" s="535">
        <v>4.367114707287052</v>
      </c>
      <c r="W249" s="536">
        <v>5.7964264449318899</v>
      </c>
      <c r="X249" s="537">
        <v>42.655873907829388</v>
      </c>
      <c r="Y249" s="533">
        <v>0.38879098785613048</v>
      </c>
      <c r="Z249" s="535">
        <v>1803.0068915499</v>
      </c>
      <c r="AA249" s="536">
        <v>417.01416802532646</v>
      </c>
      <c r="AB249" s="537">
        <v>143.42505842477391</v>
      </c>
      <c r="AC249" s="535">
        <v>3.8509599503702363</v>
      </c>
      <c r="AD249" s="536">
        <v>4.3582097280555514</v>
      </c>
      <c r="AE249" s="537">
        <v>55.181913581555889</v>
      </c>
      <c r="AF249" s="533">
        <v>0.3847438807947125</v>
      </c>
      <c r="AG249" s="535">
        <v>1820.2467254879036</v>
      </c>
      <c r="AH249" s="536">
        <v>373.2080366940429</v>
      </c>
      <c r="AI249" s="537">
        <v>169.99135581805371</v>
      </c>
      <c r="AJ249" s="535">
        <v>3.8612276854800567</v>
      </c>
      <c r="AK249" s="536">
        <v>3.3856458779626073</v>
      </c>
      <c r="AL249" s="537">
        <v>65.071505772610834</v>
      </c>
      <c r="AM249" s="533">
        <v>0.38279302767758738</v>
      </c>
      <c r="AN249" s="581"/>
      <c r="AO249" s="535">
        <v>1544.467606236268</v>
      </c>
      <c r="AP249" s="536">
        <v>689.41198896712797</v>
      </c>
      <c r="AQ249" s="537">
        <v>129.56652279660403</v>
      </c>
      <c r="AR249" s="535">
        <v>8.9736420201657179</v>
      </c>
      <c r="AS249" s="536">
        <v>12.208793578044999</v>
      </c>
      <c r="AT249" s="537">
        <v>50.631366061846983</v>
      </c>
      <c r="AU249" s="533">
        <v>0.39077506263966855</v>
      </c>
      <c r="AV249" s="535">
        <v>1524.7616311646668</v>
      </c>
      <c r="AW249" s="536">
        <v>645.3977940790088</v>
      </c>
      <c r="AX249" s="537">
        <v>193.28669275632458</v>
      </c>
      <c r="AY249" s="535">
        <v>7.1643814250544544</v>
      </c>
      <c r="AZ249" s="536">
        <v>11.796528198643394</v>
      </c>
      <c r="BA249" s="537">
        <v>75.38734222186676</v>
      </c>
      <c r="BB249" s="533">
        <v>0.39002862094033108</v>
      </c>
      <c r="BC249" s="535">
        <v>1521.3211493211356</v>
      </c>
      <c r="BD249" s="536">
        <v>595.6890097939347</v>
      </c>
      <c r="BE249" s="537">
        <v>246.43595888492999</v>
      </c>
      <c r="BF249" s="535">
        <v>6.3394523308261634</v>
      </c>
      <c r="BG249" s="536">
        <v>10.645973901853475</v>
      </c>
      <c r="BH249" s="537">
        <v>95.886604855508949</v>
      </c>
      <c r="BI249" s="533">
        <v>0.38909339890726713</v>
      </c>
    </row>
    <row r="250" spans="1:61" ht="14.25" customHeight="1" x14ac:dyDescent="0.3">
      <c r="C250" s="582"/>
      <c r="D250" s="582"/>
      <c r="E250" s="114"/>
      <c r="F250" s="582"/>
      <c r="G250" s="543"/>
      <c r="H250" s="543"/>
      <c r="I250" s="543"/>
      <c r="J250" s="543"/>
      <c r="K250" s="543"/>
      <c r="L250" s="543"/>
      <c r="M250" s="543"/>
      <c r="N250" s="543"/>
      <c r="O250" s="543"/>
      <c r="P250" s="543"/>
      <c r="Q250" s="583"/>
      <c r="R250" s="543"/>
      <c r="S250" s="543"/>
      <c r="T250" s="543"/>
      <c r="U250" s="584"/>
      <c r="V250" s="543"/>
      <c r="W250" s="543"/>
      <c r="X250" s="543"/>
      <c r="Y250" s="543"/>
      <c r="Z250" s="543"/>
      <c r="AA250" s="543"/>
      <c r="AB250" s="584"/>
      <c r="AC250" s="543"/>
      <c r="AD250" s="543"/>
      <c r="AE250" s="543"/>
      <c r="AF250" s="543"/>
      <c r="AG250" s="543"/>
      <c r="AH250" s="543"/>
      <c r="AI250" s="584"/>
      <c r="AJ250" s="543"/>
      <c r="AK250" s="543"/>
      <c r="AL250" s="543"/>
      <c r="AM250" s="543"/>
      <c r="AN250" s="543"/>
      <c r="AO250" s="543"/>
      <c r="AP250" s="543"/>
      <c r="AQ250" s="584"/>
      <c r="AR250" s="543"/>
      <c r="AS250" s="543"/>
      <c r="AT250" s="543"/>
      <c r="AU250" s="543"/>
      <c r="AV250" s="543"/>
      <c r="AW250" s="543"/>
      <c r="AX250" s="584"/>
      <c r="AY250" s="543"/>
      <c r="AZ250" s="543"/>
      <c r="BA250" s="543"/>
      <c r="BB250" s="543"/>
      <c r="BC250" s="543"/>
      <c r="BD250" s="543"/>
      <c r="BE250" s="584"/>
      <c r="BF250" s="543"/>
      <c r="BG250" s="543"/>
      <c r="BH250" s="543"/>
      <c r="BI250" s="543"/>
    </row>
    <row r="251" spans="1:61" ht="14.25" customHeight="1" thickBot="1" x14ac:dyDescent="0.35">
      <c r="C251" s="543"/>
      <c r="D251" s="543"/>
      <c r="F251" s="543"/>
      <c r="G251" s="543"/>
      <c r="H251" s="543"/>
      <c r="I251" s="543"/>
      <c r="J251" s="543"/>
      <c r="K251" s="543"/>
      <c r="L251" s="543"/>
      <c r="M251" s="543"/>
      <c r="N251" s="543"/>
      <c r="O251" s="543"/>
      <c r="P251" s="543"/>
      <c r="Q251" s="585"/>
      <c r="R251" s="543"/>
      <c r="S251" s="543"/>
      <c r="T251" s="543"/>
      <c r="U251" s="584"/>
      <c r="V251" s="543"/>
      <c r="W251" s="543"/>
      <c r="X251" s="543"/>
      <c r="Y251" s="543"/>
      <c r="Z251" s="543"/>
      <c r="AA251" s="543"/>
      <c r="AB251" s="584"/>
      <c r="AC251" s="543"/>
      <c r="AD251" s="543"/>
      <c r="AE251" s="543"/>
      <c r="AF251" s="543"/>
      <c r="AG251" s="543"/>
      <c r="AH251" s="543"/>
      <c r="AI251" s="584"/>
      <c r="AJ251" s="543"/>
      <c r="AK251" s="543"/>
      <c r="AL251" s="543"/>
      <c r="AM251" s="543"/>
      <c r="AN251" s="543"/>
      <c r="AO251" s="543"/>
      <c r="AP251" s="543"/>
      <c r="AQ251" s="584"/>
      <c r="AR251" s="543"/>
      <c r="AS251" s="543"/>
      <c r="AT251" s="543"/>
      <c r="AU251" s="543"/>
      <c r="AV251" s="543"/>
      <c r="AW251" s="543"/>
      <c r="AX251" s="584"/>
      <c r="AY251" s="543"/>
      <c r="AZ251" s="543"/>
      <c r="BA251" s="543"/>
      <c r="BB251" s="543"/>
      <c r="BC251" s="543"/>
      <c r="BD251" s="543"/>
      <c r="BE251" s="584"/>
      <c r="BF251" s="543"/>
      <c r="BG251" s="543"/>
      <c r="BH251" s="543"/>
      <c r="BI251" s="543"/>
    </row>
    <row r="252" spans="1:61" ht="15" thickBot="1" x14ac:dyDescent="0.35">
      <c r="A252" s="579"/>
      <c r="C252" s="543"/>
      <c r="D252" s="543"/>
      <c r="F252" s="543"/>
      <c r="G252" s="901" t="s">
        <v>2</v>
      </c>
      <c r="H252" s="902"/>
      <c r="I252" s="902"/>
      <c r="J252" s="902"/>
      <c r="K252" s="902"/>
      <c r="L252" s="902"/>
      <c r="M252" s="902"/>
      <c r="N252" s="902"/>
      <c r="O252" s="902"/>
      <c r="P252" s="902"/>
      <c r="Q252" s="903"/>
      <c r="R252" s="59"/>
      <c r="S252" s="898" t="s">
        <v>3</v>
      </c>
      <c r="T252" s="899" t="s">
        <v>3</v>
      </c>
      <c r="U252" s="899" t="s">
        <v>3</v>
      </c>
      <c r="V252" s="899"/>
      <c r="W252" s="899"/>
      <c r="X252" s="899"/>
      <c r="Y252" s="899"/>
      <c r="Z252" s="899"/>
      <c r="AA252" s="899"/>
      <c r="AB252" s="899"/>
      <c r="AC252" s="899"/>
      <c r="AD252" s="899"/>
      <c r="AE252" s="899"/>
      <c r="AF252" s="899"/>
      <c r="AG252" s="899"/>
      <c r="AH252" s="899"/>
      <c r="AI252" s="899"/>
      <c r="AJ252" s="899"/>
      <c r="AK252" s="899"/>
      <c r="AL252" s="899"/>
      <c r="AM252" s="900"/>
      <c r="AN252" s="64"/>
      <c r="AO252" s="898" t="s">
        <v>4</v>
      </c>
      <c r="AP252" s="899" t="s">
        <v>4</v>
      </c>
      <c r="AQ252" s="899" t="s">
        <v>4</v>
      </c>
      <c r="AR252" s="899"/>
      <c r="AS252" s="899"/>
      <c r="AT252" s="899"/>
      <c r="AU252" s="899"/>
      <c r="AV252" s="899"/>
      <c r="AW252" s="899"/>
      <c r="AX252" s="899"/>
      <c r="AY252" s="899"/>
      <c r="AZ252" s="899"/>
      <c r="BA252" s="899"/>
      <c r="BB252" s="899"/>
      <c r="BC252" s="899"/>
      <c r="BD252" s="899"/>
      <c r="BE252" s="899"/>
      <c r="BF252" s="899"/>
      <c r="BG252" s="899"/>
      <c r="BH252" s="899"/>
      <c r="BI252" s="900"/>
    </row>
    <row r="253" spans="1:61" ht="22.8" thickBot="1" x14ac:dyDescent="0.4">
      <c r="C253" s="87"/>
      <c r="D253" s="87"/>
      <c r="E253" s="58"/>
      <c r="F253" s="87"/>
      <c r="G253" s="901">
        <v>44196</v>
      </c>
      <c r="H253" s="902"/>
      <c r="I253" s="902"/>
      <c r="J253" s="902"/>
      <c r="K253" s="902"/>
      <c r="L253" s="902"/>
      <c r="M253" s="902"/>
      <c r="N253" s="902"/>
      <c r="O253" s="902"/>
      <c r="P253" s="902"/>
      <c r="Q253" s="903"/>
      <c r="R253" s="87"/>
      <c r="S253" s="901">
        <v>44561</v>
      </c>
      <c r="T253" s="902">
        <v>44196</v>
      </c>
      <c r="U253" s="902">
        <v>44196</v>
      </c>
      <c r="V253" s="902"/>
      <c r="W253" s="902"/>
      <c r="X253" s="902"/>
      <c r="Y253" s="903"/>
      <c r="Z253" s="901">
        <v>44926</v>
      </c>
      <c r="AA253" s="902">
        <v>44561</v>
      </c>
      <c r="AB253" s="902">
        <v>44561</v>
      </c>
      <c r="AC253" s="902"/>
      <c r="AD253" s="902"/>
      <c r="AE253" s="902"/>
      <c r="AF253" s="903"/>
      <c r="AG253" s="901">
        <v>45291</v>
      </c>
      <c r="AH253" s="902">
        <v>44926</v>
      </c>
      <c r="AI253" s="902">
        <v>44926</v>
      </c>
      <c r="AJ253" s="902"/>
      <c r="AK253" s="902"/>
      <c r="AL253" s="902"/>
      <c r="AM253" s="903"/>
      <c r="AN253" s="143"/>
      <c r="AO253" s="901">
        <v>44561</v>
      </c>
      <c r="AP253" s="902">
        <v>44196</v>
      </c>
      <c r="AQ253" s="902">
        <v>44196</v>
      </c>
      <c r="AR253" s="902"/>
      <c r="AS253" s="902"/>
      <c r="AT253" s="902"/>
      <c r="AU253" s="903"/>
      <c r="AV253" s="901">
        <v>44926</v>
      </c>
      <c r="AW253" s="902">
        <v>44561</v>
      </c>
      <c r="AX253" s="902">
        <v>44561</v>
      </c>
      <c r="AY253" s="902"/>
      <c r="AZ253" s="902"/>
      <c r="BA253" s="902"/>
      <c r="BB253" s="903"/>
      <c r="BC253" s="901">
        <v>45291</v>
      </c>
      <c r="BD253" s="902">
        <v>44926</v>
      </c>
      <c r="BE253" s="902">
        <v>44926</v>
      </c>
      <c r="BF253" s="902"/>
      <c r="BG253" s="902"/>
      <c r="BH253" s="902"/>
      <c r="BI253" s="903"/>
    </row>
    <row r="254" spans="1:61" ht="15.75" customHeight="1" thickBot="1" x14ac:dyDescent="0.35">
      <c r="C254" s="88"/>
      <c r="D254" s="88"/>
      <c r="E254" s="69"/>
      <c r="F254" s="88"/>
      <c r="G254" s="911" t="s">
        <v>35</v>
      </c>
      <c r="H254" s="912"/>
      <c r="I254" s="911" t="s">
        <v>36</v>
      </c>
      <c r="J254" s="912"/>
      <c r="K254" s="889" t="s">
        <v>37</v>
      </c>
      <c r="L254" s="878" t="s">
        <v>38</v>
      </c>
      <c r="M254" s="904" t="s">
        <v>39</v>
      </c>
      <c r="N254" s="889" t="s">
        <v>44</v>
      </c>
      <c r="O254" s="878" t="s">
        <v>45</v>
      </c>
      <c r="P254" s="881" t="s">
        <v>46</v>
      </c>
      <c r="Q254" s="884" t="s">
        <v>41</v>
      </c>
      <c r="R254" s="87"/>
      <c r="S254" s="889" t="s">
        <v>37</v>
      </c>
      <c r="T254" s="878" t="s">
        <v>38</v>
      </c>
      <c r="U254" s="904" t="s">
        <v>39</v>
      </c>
      <c r="V254" s="889" t="s">
        <v>44</v>
      </c>
      <c r="W254" s="878" t="s">
        <v>45</v>
      </c>
      <c r="X254" s="881" t="s">
        <v>46</v>
      </c>
      <c r="Y254" s="884" t="s">
        <v>41</v>
      </c>
      <c r="Z254" s="889" t="s">
        <v>37</v>
      </c>
      <c r="AA254" s="878" t="s">
        <v>38</v>
      </c>
      <c r="AB254" s="892" t="s">
        <v>39</v>
      </c>
      <c r="AC254" s="889" t="s">
        <v>44</v>
      </c>
      <c r="AD254" s="878" t="s">
        <v>45</v>
      </c>
      <c r="AE254" s="881" t="s">
        <v>46</v>
      </c>
      <c r="AF254" s="884" t="s">
        <v>41</v>
      </c>
      <c r="AG254" s="889" t="s">
        <v>37</v>
      </c>
      <c r="AH254" s="878" t="s">
        <v>38</v>
      </c>
      <c r="AI254" s="892" t="s">
        <v>39</v>
      </c>
      <c r="AJ254" s="889" t="s">
        <v>44</v>
      </c>
      <c r="AK254" s="878" t="s">
        <v>45</v>
      </c>
      <c r="AL254" s="881" t="s">
        <v>46</v>
      </c>
      <c r="AM254" s="884" t="s">
        <v>41</v>
      </c>
      <c r="AN254" s="87"/>
      <c r="AO254" s="889" t="s">
        <v>37</v>
      </c>
      <c r="AP254" s="878" t="s">
        <v>38</v>
      </c>
      <c r="AQ254" s="892" t="s">
        <v>39</v>
      </c>
      <c r="AR254" s="889" t="s">
        <v>44</v>
      </c>
      <c r="AS254" s="878" t="s">
        <v>45</v>
      </c>
      <c r="AT254" s="881" t="s">
        <v>46</v>
      </c>
      <c r="AU254" s="884" t="s">
        <v>41</v>
      </c>
      <c r="AV254" s="889" t="s">
        <v>37</v>
      </c>
      <c r="AW254" s="878" t="s">
        <v>38</v>
      </c>
      <c r="AX254" s="892" t="s">
        <v>39</v>
      </c>
      <c r="AY254" s="889" t="s">
        <v>44</v>
      </c>
      <c r="AZ254" s="878" t="s">
        <v>45</v>
      </c>
      <c r="BA254" s="881" t="s">
        <v>46</v>
      </c>
      <c r="BB254" s="884" t="s">
        <v>41</v>
      </c>
      <c r="BC254" s="889" t="s">
        <v>37</v>
      </c>
      <c r="BD254" s="878" t="s">
        <v>38</v>
      </c>
      <c r="BE254" s="892" t="s">
        <v>39</v>
      </c>
      <c r="BF254" s="889" t="s">
        <v>44</v>
      </c>
      <c r="BG254" s="878" t="s">
        <v>45</v>
      </c>
      <c r="BH254" s="881" t="s">
        <v>46</v>
      </c>
      <c r="BI254" s="884" t="s">
        <v>41</v>
      </c>
    </row>
    <row r="255" spans="1:61" ht="60.75" customHeight="1" thickBot="1" x14ac:dyDescent="0.35">
      <c r="B255" s="487" t="s">
        <v>5</v>
      </c>
      <c r="C255" s="90"/>
      <c r="D255" s="90"/>
      <c r="E255" s="89"/>
      <c r="F255" s="91" t="s">
        <v>48</v>
      </c>
      <c r="G255" s="115" t="s">
        <v>42</v>
      </c>
      <c r="H255" s="94" t="s">
        <v>43</v>
      </c>
      <c r="I255" s="93" t="s">
        <v>42</v>
      </c>
      <c r="J255" s="94" t="s">
        <v>43</v>
      </c>
      <c r="K255" s="890"/>
      <c r="L255" s="879"/>
      <c r="M255" s="905"/>
      <c r="N255" s="890"/>
      <c r="O255" s="879"/>
      <c r="P255" s="882"/>
      <c r="Q255" s="885"/>
      <c r="R255" s="87"/>
      <c r="S255" s="890"/>
      <c r="T255" s="879"/>
      <c r="U255" s="905"/>
      <c r="V255" s="890"/>
      <c r="W255" s="879"/>
      <c r="X255" s="882"/>
      <c r="Y255" s="885"/>
      <c r="Z255" s="890"/>
      <c r="AA255" s="879"/>
      <c r="AB255" s="893"/>
      <c r="AC255" s="890"/>
      <c r="AD255" s="879"/>
      <c r="AE255" s="882"/>
      <c r="AF255" s="885"/>
      <c r="AG255" s="890"/>
      <c r="AH255" s="879"/>
      <c r="AI255" s="893"/>
      <c r="AJ255" s="890"/>
      <c r="AK255" s="879"/>
      <c r="AL255" s="882"/>
      <c r="AM255" s="885"/>
      <c r="AN255" s="87"/>
      <c r="AO255" s="890"/>
      <c r="AP255" s="879"/>
      <c r="AQ255" s="893"/>
      <c r="AR255" s="890"/>
      <c r="AS255" s="879"/>
      <c r="AT255" s="882"/>
      <c r="AU255" s="885"/>
      <c r="AV255" s="890"/>
      <c r="AW255" s="879"/>
      <c r="AX255" s="893"/>
      <c r="AY255" s="890"/>
      <c r="AZ255" s="879"/>
      <c r="BA255" s="882"/>
      <c r="BB255" s="885"/>
      <c r="BC255" s="890"/>
      <c r="BD255" s="879"/>
      <c r="BE255" s="893"/>
      <c r="BF255" s="890"/>
      <c r="BG255" s="879"/>
      <c r="BH255" s="882"/>
      <c r="BI255" s="885"/>
    </row>
    <row r="256" spans="1:61" ht="14.25" customHeight="1" x14ac:dyDescent="0.3">
      <c r="A256" s="579"/>
      <c r="B256" s="13">
        <v>190</v>
      </c>
      <c r="C256" s="144" t="s">
        <v>49</v>
      </c>
      <c r="D256" s="145"/>
      <c r="E256" s="875" t="s">
        <v>394</v>
      </c>
      <c r="F256" s="146" t="s">
        <v>49</v>
      </c>
      <c r="G256" s="550">
        <v>522.70876599999997</v>
      </c>
      <c r="H256" s="552">
        <v>0</v>
      </c>
      <c r="I256" s="550">
        <v>0</v>
      </c>
      <c r="J256" s="552">
        <v>0</v>
      </c>
      <c r="K256" s="550">
        <v>522.70877599999994</v>
      </c>
      <c r="L256" s="551">
        <v>0</v>
      </c>
      <c r="M256" s="552">
        <v>0</v>
      </c>
      <c r="N256" s="550">
        <v>1.0000000000000001E-5</v>
      </c>
      <c r="O256" s="551">
        <v>0</v>
      </c>
      <c r="P256" s="552">
        <v>0</v>
      </c>
      <c r="Q256" s="553">
        <v>0</v>
      </c>
      <c r="R256" s="543"/>
      <c r="S256" s="550">
        <v>522.70877599999994</v>
      </c>
      <c r="T256" s="551">
        <v>0</v>
      </c>
      <c r="U256" s="552">
        <v>0</v>
      </c>
      <c r="V256" s="550">
        <v>0</v>
      </c>
      <c r="W256" s="551">
        <v>0</v>
      </c>
      <c r="X256" s="552">
        <v>0</v>
      </c>
      <c r="Y256" s="553">
        <v>0</v>
      </c>
      <c r="Z256" s="550">
        <v>522.70877599999994</v>
      </c>
      <c r="AA256" s="551">
        <v>0</v>
      </c>
      <c r="AB256" s="552">
        <v>0</v>
      </c>
      <c r="AC256" s="550">
        <v>0</v>
      </c>
      <c r="AD256" s="551">
        <v>0</v>
      </c>
      <c r="AE256" s="552">
        <v>0</v>
      </c>
      <c r="AF256" s="553">
        <v>0</v>
      </c>
      <c r="AG256" s="550">
        <v>522.70877599999994</v>
      </c>
      <c r="AH256" s="551">
        <v>0</v>
      </c>
      <c r="AI256" s="552">
        <v>0</v>
      </c>
      <c r="AJ256" s="550">
        <v>0</v>
      </c>
      <c r="AK256" s="551">
        <v>0</v>
      </c>
      <c r="AL256" s="552">
        <v>0</v>
      </c>
      <c r="AM256" s="553">
        <v>0</v>
      </c>
      <c r="AN256" s="578"/>
      <c r="AO256" s="550">
        <v>522.70877599999994</v>
      </c>
      <c r="AP256" s="551">
        <v>0</v>
      </c>
      <c r="AQ256" s="552">
        <v>0</v>
      </c>
      <c r="AR256" s="550">
        <v>0</v>
      </c>
      <c r="AS256" s="551">
        <v>0</v>
      </c>
      <c r="AT256" s="552">
        <v>0</v>
      </c>
      <c r="AU256" s="553">
        <v>0</v>
      </c>
      <c r="AV256" s="550">
        <v>522.70877599999994</v>
      </c>
      <c r="AW256" s="551">
        <v>0</v>
      </c>
      <c r="AX256" s="552">
        <v>0</v>
      </c>
      <c r="AY256" s="550">
        <v>0</v>
      </c>
      <c r="AZ256" s="551">
        <v>0</v>
      </c>
      <c r="BA256" s="552">
        <v>0</v>
      </c>
      <c r="BB256" s="553">
        <v>0</v>
      </c>
      <c r="BC256" s="550">
        <v>522.70877599999994</v>
      </c>
      <c r="BD256" s="551">
        <v>0</v>
      </c>
      <c r="BE256" s="552">
        <v>0</v>
      </c>
      <c r="BF256" s="550">
        <v>0</v>
      </c>
      <c r="BG256" s="551">
        <v>0</v>
      </c>
      <c r="BH256" s="552">
        <v>0</v>
      </c>
      <c r="BI256" s="553">
        <v>0</v>
      </c>
    </row>
    <row r="257" spans="1:61" ht="14.25" customHeight="1" x14ac:dyDescent="0.3">
      <c r="B257" s="16">
        <v>191</v>
      </c>
      <c r="C257" s="147" t="s">
        <v>50</v>
      </c>
      <c r="D257" s="148"/>
      <c r="E257" s="876"/>
      <c r="F257" s="149" t="s">
        <v>50</v>
      </c>
      <c r="G257" s="557">
        <v>409.303111</v>
      </c>
      <c r="H257" s="559">
        <v>0</v>
      </c>
      <c r="I257" s="557">
        <v>2.9038529999999998</v>
      </c>
      <c r="J257" s="559">
        <v>0</v>
      </c>
      <c r="K257" s="557">
        <v>48.005690000000001</v>
      </c>
      <c r="L257" s="558">
        <v>0</v>
      </c>
      <c r="M257" s="559">
        <v>0</v>
      </c>
      <c r="N257" s="557">
        <v>0</v>
      </c>
      <c r="O257" s="558">
        <v>0</v>
      </c>
      <c r="P257" s="559">
        <v>0</v>
      </c>
      <c r="Q257" s="560">
        <v>0</v>
      </c>
      <c r="R257" s="543"/>
      <c r="S257" s="557">
        <v>47.988647980049997</v>
      </c>
      <c r="T257" s="558">
        <v>1.2865524920000001E-2</v>
      </c>
      <c r="U257" s="559">
        <v>4.1764950300000004E-3</v>
      </c>
      <c r="V257" s="557">
        <v>1.6508094905137204E-3</v>
      </c>
      <c r="W257" s="558">
        <v>4.408426215450683E-7</v>
      </c>
      <c r="X257" s="559">
        <v>1.6705980120000003E-3</v>
      </c>
      <c r="Y257" s="560">
        <v>0.4</v>
      </c>
      <c r="Z257" s="557">
        <v>47.971663858322536</v>
      </c>
      <c r="AA257" s="558">
        <v>2.5721516486034282E-2</v>
      </c>
      <c r="AB257" s="559">
        <v>8.3046251914274203E-3</v>
      </c>
      <c r="AC257" s="557">
        <v>1.5734705745529792E-3</v>
      </c>
      <c r="AD257" s="558">
        <v>8.4842543078527845E-7</v>
      </c>
      <c r="AE257" s="559">
        <v>3.3218500765709682E-3</v>
      </c>
      <c r="AF257" s="560">
        <v>0.4</v>
      </c>
      <c r="AG257" s="557">
        <v>47.95488149242707</v>
      </c>
      <c r="AH257" s="558">
        <v>3.8568084881541946E-2</v>
      </c>
      <c r="AI257" s="559">
        <v>1.2240422691386831E-2</v>
      </c>
      <c r="AJ257" s="557">
        <v>1.5729201129516079E-3</v>
      </c>
      <c r="AK257" s="558">
        <v>1.2721700933905738E-6</v>
      </c>
      <c r="AL257" s="559">
        <v>4.8961690765547327E-3</v>
      </c>
      <c r="AM257" s="560">
        <v>0.4</v>
      </c>
      <c r="AN257" s="578"/>
      <c r="AO257" s="557">
        <v>47.985911655720002</v>
      </c>
      <c r="AP257" s="558">
        <v>1.2865524920000001E-2</v>
      </c>
      <c r="AQ257" s="559">
        <v>6.91281936E-3</v>
      </c>
      <c r="AR257" s="557">
        <v>2.7831828760317597E-3</v>
      </c>
      <c r="AS257" s="558">
        <v>7.4846092858237406E-7</v>
      </c>
      <c r="AT257" s="559">
        <v>2.7651277440000001E-3</v>
      </c>
      <c r="AU257" s="560">
        <v>0.4</v>
      </c>
      <c r="AV257" s="557">
        <v>47.966097333863665</v>
      </c>
      <c r="AW257" s="558">
        <v>2.572001843393551E-2</v>
      </c>
      <c r="AX257" s="559">
        <v>1.3872647702400856E-2</v>
      </c>
      <c r="AY257" s="557">
        <v>3.1465759851014566E-3</v>
      </c>
      <c r="AZ257" s="558">
        <v>1.5689211244700659E-6</v>
      </c>
      <c r="BA257" s="559">
        <v>5.5490590809603429E-3</v>
      </c>
      <c r="BB257" s="560">
        <v>0.4</v>
      </c>
      <c r="BC257" s="557">
        <v>47.945383695820965</v>
      </c>
      <c r="BD257" s="558">
        <v>3.8562998430857628E-2</v>
      </c>
      <c r="BE257" s="559">
        <v>2.1743305748177663E-2</v>
      </c>
      <c r="BF257" s="557">
        <v>2.8831157395753674E-3</v>
      </c>
      <c r="BG257" s="558">
        <v>2.1595279121280272E-6</v>
      </c>
      <c r="BH257" s="559">
        <v>8.6973222992710649E-3</v>
      </c>
      <c r="BI257" s="560">
        <v>0.39999999999999997</v>
      </c>
    </row>
    <row r="258" spans="1:61" ht="14.25" customHeight="1" x14ac:dyDescent="0.3">
      <c r="B258" s="16">
        <v>192</v>
      </c>
      <c r="C258" s="147" t="s">
        <v>74</v>
      </c>
      <c r="D258" s="148"/>
      <c r="E258" s="876"/>
      <c r="F258" s="150" t="s">
        <v>74</v>
      </c>
      <c r="G258" s="520">
        <v>0</v>
      </c>
      <c r="H258" s="522">
        <v>0</v>
      </c>
      <c r="I258" s="520">
        <v>0</v>
      </c>
      <c r="J258" s="522">
        <v>0</v>
      </c>
      <c r="K258" s="520">
        <v>0</v>
      </c>
      <c r="L258" s="521">
        <v>0</v>
      </c>
      <c r="M258" s="522">
        <v>0</v>
      </c>
      <c r="N258" s="520">
        <v>0</v>
      </c>
      <c r="O258" s="521">
        <v>0</v>
      </c>
      <c r="P258" s="522">
        <v>0</v>
      </c>
      <c r="Q258" s="519">
        <v>0</v>
      </c>
      <c r="R258" s="543"/>
      <c r="S258" s="520">
        <v>0</v>
      </c>
      <c r="T258" s="521">
        <v>0</v>
      </c>
      <c r="U258" s="522">
        <v>0</v>
      </c>
      <c r="V258" s="520">
        <v>0</v>
      </c>
      <c r="W258" s="521">
        <v>0</v>
      </c>
      <c r="X258" s="522">
        <v>0</v>
      </c>
      <c r="Y258" s="519">
        <v>0</v>
      </c>
      <c r="Z258" s="520">
        <v>0</v>
      </c>
      <c r="AA258" s="521">
        <v>0</v>
      </c>
      <c r="AB258" s="522">
        <v>0</v>
      </c>
      <c r="AC258" s="520">
        <v>0</v>
      </c>
      <c r="AD258" s="521">
        <v>0</v>
      </c>
      <c r="AE258" s="522">
        <v>0</v>
      </c>
      <c r="AF258" s="519">
        <v>0</v>
      </c>
      <c r="AG258" s="520">
        <v>0</v>
      </c>
      <c r="AH258" s="521">
        <v>0</v>
      </c>
      <c r="AI258" s="522">
        <v>0</v>
      </c>
      <c r="AJ258" s="520">
        <v>0</v>
      </c>
      <c r="AK258" s="521">
        <v>0</v>
      </c>
      <c r="AL258" s="522">
        <v>0</v>
      </c>
      <c r="AM258" s="519">
        <v>0</v>
      </c>
      <c r="AN258" s="578"/>
      <c r="AO258" s="520">
        <v>0</v>
      </c>
      <c r="AP258" s="521">
        <v>0</v>
      </c>
      <c r="AQ258" s="522">
        <v>0</v>
      </c>
      <c r="AR258" s="520">
        <v>0</v>
      </c>
      <c r="AS258" s="521">
        <v>0</v>
      </c>
      <c r="AT258" s="522">
        <v>0</v>
      </c>
      <c r="AU258" s="519">
        <v>0</v>
      </c>
      <c r="AV258" s="520">
        <v>0</v>
      </c>
      <c r="AW258" s="521">
        <v>0</v>
      </c>
      <c r="AX258" s="522">
        <v>0</v>
      </c>
      <c r="AY258" s="520">
        <v>0</v>
      </c>
      <c r="AZ258" s="521">
        <v>0</v>
      </c>
      <c r="BA258" s="522">
        <v>0</v>
      </c>
      <c r="BB258" s="519">
        <v>0</v>
      </c>
      <c r="BC258" s="520">
        <v>0</v>
      </c>
      <c r="BD258" s="521">
        <v>0</v>
      </c>
      <c r="BE258" s="522">
        <v>0</v>
      </c>
      <c r="BF258" s="520">
        <v>0</v>
      </c>
      <c r="BG258" s="521">
        <v>0</v>
      </c>
      <c r="BH258" s="522">
        <v>0</v>
      </c>
      <c r="BI258" s="519">
        <v>0</v>
      </c>
    </row>
    <row r="259" spans="1:61" ht="14.25" customHeight="1" x14ac:dyDescent="0.3">
      <c r="B259" s="16">
        <v>193</v>
      </c>
      <c r="C259" s="147" t="s">
        <v>75</v>
      </c>
      <c r="D259" s="148"/>
      <c r="E259" s="876"/>
      <c r="F259" s="150" t="s">
        <v>75</v>
      </c>
      <c r="G259" s="520">
        <v>0</v>
      </c>
      <c r="H259" s="522">
        <v>0</v>
      </c>
      <c r="I259" s="520">
        <v>0</v>
      </c>
      <c r="J259" s="522">
        <v>0</v>
      </c>
      <c r="K259" s="520">
        <v>0</v>
      </c>
      <c r="L259" s="521">
        <v>0</v>
      </c>
      <c r="M259" s="522">
        <v>0</v>
      </c>
      <c r="N259" s="520">
        <v>0</v>
      </c>
      <c r="O259" s="521">
        <v>0</v>
      </c>
      <c r="P259" s="522">
        <v>0</v>
      </c>
      <c r="Q259" s="519">
        <v>0</v>
      </c>
      <c r="R259" s="543"/>
      <c r="S259" s="520">
        <v>0</v>
      </c>
      <c r="T259" s="521">
        <v>0</v>
      </c>
      <c r="U259" s="522">
        <v>0</v>
      </c>
      <c r="V259" s="520">
        <v>0</v>
      </c>
      <c r="W259" s="521">
        <v>0</v>
      </c>
      <c r="X259" s="522">
        <v>0</v>
      </c>
      <c r="Y259" s="519">
        <v>0</v>
      </c>
      <c r="Z259" s="520">
        <v>0</v>
      </c>
      <c r="AA259" s="521">
        <v>0</v>
      </c>
      <c r="AB259" s="522">
        <v>0</v>
      </c>
      <c r="AC259" s="520">
        <v>0</v>
      </c>
      <c r="AD259" s="521">
        <v>0</v>
      </c>
      <c r="AE259" s="522">
        <v>0</v>
      </c>
      <c r="AF259" s="519">
        <v>0</v>
      </c>
      <c r="AG259" s="520">
        <v>0</v>
      </c>
      <c r="AH259" s="521">
        <v>0</v>
      </c>
      <c r="AI259" s="522">
        <v>0</v>
      </c>
      <c r="AJ259" s="520">
        <v>0</v>
      </c>
      <c r="AK259" s="521">
        <v>0</v>
      </c>
      <c r="AL259" s="522">
        <v>0</v>
      </c>
      <c r="AM259" s="519">
        <v>0</v>
      </c>
      <c r="AN259" s="578"/>
      <c r="AO259" s="520">
        <v>0</v>
      </c>
      <c r="AP259" s="521">
        <v>0</v>
      </c>
      <c r="AQ259" s="522">
        <v>0</v>
      </c>
      <c r="AR259" s="520">
        <v>0</v>
      </c>
      <c r="AS259" s="521">
        <v>0</v>
      </c>
      <c r="AT259" s="522">
        <v>0</v>
      </c>
      <c r="AU259" s="519">
        <v>0</v>
      </c>
      <c r="AV259" s="520">
        <v>0</v>
      </c>
      <c r="AW259" s="521">
        <v>0</v>
      </c>
      <c r="AX259" s="522">
        <v>0</v>
      </c>
      <c r="AY259" s="520">
        <v>0</v>
      </c>
      <c r="AZ259" s="521">
        <v>0</v>
      </c>
      <c r="BA259" s="522">
        <v>0</v>
      </c>
      <c r="BB259" s="519">
        <v>0</v>
      </c>
      <c r="BC259" s="520">
        <v>0</v>
      </c>
      <c r="BD259" s="521">
        <v>0</v>
      </c>
      <c r="BE259" s="522">
        <v>0</v>
      </c>
      <c r="BF259" s="520">
        <v>0</v>
      </c>
      <c r="BG259" s="521">
        <v>0</v>
      </c>
      <c r="BH259" s="522">
        <v>0</v>
      </c>
      <c r="BI259" s="519">
        <v>0</v>
      </c>
    </row>
    <row r="260" spans="1:61" ht="14.25" customHeight="1" x14ac:dyDescent="0.3">
      <c r="A260" s="579"/>
      <c r="B260" s="16">
        <v>194</v>
      </c>
      <c r="C260" s="147" t="s">
        <v>76</v>
      </c>
      <c r="D260" s="148"/>
      <c r="E260" s="876"/>
      <c r="F260" s="150" t="s">
        <v>76</v>
      </c>
      <c r="G260" s="520">
        <v>10.694648000000001</v>
      </c>
      <c r="H260" s="522">
        <v>0</v>
      </c>
      <c r="I260" s="520">
        <v>0</v>
      </c>
      <c r="J260" s="522">
        <v>0</v>
      </c>
      <c r="K260" s="520">
        <v>0</v>
      </c>
      <c r="L260" s="521">
        <v>3.1400679999999999</v>
      </c>
      <c r="M260" s="522">
        <v>9.2568999999999999E-2</v>
      </c>
      <c r="N260" s="520">
        <v>0.12537000000000001</v>
      </c>
      <c r="O260" s="521">
        <v>4.4490000000000002E-2</v>
      </c>
      <c r="P260" s="522">
        <v>3.7588999999999997E-2</v>
      </c>
      <c r="Q260" s="519">
        <v>0.40606466527671248</v>
      </c>
      <c r="R260" s="543"/>
      <c r="S260" s="520">
        <v>2.044488854596</v>
      </c>
      <c r="T260" s="521">
        <v>0.95357899030799986</v>
      </c>
      <c r="U260" s="522">
        <v>0.23456915509599996</v>
      </c>
      <c r="V260" s="520">
        <v>2.954337507112585E-3</v>
      </c>
      <c r="W260" s="521">
        <v>0.45931516015660584</v>
      </c>
      <c r="X260" s="522">
        <v>0.10598692470586579</v>
      </c>
      <c r="Y260" s="519">
        <v>0.45183657954725337</v>
      </c>
      <c r="Z260" s="520">
        <v>2.5131184118910768</v>
      </c>
      <c r="AA260" s="521">
        <v>0.4356932173494269</v>
      </c>
      <c r="AB260" s="522">
        <v>0.28382537075949632</v>
      </c>
      <c r="AC260" s="520">
        <v>3.631518933142903E-3</v>
      </c>
      <c r="AD260" s="521">
        <v>0.20090894668029108</v>
      </c>
      <c r="AE260" s="522">
        <v>0.1297124123855804</v>
      </c>
      <c r="AF260" s="519">
        <v>0.45701486106925288</v>
      </c>
      <c r="AG260" s="520">
        <v>2.6096575960861674</v>
      </c>
      <c r="AH260" s="521">
        <v>0.31191175924368708</v>
      </c>
      <c r="AI260" s="522">
        <v>0.31106764467014536</v>
      </c>
      <c r="AJ260" s="520">
        <v>3.7710204677844144E-3</v>
      </c>
      <c r="AK260" s="521">
        <v>0.13923420818600382</v>
      </c>
      <c r="AL260" s="522">
        <v>0.14283433467149226</v>
      </c>
      <c r="AM260" s="519">
        <v>0.45917451435025686</v>
      </c>
      <c r="AN260" s="578"/>
      <c r="AO260" s="520">
        <v>2.044488854596</v>
      </c>
      <c r="AP260" s="521">
        <v>0.95357899030799986</v>
      </c>
      <c r="AQ260" s="522">
        <v>0.23456915509599996</v>
      </c>
      <c r="AR260" s="520">
        <v>2.954337507112585E-3</v>
      </c>
      <c r="AS260" s="521">
        <v>0.45931516015660584</v>
      </c>
      <c r="AT260" s="522">
        <v>0.10598692470586579</v>
      </c>
      <c r="AU260" s="519">
        <v>0.45183657954725337</v>
      </c>
      <c r="AV260" s="520">
        <v>2.5131184118910768</v>
      </c>
      <c r="AW260" s="521">
        <v>0.4356932173494269</v>
      </c>
      <c r="AX260" s="522">
        <v>0.28382537075949632</v>
      </c>
      <c r="AY260" s="520">
        <v>3.631518933142903E-3</v>
      </c>
      <c r="AZ260" s="521">
        <v>0.20090894668029108</v>
      </c>
      <c r="BA260" s="522">
        <v>0.1297124123855804</v>
      </c>
      <c r="BB260" s="519">
        <v>0.45701486106925288</v>
      </c>
      <c r="BC260" s="520">
        <v>2.6096575960861674</v>
      </c>
      <c r="BD260" s="521">
        <v>0.31191175924368708</v>
      </c>
      <c r="BE260" s="522">
        <v>0.31106764467014536</v>
      </c>
      <c r="BF260" s="520">
        <v>3.7710204677844149E-3</v>
      </c>
      <c r="BG260" s="521">
        <v>0.13923420818600382</v>
      </c>
      <c r="BH260" s="522">
        <v>0.14283433467149226</v>
      </c>
      <c r="BI260" s="519">
        <v>0.45917451435025686</v>
      </c>
    </row>
    <row r="261" spans="1:61" ht="14.25" customHeight="1" x14ac:dyDescent="0.3">
      <c r="B261" s="16">
        <v>195</v>
      </c>
      <c r="C261" s="147" t="s">
        <v>77</v>
      </c>
      <c r="D261" s="148"/>
      <c r="E261" s="876"/>
      <c r="F261" s="150" t="s">
        <v>77</v>
      </c>
      <c r="G261" s="520">
        <v>0</v>
      </c>
      <c r="H261" s="522">
        <v>0</v>
      </c>
      <c r="I261" s="520">
        <v>0</v>
      </c>
      <c r="J261" s="522">
        <v>0</v>
      </c>
      <c r="K261" s="520">
        <v>0</v>
      </c>
      <c r="L261" s="521">
        <v>0</v>
      </c>
      <c r="M261" s="522">
        <v>0</v>
      </c>
      <c r="N261" s="520">
        <v>0</v>
      </c>
      <c r="O261" s="521">
        <v>0</v>
      </c>
      <c r="P261" s="522">
        <v>0</v>
      </c>
      <c r="Q261" s="519">
        <v>0</v>
      </c>
      <c r="R261" s="543"/>
      <c r="S261" s="520">
        <v>0</v>
      </c>
      <c r="T261" s="521">
        <v>0</v>
      </c>
      <c r="U261" s="522">
        <v>0</v>
      </c>
      <c r="V261" s="520">
        <v>0</v>
      </c>
      <c r="W261" s="521">
        <v>0</v>
      </c>
      <c r="X261" s="522">
        <v>0</v>
      </c>
      <c r="Y261" s="519">
        <v>0</v>
      </c>
      <c r="Z261" s="520">
        <v>0</v>
      </c>
      <c r="AA261" s="521">
        <v>0</v>
      </c>
      <c r="AB261" s="522">
        <v>0</v>
      </c>
      <c r="AC261" s="520">
        <v>0</v>
      </c>
      <c r="AD261" s="521">
        <v>0</v>
      </c>
      <c r="AE261" s="522">
        <v>0</v>
      </c>
      <c r="AF261" s="519">
        <v>0</v>
      </c>
      <c r="AG261" s="520">
        <v>0</v>
      </c>
      <c r="AH261" s="521">
        <v>0</v>
      </c>
      <c r="AI261" s="522">
        <v>0</v>
      </c>
      <c r="AJ261" s="520">
        <v>0</v>
      </c>
      <c r="AK261" s="521">
        <v>0</v>
      </c>
      <c r="AL261" s="522">
        <v>0</v>
      </c>
      <c r="AM261" s="519">
        <v>0</v>
      </c>
      <c r="AN261" s="578"/>
      <c r="AO261" s="520">
        <v>0</v>
      </c>
      <c r="AP261" s="521">
        <v>0</v>
      </c>
      <c r="AQ261" s="522">
        <v>0</v>
      </c>
      <c r="AR261" s="520">
        <v>0</v>
      </c>
      <c r="AS261" s="521">
        <v>0</v>
      </c>
      <c r="AT261" s="522">
        <v>0</v>
      </c>
      <c r="AU261" s="519">
        <v>0</v>
      </c>
      <c r="AV261" s="520">
        <v>0</v>
      </c>
      <c r="AW261" s="521">
        <v>0</v>
      </c>
      <c r="AX261" s="522">
        <v>0</v>
      </c>
      <c r="AY261" s="520">
        <v>0</v>
      </c>
      <c r="AZ261" s="521">
        <v>0</v>
      </c>
      <c r="BA261" s="522">
        <v>0</v>
      </c>
      <c r="BB261" s="519">
        <v>0</v>
      </c>
      <c r="BC261" s="520">
        <v>0</v>
      </c>
      <c r="BD261" s="521">
        <v>0</v>
      </c>
      <c r="BE261" s="522">
        <v>0</v>
      </c>
      <c r="BF261" s="520">
        <v>0</v>
      </c>
      <c r="BG261" s="521">
        <v>0</v>
      </c>
      <c r="BH261" s="522">
        <v>0</v>
      </c>
      <c r="BI261" s="519">
        <v>0</v>
      </c>
    </row>
    <row r="262" spans="1:61" ht="14.25" customHeight="1" x14ac:dyDescent="0.3">
      <c r="B262" s="16">
        <v>196</v>
      </c>
      <c r="C262" s="147" t="s">
        <v>51</v>
      </c>
      <c r="D262" s="148"/>
      <c r="E262" s="876"/>
      <c r="F262" s="150" t="s">
        <v>51</v>
      </c>
      <c r="G262" s="520">
        <v>203.677482</v>
      </c>
      <c r="H262" s="522">
        <v>0</v>
      </c>
      <c r="I262" s="520">
        <v>90.073086000000004</v>
      </c>
      <c r="J262" s="522">
        <v>0</v>
      </c>
      <c r="K262" s="520">
        <v>182.85772600000001</v>
      </c>
      <c r="L262" s="521">
        <v>20.637506999999999</v>
      </c>
      <c r="M262" s="522">
        <v>0</v>
      </c>
      <c r="N262" s="520">
        <v>1.2323000000000001E-2</v>
      </c>
      <c r="O262" s="521">
        <v>4.9313999999999997E-2</v>
      </c>
      <c r="P262" s="522">
        <v>0</v>
      </c>
      <c r="Q262" s="519">
        <v>0</v>
      </c>
      <c r="R262" s="543"/>
      <c r="S262" s="520">
        <v>185.085549513209</v>
      </c>
      <c r="T262" s="521">
        <v>17.373717847284002</v>
      </c>
      <c r="U262" s="522">
        <v>1.035965639507</v>
      </c>
      <c r="V262" s="520">
        <v>0.16284183194974711</v>
      </c>
      <c r="W262" s="521">
        <v>8.889018895374276E-2</v>
      </c>
      <c r="X262" s="522">
        <v>0.22933596430879138</v>
      </c>
      <c r="Y262" s="519">
        <v>0.22137410311979924</v>
      </c>
      <c r="Z262" s="520">
        <v>183.89401516163011</v>
      </c>
      <c r="AA262" s="521">
        <v>17.574493770840053</v>
      </c>
      <c r="AB262" s="522">
        <v>2.026724067529841</v>
      </c>
      <c r="AC262" s="520">
        <v>0.12576746492782445</v>
      </c>
      <c r="AD262" s="521">
        <v>8.4237007450571985E-2</v>
      </c>
      <c r="AE262" s="522">
        <v>0.47824383078321847</v>
      </c>
      <c r="AF262" s="519">
        <v>0.23596889110124356</v>
      </c>
      <c r="AG262" s="520">
        <v>182.33670588025814</v>
      </c>
      <c r="AH262" s="521">
        <v>18.350853095364791</v>
      </c>
      <c r="AI262" s="522">
        <v>2.8076740243770599</v>
      </c>
      <c r="AJ262" s="520">
        <v>0.12470240122656923</v>
      </c>
      <c r="AK262" s="521">
        <v>9.1557601465387869E-2</v>
      </c>
      <c r="AL262" s="522">
        <v>0.68089186704884108</v>
      </c>
      <c r="AM262" s="519">
        <v>0.24251101129872471</v>
      </c>
      <c r="AN262" s="578"/>
      <c r="AO262" s="520">
        <v>167.26016493425902</v>
      </c>
      <c r="AP262" s="521">
        <v>35.192982826543997</v>
      </c>
      <c r="AQ262" s="522">
        <v>1.0420852391970001</v>
      </c>
      <c r="AR262" s="520">
        <v>0.19162098374199829</v>
      </c>
      <c r="AS262" s="521">
        <v>0.37988599431954495</v>
      </c>
      <c r="AT262" s="522">
        <v>0.21257181482214049</v>
      </c>
      <c r="AU262" s="519">
        <v>0.20398697421905909</v>
      </c>
      <c r="AV262" s="520">
        <v>144.65536713145096</v>
      </c>
      <c r="AW262" s="521">
        <v>56.169021856665552</v>
      </c>
      <c r="AX262" s="522">
        <v>2.6708440118834993</v>
      </c>
      <c r="AY262" s="520">
        <v>0.18667441379450708</v>
      </c>
      <c r="AZ262" s="521">
        <v>0.56532454895773077</v>
      </c>
      <c r="BA262" s="522">
        <v>0.54497397464458741</v>
      </c>
      <c r="BB262" s="519">
        <v>0.20404560214666662</v>
      </c>
      <c r="BC262" s="520">
        <v>140.29951098267455</v>
      </c>
      <c r="BD262" s="521">
        <v>57.849879684487483</v>
      </c>
      <c r="BE262" s="522">
        <v>5.3458423328380018</v>
      </c>
      <c r="BF262" s="520">
        <v>0.16686983942822126</v>
      </c>
      <c r="BG262" s="521">
        <v>0.61452698536577344</v>
      </c>
      <c r="BH262" s="522">
        <v>1.119259864187387</v>
      </c>
      <c r="BI262" s="519">
        <v>0.20937015993009919</v>
      </c>
    </row>
    <row r="263" spans="1:61" ht="14.25" customHeight="1" x14ac:dyDescent="0.3">
      <c r="B263" s="16">
        <v>197</v>
      </c>
      <c r="C263" s="147" t="s">
        <v>78</v>
      </c>
      <c r="D263" s="148"/>
      <c r="E263" s="876"/>
      <c r="F263" s="150" t="s">
        <v>78</v>
      </c>
      <c r="G263" s="520">
        <v>1390.433237</v>
      </c>
      <c r="H263" s="522">
        <v>0.58903399999999995</v>
      </c>
      <c r="I263" s="520">
        <v>1315.0730619999999</v>
      </c>
      <c r="J263" s="522">
        <v>0.60164499999999999</v>
      </c>
      <c r="K263" s="520">
        <v>432.73021799999998</v>
      </c>
      <c r="L263" s="521">
        <v>845.31425899999999</v>
      </c>
      <c r="M263" s="522">
        <v>0</v>
      </c>
      <c r="N263" s="520">
        <v>1.844624</v>
      </c>
      <c r="O263" s="521">
        <v>3.4342100000000002</v>
      </c>
      <c r="P263" s="522">
        <v>0</v>
      </c>
      <c r="Q263" s="519">
        <v>0</v>
      </c>
      <c r="R263" s="543"/>
      <c r="S263" s="520">
        <v>704.39854613823388</v>
      </c>
      <c r="T263" s="521">
        <v>556.93967510326092</v>
      </c>
      <c r="U263" s="522">
        <v>16.706255758504998</v>
      </c>
      <c r="V263" s="520">
        <v>1.8214508938973566</v>
      </c>
      <c r="W263" s="521">
        <v>3.7112887831332833</v>
      </c>
      <c r="X263" s="522">
        <v>5.6090925479843472</v>
      </c>
      <c r="Y263" s="519">
        <v>0.33574803529084074</v>
      </c>
      <c r="Z263" s="520">
        <v>863.22218698194024</v>
      </c>
      <c r="AA263" s="521">
        <v>384.5278831318102</v>
      </c>
      <c r="AB263" s="522">
        <v>30.294406886249426</v>
      </c>
      <c r="AC263" s="520">
        <v>1.6926165835668803</v>
      </c>
      <c r="AD263" s="521">
        <v>2.8786166483070597</v>
      </c>
      <c r="AE263" s="522">
        <v>10.186187160338189</v>
      </c>
      <c r="AF263" s="519">
        <v>0.33623986099433029</v>
      </c>
      <c r="AG263" s="520">
        <v>921.39252313710847</v>
      </c>
      <c r="AH263" s="521">
        <v>315.80485191769276</v>
      </c>
      <c r="AI263" s="522">
        <v>40.847101945198553</v>
      </c>
      <c r="AJ263" s="520">
        <v>1.8069208876068776</v>
      </c>
      <c r="AK263" s="521">
        <v>2.3791253511018748</v>
      </c>
      <c r="AL263" s="522">
        <v>13.757649789116764</v>
      </c>
      <c r="AM263" s="519">
        <v>0.33680846703823336</v>
      </c>
      <c r="AN263" s="578"/>
      <c r="AO263" s="520">
        <v>448.12734514211803</v>
      </c>
      <c r="AP263" s="521">
        <v>815.55385477108905</v>
      </c>
      <c r="AQ263" s="522">
        <v>14.363277086793</v>
      </c>
      <c r="AR263" s="520">
        <v>2.4407982281957468</v>
      </c>
      <c r="AS263" s="521">
        <v>13.939663313495171</v>
      </c>
      <c r="AT263" s="522">
        <v>4.9076080761815364</v>
      </c>
      <c r="AU263" s="519">
        <v>0.34167746305570273</v>
      </c>
      <c r="AV263" s="520">
        <v>448.89129013562069</v>
      </c>
      <c r="AW263" s="521">
        <v>795.2120954692806</v>
      </c>
      <c r="AX263" s="522">
        <v>33.94109139509866</v>
      </c>
      <c r="AY263" s="520">
        <v>3.8661481690662862</v>
      </c>
      <c r="AZ263" s="521">
        <v>18.470690251808453</v>
      </c>
      <c r="BA263" s="522">
        <v>11.610214986971059</v>
      </c>
      <c r="BB263" s="519">
        <v>0.34206958320284475</v>
      </c>
      <c r="BC263" s="520">
        <v>495.0654610893659</v>
      </c>
      <c r="BD263" s="521">
        <v>718.37563326244901</v>
      </c>
      <c r="BE263" s="522">
        <v>64.603382648184976</v>
      </c>
      <c r="BF263" s="520">
        <v>3.715428318431202</v>
      </c>
      <c r="BG263" s="521">
        <v>16.06433149992391</v>
      </c>
      <c r="BH263" s="522">
        <v>22.131033293768599</v>
      </c>
      <c r="BI263" s="519">
        <v>0.34256771683750786</v>
      </c>
    </row>
    <row r="264" spans="1:61" ht="14.25" customHeight="1" x14ac:dyDescent="0.3">
      <c r="A264" s="579"/>
      <c r="B264" s="16">
        <v>198</v>
      </c>
      <c r="C264" s="147" t="s">
        <v>78</v>
      </c>
      <c r="D264" s="151" t="s">
        <v>79</v>
      </c>
      <c r="E264" s="876"/>
      <c r="F264" s="152" t="s">
        <v>80</v>
      </c>
      <c r="G264" s="520">
        <v>41.402459</v>
      </c>
      <c r="H264" s="522">
        <v>0</v>
      </c>
      <c r="I264" s="520">
        <v>33.290909999999997</v>
      </c>
      <c r="J264" s="522">
        <v>0</v>
      </c>
      <c r="K264" s="520">
        <v>36.664968999999999</v>
      </c>
      <c r="L264" s="521">
        <v>4.8324449999999999</v>
      </c>
      <c r="M264" s="522">
        <v>0</v>
      </c>
      <c r="N264" s="520">
        <v>0.15459899999999999</v>
      </c>
      <c r="O264" s="521">
        <v>1.4142E-2</v>
      </c>
      <c r="P264" s="522">
        <v>0</v>
      </c>
      <c r="Q264" s="519">
        <v>0</v>
      </c>
      <c r="R264" s="543"/>
      <c r="S264" s="520">
        <v>35.492701081564</v>
      </c>
      <c r="T264" s="521">
        <v>5.6763469856180002</v>
      </c>
      <c r="U264" s="522">
        <v>0.32836593281799997</v>
      </c>
      <c r="V264" s="520">
        <v>8.5649327108225481E-2</v>
      </c>
      <c r="W264" s="521">
        <v>3.2297175136605009E-2</v>
      </c>
      <c r="X264" s="522">
        <v>0.12695873970373669</v>
      </c>
      <c r="Y264" s="519">
        <v>0.38663797615724288</v>
      </c>
      <c r="Z264" s="520">
        <v>35.204507305311353</v>
      </c>
      <c r="AA264" s="521">
        <v>5.6614810529857884</v>
      </c>
      <c r="AB264" s="522">
        <v>0.63142564170285698</v>
      </c>
      <c r="AC264" s="520">
        <v>6.6203170847815213E-2</v>
      </c>
      <c r="AD264" s="521">
        <v>3.2237964665675592E-2</v>
      </c>
      <c r="AE264" s="522">
        <v>0.24409306722165205</v>
      </c>
      <c r="AF264" s="519">
        <v>0.3865745245368416</v>
      </c>
      <c r="AG264" s="520">
        <v>34.671037725822586</v>
      </c>
      <c r="AH264" s="521">
        <v>5.9462583797813098</v>
      </c>
      <c r="AI264" s="522">
        <v>0.88011789439610033</v>
      </c>
      <c r="AJ264" s="520">
        <v>6.5199964712682648E-2</v>
      </c>
      <c r="AK264" s="521">
        <v>2.9207829373251157E-2</v>
      </c>
      <c r="AL264" s="522">
        <v>0.34014159394726873</v>
      </c>
      <c r="AM264" s="519">
        <v>0.38647276247082729</v>
      </c>
      <c r="AN264" s="578"/>
      <c r="AO264" s="520">
        <v>30.380834024227998</v>
      </c>
      <c r="AP264" s="521">
        <v>10.762200283989001</v>
      </c>
      <c r="AQ264" s="522">
        <v>0.35437969178299999</v>
      </c>
      <c r="AR264" s="520">
        <v>0.14703543931468785</v>
      </c>
      <c r="AS264" s="521">
        <v>0.11115585944117051</v>
      </c>
      <c r="AT264" s="522">
        <v>0.1358243506388408</v>
      </c>
      <c r="AU264" s="519">
        <v>0.38327351648020269</v>
      </c>
      <c r="AV264" s="520">
        <v>25.920176592571085</v>
      </c>
      <c r="AW264" s="521">
        <v>14.684852798472367</v>
      </c>
      <c r="AX264" s="522">
        <v>0.89238460895654992</v>
      </c>
      <c r="AY264" s="520">
        <v>0.21957667226894154</v>
      </c>
      <c r="AZ264" s="521">
        <v>0.25758714953717865</v>
      </c>
      <c r="BA264" s="522">
        <v>0.34210194159066343</v>
      </c>
      <c r="BB264" s="519">
        <v>0.38335706169414707</v>
      </c>
      <c r="BC264" s="520">
        <v>24.522634601280693</v>
      </c>
      <c r="BD264" s="521">
        <v>15.17178640063922</v>
      </c>
      <c r="BE264" s="522">
        <v>1.8029929980800903</v>
      </c>
      <c r="BF264" s="520">
        <v>0.18080069982503091</v>
      </c>
      <c r="BG264" s="521">
        <v>0.27100359567732568</v>
      </c>
      <c r="BH264" s="522">
        <v>0.69121861068663881</v>
      </c>
      <c r="BI264" s="519">
        <v>0.38337287578081564</v>
      </c>
    </row>
    <row r="265" spans="1:61" ht="14.25" customHeight="1" x14ac:dyDescent="0.3">
      <c r="B265" s="16">
        <v>199</v>
      </c>
      <c r="C265" s="147" t="s">
        <v>57</v>
      </c>
      <c r="D265" s="148"/>
      <c r="E265" s="876"/>
      <c r="F265" s="150" t="s">
        <v>57</v>
      </c>
      <c r="G265" s="520">
        <v>7.1200320000000001</v>
      </c>
      <c r="H265" s="522">
        <v>1.2E-5</v>
      </c>
      <c r="I265" s="520">
        <v>5.3399450000000002</v>
      </c>
      <c r="J265" s="522">
        <v>1.2E-5</v>
      </c>
      <c r="K265" s="520">
        <v>7.2141250000000001</v>
      </c>
      <c r="L265" s="521">
        <v>0.25448900000000002</v>
      </c>
      <c r="M265" s="522">
        <v>4.1100000000000002E-4</v>
      </c>
      <c r="N265" s="520">
        <v>3.7830000000000003E-3</v>
      </c>
      <c r="O265" s="521">
        <v>8.8769999999999995E-3</v>
      </c>
      <c r="P265" s="522">
        <v>1.9900000000000001E-4</v>
      </c>
      <c r="Q265" s="519">
        <v>0.48418491484184917</v>
      </c>
      <c r="R265" s="543"/>
      <c r="S265" s="520">
        <v>7.1118183560420007</v>
      </c>
      <c r="T265" s="521">
        <v>0.21596642576200004</v>
      </c>
      <c r="U265" s="522">
        <v>0.14124021819599999</v>
      </c>
      <c r="V265" s="520">
        <v>1.2083880105574162E-3</v>
      </c>
      <c r="W265" s="521">
        <v>5.3467885430771578E-3</v>
      </c>
      <c r="X265" s="522">
        <v>2.227692905829312E-3</v>
      </c>
      <c r="Y265" s="519">
        <v>1.5772369472963628E-2</v>
      </c>
      <c r="Z265" s="520">
        <v>7.0065683310964308</v>
      </c>
      <c r="AA265" s="521">
        <v>0.1785842042693829</v>
      </c>
      <c r="AB265" s="522">
        <v>0.28387246463418575</v>
      </c>
      <c r="AC265" s="520">
        <v>9.9411973105416091E-4</v>
      </c>
      <c r="AD265" s="521">
        <v>5.8415347137202025E-3</v>
      </c>
      <c r="AE265" s="522">
        <v>4.147741605912361E-3</v>
      </c>
      <c r="AF265" s="519">
        <v>1.461128542797336E-2</v>
      </c>
      <c r="AG265" s="520">
        <v>6.9180142281886194</v>
      </c>
      <c r="AH265" s="521">
        <v>0.15328408906129432</v>
      </c>
      <c r="AI265" s="522">
        <v>0.39772668275008594</v>
      </c>
      <c r="AJ265" s="520">
        <v>9.7302052695978679E-4</v>
      </c>
      <c r="AK265" s="521">
        <v>4.535455411227852E-3</v>
      </c>
      <c r="AL265" s="522">
        <v>5.7209153820383064E-3</v>
      </c>
      <c r="AM265" s="519">
        <v>1.4384037154562948E-2</v>
      </c>
      <c r="AN265" s="578"/>
      <c r="AO265" s="520">
        <v>7.0188278800160004</v>
      </c>
      <c r="AP265" s="521">
        <v>0.28828419309599995</v>
      </c>
      <c r="AQ265" s="522">
        <v>0.16191292688800002</v>
      </c>
      <c r="AR265" s="520">
        <v>2.1120316043931305E-3</v>
      </c>
      <c r="AS265" s="521">
        <v>1.3314787317676827E-2</v>
      </c>
      <c r="AT265" s="522">
        <v>3.2615406327783742E-3</v>
      </c>
      <c r="AU265" s="519">
        <v>2.0143793923473936E-2</v>
      </c>
      <c r="AV265" s="520">
        <v>6.8077016450274863</v>
      </c>
      <c r="AW265" s="521">
        <v>0.29566486766035671</v>
      </c>
      <c r="AX265" s="522">
        <v>0.36565848731215761</v>
      </c>
      <c r="AY265" s="520">
        <v>2.0058036518407528E-3</v>
      </c>
      <c r="AZ265" s="521">
        <v>1.8417638291967939E-2</v>
      </c>
      <c r="BA265" s="522">
        <v>6.4971006880726358E-3</v>
      </c>
      <c r="BB265" s="519">
        <v>1.7768220658108642E-2</v>
      </c>
      <c r="BC265" s="520">
        <v>6.620277750872086</v>
      </c>
      <c r="BD265" s="521">
        <v>0.26872079884951533</v>
      </c>
      <c r="BE265" s="522">
        <v>0.58002645027839816</v>
      </c>
      <c r="BF265" s="520">
        <v>1.7606960966672185E-3</v>
      </c>
      <c r="BG265" s="521">
        <v>1.4547940656027662E-2</v>
      </c>
      <c r="BH265" s="522">
        <v>1.020963413656141E-2</v>
      </c>
      <c r="BI265" s="519">
        <v>1.7602014755811638E-2</v>
      </c>
    </row>
    <row r="266" spans="1:61" ht="14.25" customHeight="1" x14ac:dyDescent="0.3">
      <c r="B266" s="16">
        <v>200</v>
      </c>
      <c r="C266" s="147" t="s">
        <v>57</v>
      </c>
      <c r="D266" s="151" t="s">
        <v>79</v>
      </c>
      <c r="E266" s="876"/>
      <c r="F266" s="152" t="s">
        <v>80</v>
      </c>
      <c r="G266" s="520">
        <v>0.147229</v>
      </c>
      <c r="H266" s="522">
        <v>0</v>
      </c>
      <c r="I266" s="520">
        <v>0.110343</v>
      </c>
      <c r="J266" s="522">
        <v>0</v>
      </c>
      <c r="K266" s="520">
        <v>0.14691399999999999</v>
      </c>
      <c r="L266" s="521">
        <v>0</v>
      </c>
      <c r="M266" s="522">
        <v>0</v>
      </c>
      <c r="N266" s="520">
        <v>4.6999999999999997E-5</v>
      </c>
      <c r="O266" s="521">
        <v>0</v>
      </c>
      <c r="P266" s="522">
        <v>0</v>
      </c>
      <c r="Q266" s="519">
        <v>0</v>
      </c>
      <c r="R266" s="543"/>
      <c r="S266" s="520">
        <v>0.14260207409999998</v>
      </c>
      <c r="T266" s="521">
        <v>1.0009250819999998E-3</v>
      </c>
      <c r="U266" s="522">
        <v>3.3110008179999999E-3</v>
      </c>
      <c r="V266" s="520">
        <v>6.4261706681008151E-4</v>
      </c>
      <c r="W266" s="521">
        <v>3.1028677541999997E-8</v>
      </c>
      <c r="X266" s="522">
        <v>5.6691287105877799E-4</v>
      </c>
      <c r="Y266" s="519">
        <v>0.17122100000000001</v>
      </c>
      <c r="Z266" s="520">
        <v>0.13783140684911663</v>
      </c>
      <c r="AA266" s="521">
        <v>1.9921049974123018E-3</v>
      </c>
      <c r="AB266" s="522">
        <v>7.0904881534710569E-3</v>
      </c>
      <c r="AC266" s="520">
        <v>5.3186489088108164E-4</v>
      </c>
      <c r="AD266" s="521">
        <v>6.1755254919781359E-8</v>
      </c>
      <c r="AE266" s="522">
        <v>1.2140404721254678E-3</v>
      </c>
      <c r="AF266" s="519">
        <v>0.17122100000000001</v>
      </c>
      <c r="AG266" s="520">
        <v>0.13383836461220358</v>
      </c>
      <c r="AH266" s="521">
        <v>2.833944747840099E-3</v>
      </c>
      <c r="AI266" s="522">
        <v>1.024169063995628E-2</v>
      </c>
      <c r="AJ266" s="520">
        <v>5.1645650884269648E-4</v>
      </c>
      <c r="AK266" s="521">
        <v>8.7852287183043072E-8</v>
      </c>
      <c r="AL266" s="522">
        <v>1.7535925130639544E-3</v>
      </c>
      <c r="AM266" s="519">
        <v>0.17122100000000001</v>
      </c>
      <c r="AN266" s="578"/>
      <c r="AO266" s="520">
        <v>0.13929239550799999</v>
      </c>
      <c r="AP266" s="521">
        <v>1.3618927799999999E-3</v>
      </c>
      <c r="AQ266" s="522">
        <v>6.2597117119999992E-3</v>
      </c>
      <c r="AR266" s="520">
        <v>1.5026678123362398E-3</v>
      </c>
      <c r="AS266" s="521">
        <v>1.5661766969999999E-7</v>
      </c>
      <c r="AT266" s="522">
        <v>1.8559043672206079E-3</v>
      </c>
      <c r="AU266" s="519">
        <v>0.29648400000000003</v>
      </c>
      <c r="AV266" s="520">
        <v>0.13307415129531525</v>
      </c>
      <c r="AW266" s="521">
        <v>2.4622900590375637E-3</v>
      </c>
      <c r="AX266" s="522">
        <v>1.1377558645647167E-2</v>
      </c>
      <c r="AY266" s="520">
        <v>1.4242628215256404E-3</v>
      </c>
      <c r="AZ266" s="521">
        <v>2.6493878662877922E-7</v>
      </c>
      <c r="BA266" s="522">
        <v>3.3732640974960546E-3</v>
      </c>
      <c r="BB266" s="519">
        <v>0.29648399999999997</v>
      </c>
      <c r="BC266" s="520">
        <v>0.1272137598617199</v>
      </c>
      <c r="BD266" s="521">
        <v>3.4299514961821228E-3</v>
      </c>
      <c r="BE266" s="522">
        <v>1.6270288642097949E-2</v>
      </c>
      <c r="BF266" s="520">
        <v>1.2164325432222594E-3</v>
      </c>
      <c r="BG266" s="521">
        <v>3.2716106151770385E-7</v>
      </c>
      <c r="BH266" s="522">
        <v>4.8238802577637678E-3</v>
      </c>
      <c r="BI266" s="519">
        <v>0.29648399999999997</v>
      </c>
    </row>
    <row r="267" spans="1:61" ht="14.25" customHeight="1" x14ac:dyDescent="0.3">
      <c r="B267" s="16">
        <v>201</v>
      </c>
      <c r="C267" s="147" t="s">
        <v>81</v>
      </c>
      <c r="D267" s="148"/>
      <c r="E267" s="876"/>
      <c r="F267" s="150" t="s">
        <v>81</v>
      </c>
      <c r="G267" s="520">
        <v>0</v>
      </c>
      <c r="H267" s="522">
        <v>0.67634899999999998</v>
      </c>
      <c r="I267" s="520">
        <v>0</v>
      </c>
      <c r="J267" s="522">
        <v>0.67634899999999998</v>
      </c>
      <c r="K267" s="520">
        <v>0</v>
      </c>
      <c r="L267" s="521">
        <v>0</v>
      </c>
      <c r="M267" s="522">
        <v>0</v>
      </c>
      <c r="N267" s="520">
        <v>0</v>
      </c>
      <c r="O267" s="521">
        <v>0</v>
      </c>
      <c r="P267" s="522">
        <v>0</v>
      </c>
      <c r="Q267" s="519">
        <v>0</v>
      </c>
      <c r="R267" s="543"/>
      <c r="S267" s="520">
        <v>0</v>
      </c>
      <c r="T267" s="521">
        <v>0</v>
      </c>
      <c r="U267" s="522">
        <v>0</v>
      </c>
      <c r="V267" s="520">
        <v>0</v>
      </c>
      <c r="W267" s="521">
        <v>0</v>
      </c>
      <c r="X267" s="522">
        <v>0</v>
      </c>
      <c r="Y267" s="519">
        <v>0</v>
      </c>
      <c r="Z267" s="520">
        <v>0</v>
      </c>
      <c r="AA267" s="521">
        <v>0</v>
      </c>
      <c r="AB267" s="522">
        <v>0</v>
      </c>
      <c r="AC267" s="520">
        <v>0</v>
      </c>
      <c r="AD267" s="521">
        <v>0</v>
      </c>
      <c r="AE267" s="522">
        <v>0</v>
      </c>
      <c r="AF267" s="519">
        <v>0</v>
      </c>
      <c r="AG267" s="520">
        <v>0</v>
      </c>
      <c r="AH267" s="521">
        <v>0</v>
      </c>
      <c r="AI267" s="522">
        <v>0</v>
      </c>
      <c r="AJ267" s="520">
        <v>0</v>
      </c>
      <c r="AK267" s="521">
        <v>0</v>
      </c>
      <c r="AL267" s="522">
        <v>0</v>
      </c>
      <c r="AM267" s="519">
        <v>0</v>
      </c>
      <c r="AN267" s="578"/>
      <c r="AO267" s="520">
        <v>0</v>
      </c>
      <c r="AP267" s="521">
        <v>0</v>
      </c>
      <c r="AQ267" s="522">
        <v>0</v>
      </c>
      <c r="AR267" s="520">
        <v>0</v>
      </c>
      <c r="AS267" s="521">
        <v>0</v>
      </c>
      <c r="AT267" s="522">
        <v>0</v>
      </c>
      <c r="AU267" s="519">
        <v>0</v>
      </c>
      <c r="AV267" s="520">
        <v>0</v>
      </c>
      <c r="AW267" s="521">
        <v>0</v>
      </c>
      <c r="AX267" s="522">
        <v>0</v>
      </c>
      <c r="AY267" s="520">
        <v>0</v>
      </c>
      <c r="AZ267" s="521">
        <v>0</v>
      </c>
      <c r="BA267" s="522">
        <v>0</v>
      </c>
      <c r="BB267" s="519">
        <v>0</v>
      </c>
      <c r="BC267" s="520">
        <v>0</v>
      </c>
      <c r="BD267" s="521">
        <v>0</v>
      </c>
      <c r="BE267" s="522">
        <v>0</v>
      </c>
      <c r="BF267" s="520">
        <v>0</v>
      </c>
      <c r="BG267" s="521">
        <v>0</v>
      </c>
      <c r="BH267" s="522">
        <v>0</v>
      </c>
      <c r="BI267" s="519">
        <v>0</v>
      </c>
    </row>
    <row r="268" spans="1:61" ht="14.25" customHeight="1" x14ac:dyDescent="0.3">
      <c r="A268" s="579"/>
      <c r="B268" s="16">
        <v>202</v>
      </c>
      <c r="C268" s="147" t="s">
        <v>81</v>
      </c>
      <c r="D268" s="151" t="s">
        <v>79</v>
      </c>
      <c r="E268" s="876"/>
      <c r="F268" s="152" t="s">
        <v>80</v>
      </c>
      <c r="G268" s="520">
        <v>0</v>
      </c>
      <c r="H268" s="522">
        <v>0.67634899999999998</v>
      </c>
      <c r="I268" s="520">
        <v>0</v>
      </c>
      <c r="J268" s="522">
        <v>0.67634899999999998</v>
      </c>
      <c r="K268" s="520">
        <v>0</v>
      </c>
      <c r="L268" s="521">
        <v>0</v>
      </c>
      <c r="M268" s="522">
        <v>0</v>
      </c>
      <c r="N268" s="520">
        <v>0</v>
      </c>
      <c r="O268" s="521">
        <v>0</v>
      </c>
      <c r="P268" s="522">
        <v>0</v>
      </c>
      <c r="Q268" s="519">
        <v>0</v>
      </c>
      <c r="R268" s="543"/>
      <c r="S268" s="520">
        <v>0</v>
      </c>
      <c r="T268" s="521">
        <v>0</v>
      </c>
      <c r="U268" s="522">
        <v>0</v>
      </c>
      <c r="V268" s="520">
        <v>0</v>
      </c>
      <c r="W268" s="521">
        <v>0</v>
      </c>
      <c r="X268" s="522">
        <v>0</v>
      </c>
      <c r="Y268" s="519">
        <v>0</v>
      </c>
      <c r="Z268" s="520">
        <v>0</v>
      </c>
      <c r="AA268" s="521">
        <v>0</v>
      </c>
      <c r="AB268" s="522">
        <v>0</v>
      </c>
      <c r="AC268" s="520">
        <v>0</v>
      </c>
      <c r="AD268" s="521">
        <v>0</v>
      </c>
      <c r="AE268" s="522">
        <v>0</v>
      </c>
      <c r="AF268" s="519">
        <v>0</v>
      </c>
      <c r="AG268" s="520">
        <v>0</v>
      </c>
      <c r="AH268" s="521">
        <v>0</v>
      </c>
      <c r="AI268" s="522">
        <v>0</v>
      </c>
      <c r="AJ268" s="520">
        <v>0</v>
      </c>
      <c r="AK268" s="521">
        <v>0</v>
      </c>
      <c r="AL268" s="522">
        <v>0</v>
      </c>
      <c r="AM268" s="519">
        <v>0</v>
      </c>
      <c r="AN268" s="578"/>
      <c r="AO268" s="520">
        <v>0</v>
      </c>
      <c r="AP268" s="521">
        <v>0</v>
      </c>
      <c r="AQ268" s="522">
        <v>0</v>
      </c>
      <c r="AR268" s="520">
        <v>0</v>
      </c>
      <c r="AS268" s="521">
        <v>0</v>
      </c>
      <c r="AT268" s="522">
        <v>0</v>
      </c>
      <c r="AU268" s="519">
        <v>0</v>
      </c>
      <c r="AV268" s="520">
        <v>0</v>
      </c>
      <c r="AW268" s="521">
        <v>0</v>
      </c>
      <c r="AX268" s="522">
        <v>0</v>
      </c>
      <c r="AY268" s="520">
        <v>0</v>
      </c>
      <c r="AZ268" s="521">
        <v>0</v>
      </c>
      <c r="BA268" s="522">
        <v>0</v>
      </c>
      <c r="BB268" s="519">
        <v>0</v>
      </c>
      <c r="BC268" s="520">
        <v>0</v>
      </c>
      <c r="BD268" s="521">
        <v>0</v>
      </c>
      <c r="BE268" s="522">
        <v>0</v>
      </c>
      <c r="BF268" s="520">
        <v>0</v>
      </c>
      <c r="BG268" s="521">
        <v>0</v>
      </c>
      <c r="BH268" s="522">
        <v>0</v>
      </c>
      <c r="BI268" s="519">
        <v>0</v>
      </c>
    </row>
    <row r="269" spans="1:61" ht="14.25" customHeight="1" x14ac:dyDescent="0.3">
      <c r="B269" s="16">
        <v>203</v>
      </c>
      <c r="C269" s="147" t="s">
        <v>82</v>
      </c>
      <c r="D269" s="148"/>
      <c r="E269" s="876"/>
      <c r="F269" s="150" t="s">
        <v>82</v>
      </c>
      <c r="G269" s="520">
        <v>173.57963599999999</v>
      </c>
      <c r="H269" s="522">
        <v>0</v>
      </c>
      <c r="I269" s="520">
        <v>260.36945500000002</v>
      </c>
      <c r="J269" s="522">
        <v>0</v>
      </c>
      <c r="K269" s="520">
        <v>173.57963599999999</v>
      </c>
      <c r="L269" s="521">
        <v>0</v>
      </c>
      <c r="M269" s="522">
        <v>0</v>
      </c>
      <c r="N269" s="520">
        <v>0</v>
      </c>
      <c r="O269" s="521">
        <v>0</v>
      </c>
      <c r="P269" s="522">
        <v>0</v>
      </c>
      <c r="Q269" s="519">
        <v>0</v>
      </c>
      <c r="R269" s="543"/>
      <c r="S269" s="520">
        <v>173.47548821840002</v>
      </c>
      <c r="T269" s="521">
        <v>5.2073890799999994E-2</v>
      </c>
      <c r="U269" s="522">
        <v>5.2073890799999994E-2</v>
      </c>
      <c r="V269" s="520">
        <v>1.4289347911067028E-2</v>
      </c>
      <c r="W269" s="521">
        <v>1.4297926667067267E-2</v>
      </c>
      <c r="X269" s="522">
        <v>1.4297926667067267E-2</v>
      </c>
      <c r="Y269" s="519">
        <v>0.27456997062081001</v>
      </c>
      <c r="Z269" s="520">
        <v>173.37141854763624</v>
      </c>
      <c r="AA269" s="521">
        <v>0.10408529293103999</v>
      </c>
      <c r="AB269" s="522">
        <v>0.10413215943276</v>
      </c>
      <c r="AC269" s="520">
        <v>1.4280775589133789E-2</v>
      </c>
      <c r="AD269" s="521">
        <v>2.835940020850616E-2</v>
      </c>
      <c r="AE269" s="522">
        <v>2.8591498127953415E-2</v>
      </c>
      <c r="AF269" s="519">
        <v>0.27456933846085713</v>
      </c>
      <c r="AG269" s="520">
        <v>173.26742692209552</v>
      </c>
      <c r="AH269" s="521">
        <v>0.15603426731957221</v>
      </c>
      <c r="AI269" s="522">
        <v>0.15617481058493016</v>
      </c>
      <c r="AJ269" s="520">
        <v>1.4272209695862934E-2</v>
      </c>
      <c r="AK269" s="521">
        <v>4.240399612125513E-2</v>
      </c>
      <c r="AL269" s="522">
        <v>4.2880715748465664E-2</v>
      </c>
      <c r="AM269" s="519">
        <v>0.27456870661704119</v>
      </c>
      <c r="AN269" s="578"/>
      <c r="AO269" s="520">
        <v>173.47548821840002</v>
      </c>
      <c r="AP269" s="521">
        <v>5.2073890799999994E-2</v>
      </c>
      <c r="AQ269" s="522">
        <v>5.2073890799999994E-2</v>
      </c>
      <c r="AR269" s="520">
        <v>1.4289347911067028E-2</v>
      </c>
      <c r="AS269" s="521">
        <v>1.4297926667067267E-2</v>
      </c>
      <c r="AT269" s="522">
        <v>1.4297926667067267E-2</v>
      </c>
      <c r="AU269" s="519">
        <v>0.27456997062081001</v>
      </c>
      <c r="AV269" s="520">
        <v>173.37141854763624</v>
      </c>
      <c r="AW269" s="521">
        <v>0.10408529293103999</v>
      </c>
      <c r="AX269" s="522">
        <v>0.10413215943276</v>
      </c>
      <c r="AY269" s="520">
        <v>1.4280775589133789E-2</v>
      </c>
      <c r="AZ269" s="521">
        <v>2.835940020850616E-2</v>
      </c>
      <c r="BA269" s="522">
        <v>2.8591498127953415E-2</v>
      </c>
      <c r="BB269" s="519">
        <v>0.27456933846085713</v>
      </c>
      <c r="BC269" s="520">
        <v>173.26742692209552</v>
      </c>
      <c r="BD269" s="521">
        <v>0.15603426731957221</v>
      </c>
      <c r="BE269" s="522">
        <v>0.15617481058493016</v>
      </c>
      <c r="BF269" s="520">
        <v>1.4272209695862936E-2</v>
      </c>
      <c r="BG269" s="521">
        <v>4.240399612125513E-2</v>
      </c>
      <c r="BH269" s="522">
        <v>4.2880715748465664E-2</v>
      </c>
      <c r="BI269" s="519">
        <v>0.27456870661704119</v>
      </c>
    </row>
    <row r="270" spans="1:61" ht="14.25" customHeight="1" x14ac:dyDescent="0.3">
      <c r="B270" s="16">
        <v>204</v>
      </c>
      <c r="C270" s="147" t="s">
        <v>83</v>
      </c>
      <c r="D270" s="148"/>
      <c r="E270" s="876"/>
      <c r="F270" s="150" t="s">
        <v>83</v>
      </c>
      <c r="G270" s="520">
        <v>50.10181</v>
      </c>
      <c r="H270" s="522">
        <v>0</v>
      </c>
      <c r="I270" s="520">
        <v>5.0101810000000002</v>
      </c>
      <c r="J270" s="522">
        <v>0</v>
      </c>
      <c r="K270" s="520">
        <v>0</v>
      </c>
      <c r="L270" s="521">
        <v>0</v>
      </c>
      <c r="M270" s="522">
        <v>0</v>
      </c>
      <c r="N270" s="520">
        <v>0</v>
      </c>
      <c r="O270" s="521">
        <v>0</v>
      </c>
      <c r="P270" s="522">
        <v>0</v>
      </c>
      <c r="Q270" s="519">
        <v>0</v>
      </c>
      <c r="R270" s="543"/>
      <c r="S270" s="520">
        <v>0</v>
      </c>
      <c r="T270" s="521">
        <v>0</v>
      </c>
      <c r="U270" s="522">
        <v>0</v>
      </c>
      <c r="V270" s="520">
        <v>0</v>
      </c>
      <c r="W270" s="521">
        <v>0</v>
      </c>
      <c r="X270" s="522">
        <v>0</v>
      </c>
      <c r="Y270" s="519">
        <v>0</v>
      </c>
      <c r="Z270" s="520">
        <v>0</v>
      </c>
      <c r="AA270" s="521">
        <v>0</v>
      </c>
      <c r="AB270" s="522">
        <v>0</v>
      </c>
      <c r="AC270" s="520">
        <v>0</v>
      </c>
      <c r="AD270" s="521">
        <v>0</v>
      </c>
      <c r="AE270" s="522">
        <v>0</v>
      </c>
      <c r="AF270" s="519">
        <v>0</v>
      </c>
      <c r="AG270" s="520">
        <v>0</v>
      </c>
      <c r="AH270" s="521">
        <v>0</v>
      </c>
      <c r="AI270" s="522">
        <v>0</v>
      </c>
      <c r="AJ270" s="520">
        <v>0</v>
      </c>
      <c r="AK270" s="521">
        <v>0</v>
      </c>
      <c r="AL270" s="522">
        <v>0</v>
      </c>
      <c r="AM270" s="519">
        <v>0</v>
      </c>
      <c r="AN270" s="578"/>
      <c r="AO270" s="520">
        <v>0</v>
      </c>
      <c r="AP270" s="521">
        <v>0</v>
      </c>
      <c r="AQ270" s="522">
        <v>0</v>
      </c>
      <c r="AR270" s="520">
        <v>0</v>
      </c>
      <c r="AS270" s="521">
        <v>0</v>
      </c>
      <c r="AT270" s="522">
        <v>0</v>
      </c>
      <c r="AU270" s="519">
        <v>0</v>
      </c>
      <c r="AV270" s="520">
        <v>0</v>
      </c>
      <c r="AW270" s="521">
        <v>0</v>
      </c>
      <c r="AX270" s="522">
        <v>0</v>
      </c>
      <c r="AY270" s="520">
        <v>0</v>
      </c>
      <c r="AZ270" s="521">
        <v>0</v>
      </c>
      <c r="BA270" s="522">
        <v>0</v>
      </c>
      <c r="BB270" s="519">
        <v>0</v>
      </c>
      <c r="BC270" s="520">
        <v>0</v>
      </c>
      <c r="BD270" s="521">
        <v>0</v>
      </c>
      <c r="BE270" s="522">
        <v>0</v>
      </c>
      <c r="BF270" s="520">
        <v>0</v>
      </c>
      <c r="BG270" s="521">
        <v>0</v>
      </c>
      <c r="BH270" s="522">
        <v>0</v>
      </c>
      <c r="BI270" s="519">
        <v>0</v>
      </c>
    </row>
    <row r="271" spans="1:61" ht="15" customHeight="1" x14ac:dyDescent="0.3">
      <c r="B271" s="16">
        <v>205</v>
      </c>
      <c r="C271" s="147" t="s">
        <v>84</v>
      </c>
      <c r="D271" s="148"/>
      <c r="E271" s="876"/>
      <c r="F271" s="150" t="s">
        <v>84</v>
      </c>
      <c r="G271" s="520">
        <v>0</v>
      </c>
      <c r="H271" s="522">
        <v>0</v>
      </c>
      <c r="I271" s="520">
        <v>0</v>
      </c>
      <c r="J271" s="522">
        <v>0</v>
      </c>
      <c r="K271" s="520">
        <v>0</v>
      </c>
      <c r="L271" s="521">
        <v>0</v>
      </c>
      <c r="M271" s="522">
        <v>0</v>
      </c>
      <c r="N271" s="520">
        <v>0</v>
      </c>
      <c r="O271" s="521">
        <v>0</v>
      </c>
      <c r="P271" s="522">
        <v>0</v>
      </c>
      <c r="Q271" s="519">
        <v>0</v>
      </c>
      <c r="R271" s="543"/>
      <c r="S271" s="520">
        <v>0</v>
      </c>
      <c r="T271" s="521">
        <v>0</v>
      </c>
      <c r="U271" s="522">
        <v>0</v>
      </c>
      <c r="V271" s="520">
        <v>0</v>
      </c>
      <c r="W271" s="521">
        <v>0</v>
      </c>
      <c r="X271" s="522">
        <v>0</v>
      </c>
      <c r="Y271" s="519">
        <v>0</v>
      </c>
      <c r="Z271" s="520">
        <v>0</v>
      </c>
      <c r="AA271" s="521">
        <v>0</v>
      </c>
      <c r="AB271" s="522">
        <v>0</v>
      </c>
      <c r="AC271" s="520">
        <v>0</v>
      </c>
      <c r="AD271" s="521">
        <v>0</v>
      </c>
      <c r="AE271" s="522">
        <v>0</v>
      </c>
      <c r="AF271" s="519">
        <v>0</v>
      </c>
      <c r="AG271" s="520">
        <v>0</v>
      </c>
      <c r="AH271" s="521">
        <v>0</v>
      </c>
      <c r="AI271" s="522">
        <v>0</v>
      </c>
      <c r="AJ271" s="520">
        <v>0</v>
      </c>
      <c r="AK271" s="521">
        <v>0</v>
      </c>
      <c r="AL271" s="522">
        <v>0</v>
      </c>
      <c r="AM271" s="519">
        <v>0</v>
      </c>
      <c r="AN271" s="578"/>
      <c r="AO271" s="520">
        <v>0</v>
      </c>
      <c r="AP271" s="521">
        <v>0</v>
      </c>
      <c r="AQ271" s="522">
        <v>0</v>
      </c>
      <c r="AR271" s="520">
        <v>0</v>
      </c>
      <c r="AS271" s="521">
        <v>0</v>
      </c>
      <c r="AT271" s="522">
        <v>0</v>
      </c>
      <c r="AU271" s="519">
        <v>0</v>
      </c>
      <c r="AV271" s="520">
        <v>0</v>
      </c>
      <c r="AW271" s="521">
        <v>0</v>
      </c>
      <c r="AX271" s="522">
        <v>0</v>
      </c>
      <c r="AY271" s="520">
        <v>0</v>
      </c>
      <c r="AZ271" s="521">
        <v>0</v>
      </c>
      <c r="BA271" s="522">
        <v>0</v>
      </c>
      <c r="BB271" s="519">
        <v>0</v>
      </c>
      <c r="BC271" s="520">
        <v>0</v>
      </c>
      <c r="BD271" s="521">
        <v>0</v>
      </c>
      <c r="BE271" s="522">
        <v>0</v>
      </c>
      <c r="BF271" s="520">
        <v>0</v>
      </c>
      <c r="BG271" s="521">
        <v>0</v>
      </c>
      <c r="BH271" s="522">
        <v>0</v>
      </c>
      <c r="BI271" s="519">
        <v>0</v>
      </c>
    </row>
    <row r="272" spans="1:61" ht="14.25" customHeight="1" x14ac:dyDescent="0.3">
      <c r="A272" s="579"/>
      <c r="B272" s="16">
        <v>206</v>
      </c>
      <c r="C272" s="147" t="s">
        <v>85</v>
      </c>
      <c r="D272" s="148"/>
      <c r="E272" s="876"/>
      <c r="F272" s="150" t="s">
        <v>85</v>
      </c>
      <c r="G272" s="520">
        <v>1418.396088</v>
      </c>
      <c r="H272" s="522">
        <v>0</v>
      </c>
      <c r="I272" s="520">
        <v>677.84053400000005</v>
      </c>
      <c r="J272" s="522">
        <v>0</v>
      </c>
      <c r="K272" s="520">
        <v>1094.6837129999999</v>
      </c>
      <c r="L272" s="521">
        <v>101.717583</v>
      </c>
      <c r="M272" s="522">
        <v>0</v>
      </c>
      <c r="N272" s="520">
        <v>2.3303999999999998E-2</v>
      </c>
      <c r="O272" s="521">
        <v>0.296676</v>
      </c>
      <c r="P272" s="522">
        <v>0</v>
      </c>
      <c r="Q272" s="519">
        <v>0</v>
      </c>
      <c r="R272" s="543"/>
      <c r="S272" s="520">
        <v>1122.6028912349609</v>
      </c>
      <c r="T272" s="521">
        <v>68.284485671711991</v>
      </c>
      <c r="U272" s="522">
        <v>5.513919093326999</v>
      </c>
      <c r="V272" s="520">
        <v>1.2470037264901226</v>
      </c>
      <c r="W272" s="521">
        <v>0.17406118202923282</v>
      </c>
      <c r="X272" s="522">
        <v>1.4649823360485539</v>
      </c>
      <c r="Y272" s="519">
        <v>0.26568803626833959</v>
      </c>
      <c r="Z272" s="520">
        <v>1120.920660301847</v>
      </c>
      <c r="AA272" s="521">
        <v>64.170010333515222</v>
      </c>
      <c r="AB272" s="522">
        <v>11.310625364637492</v>
      </c>
      <c r="AC272" s="520">
        <v>1.0002971998708654</v>
      </c>
      <c r="AD272" s="521">
        <v>0.11382941865305748</v>
      </c>
      <c r="AE272" s="522">
        <v>2.966468614772682</v>
      </c>
      <c r="AF272" s="519">
        <v>0.26227273197884388</v>
      </c>
      <c r="AG272" s="520">
        <v>1114.4073545326655</v>
      </c>
      <c r="AH272" s="521">
        <v>65.990028705942024</v>
      </c>
      <c r="AI272" s="522">
        <v>16.003912761392186</v>
      </c>
      <c r="AJ272" s="520">
        <v>0.99448479783960964</v>
      </c>
      <c r="AK272" s="521">
        <v>0.11207708050960763</v>
      </c>
      <c r="AL272" s="522">
        <v>4.178773303101825</v>
      </c>
      <c r="AM272" s="519">
        <v>0.26110947775113413</v>
      </c>
      <c r="AN272" s="578"/>
      <c r="AO272" s="520">
        <v>1090.718826180861</v>
      </c>
      <c r="AP272" s="521">
        <v>100.534939206906</v>
      </c>
      <c r="AQ272" s="522">
        <v>5.1475306122329991</v>
      </c>
      <c r="AR272" s="520">
        <v>2.2922423643418361</v>
      </c>
      <c r="AS272" s="521">
        <v>0.74432744904239379</v>
      </c>
      <c r="AT272" s="522">
        <v>1.3689418299976479</v>
      </c>
      <c r="AU272" s="519">
        <v>0.26594146458194656</v>
      </c>
      <c r="AV272" s="520">
        <v>1059.8764383688717</v>
      </c>
      <c r="AW272" s="521">
        <v>121.37153813528077</v>
      </c>
      <c r="AX272" s="522">
        <v>15.153319495847455</v>
      </c>
      <c r="AY272" s="520">
        <v>3.90319628662531</v>
      </c>
      <c r="AZ272" s="521">
        <v>0.82638567625121351</v>
      </c>
      <c r="BA272" s="522">
        <v>3.9606165584909769</v>
      </c>
      <c r="BB272" s="519">
        <v>0.26136956721438664</v>
      </c>
      <c r="BC272" s="520">
        <v>1038.3389517914095</v>
      </c>
      <c r="BD272" s="521">
        <v>125.2205329145791</v>
      </c>
      <c r="BE272" s="522">
        <v>32.841811294011407</v>
      </c>
      <c r="BF272" s="520">
        <v>3.3410007008324571</v>
      </c>
      <c r="BG272" s="521">
        <v>0.82447508865321983</v>
      </c>
      <c r="BH272" s="522">
        <v>8.4983233876764643</v>
      </c>
      <c r="BI272" s="519">
        <v>0.25876536807292677</v>
      </c>
    </row>
    <row r="273" spans="1:61" ht="14.25" customHeight="1" x14ac:dyDescent="0.3">
      <c r="B273" s="16">
        <v>207</v>
      </c>
      <c r="C273" s="147" t="s">
        <v>69</v>
      </c>
      <c r="D273" s="148"/>
      <c r="E273" s="876"/>
      <c r="F273" s="150" t="s">
        <v>69</v>
      </c>
      <c r="G273" s="520">
        <v>2.4313400000000001</v>
      </c>
      <c r="H273" s="522">
        <v>0</v>
      </c>
      <c r="I273" s="520">
        <v>5.8293509999999999</v>
      </c>
      <c r="J273" s="522">
        <v>0</v>
      </c>
      <c r="K273" s="520">
        <v>0.35835</v>
      </c>
      <c r="L273" s="521">
        <v>0</v>
      </c>
      <c r="M273" s="522">
        <v>0</v>
      </c>
      <c r="N273" s="520">
        <v>0</v>
      </c>
      <c r="O273" s="521">
        <v>0</v>
      </c>
      <c r="P273" s="522">
        <v>0</v>
      </c>
      <c r="Q273" s="519">
        <v>0</v>
      </c>
      <c r="R273" s="543"/>
      <c r="S273" s="520">
        <v>0.3299170776</v>
      </c>
      <c r="T273" s="521">
        <v>2.5877170200000001E-2</v>
      </c>
      <c r="U273" s="522">
        <v>2.5557522000000002E-3</v>
      </c>
      <c r="V273" s="520">
        <v>1.3850784659649672E-3</v>
      </c>
      <c r="W273" s="521">
        <v>5.5043328732420004E-4</v>
      </c>
      <c r="X273" s="522">
        <v>1.6854725723604001E-3</v>
      </c>
      <c r="Y273" s="519">
        <v>0.65948200000000001</v>
      </c>
      <c r="Z273" s="520">
        <v>0.31732988235825416</v>
      </c>
      <c r="AA273" s="521">
        <v>3.6012571968577198E-2</v>
      </c>
      <c r="AB273" s="522">
        <v>5.0075456731686003E-3</v>
      </c>
      <c r="AC273" s="520">
        <v>1.032763959930901E-3</v>
      </c>
      <c r="AD273" s="521">
        <v>9.431194164423825E-4</v>
      </c>
      <c r="AE273" s="522">
        <v>3.3023862356325751E-3</v>
      </c>
      <c r="AF273" s="519">
        <v>0.65948200000000001</v>
      </c>
      <c r="AG273" s="520">
        <v>0.30825968323894865</v>
      </c>
      <c r="AH273" s="521">
        <v>4.303994166558079E-2</v>
      </c>
      <c r="AI273" s="522">
        <v>7.0503750954705466E-3</v>
      </c>
      <c r="AJ273" s="520">
        <v>1.0032446008015254E-3</v>
      </c>
      <c r="AK273" s="521">
        <v>1.0988420112116506E-3</v>
      </c>
      <c r="AL273" s="522">
        <v>4.6495954687111067E-3</v>
      </c>
      <c r="AM273" s="519">
        <v>0.6594819999999999</v>
      </c>
      <c r="AN273" s="578"/>
      <c r="AO273" s="520">
        <v>0.29216167995000003</v>
      </c>
      <c r="AP273" s="521">
        <v>6.321509010000001E-2</v>
      </c>
      <c r="AQ273" s="522">
        <v>2.9732299500000001E-3</v>
      </c>
      <c r="AR273" s="520">
        <v>2.4751077903896312E-3</v>
      </c>
      <c r="AS273" s="521">
        <v>6.7087646519526012E-3</v>
      </c>
      <c r="AT273" s="522">
        <v>1.9607916338859003E-3</v>
      </c>
      <c r="AU273" s="519">
        <v>0.65948200000000012</v>
      </c>
      <c r="AV273" s="520">
        <v>0.2457238047387999</v>
      </c>
      <c r="AW273" s="521">
        <v>0.10503210282875973</v>
      </c>
      <c r="AX273" s="522">
        <v>7.5940924324403997E-3</v>
      </c>
      <c r="AY273" s="520">
        <v>3.6341428578883892E-3</v>
      </c>
      <c r="AZ273" s="521">
        <v>1.0634345186990928E-2</v>
      </c>
      <c r="BA273" s="522">
        <v>5.0081672655306608E-3</v>
      </c>
      <c r="BB273" s="519">
        <v>0.65948200000000012</v>
      </c>
      <c r="BC273" s="520">
        <v>0.22828768082034256</v>
      </c>
      <c r="BD273" s="521">
        <v>0.11460217476410696</v>
      </c>
      <c r="BE273" s="522">
        <v>1.5460144415550492E-2</v>
      </c>
      <c r="BF273" s="520">
        <v>2.9373874941373392E-3</v>
      </c>
      <c r="BG273" s="521">
        <v>1.1201928524688758E-2</v>
      </c>
      <c r="BH273" s="522">
        <v>1.0195686959456071E-2</v>
      </c>
      <c r="BI273" s="519">
        <v>0.65948200000000012</v>
      </c>
    </row>
    <row r="274" spans="1:61" ht="14.25" customHeight="1" x14ac:dyDescent="0.3">
      <c r="B274" s="16">
        <v>208</v>
      </c>
      <c r="C274" s="147" t="s">
        <v>70</v>
      </c>
      <c r="D274" s="148"/>
      <c r="E274" s="876"/>
      <c r="F274" s="150" t="s">
        <v>70</v>
      </c>
      <c r="G274" s="527"/>
      <c r="H274" s="529"/>
      <c r="I274" s="527"/>
      <c r="J274" s="529"/>
      <c r="K274" s="527"/>
      <c r="L274" s="528"/>
      <c r="M274" s="529"/>
      <c r="N274" s="527"/>
      <c r="O274" s="528"/>
      <c r="P274" s="529"/>
      <c r="Q274" s="526"/>
      <c r="R274" s="543"/>
      <c r="S274" s="527"/>
      <c r="T274" s="528"/>
      <c r="U274" s="529"/>
      <c r="V274" s="527"/>
      <c r="W274" s="528"/>
      <c r="X274" s="529"/>
      <c r="Y274" s="526"/>
      <c r="Z274" s="527"/>
      <c r="AA274" s="528"/>
      <c r="AB274" s="529"/>
      <c r="AC274" s="527"/>
      <c r="AD274" s="528"/>
      <c r="AE274" s="529"/>
      <c r="AF274" s="526"/>
      <c r="AG274" s="527"/>
      <c r="AH274" s="528"/>
      <c r="AI274" s="529"/>
      <c r="AJ274" s="527"/>
      <c r="AK274" s="528"/>
      <c r="AL274" s="529"/>
      <c r="AM274" s="526"/>
      <c r="AN274" s="578"/>
      <c r="AO274" s="527"/>
      <c r="AP274" s="528"/>
      <c r="AQ274" s="529"/>
      <c r="AR274" s="527"/>
      <c r="AS274" s="528"/>
      <c r="AT274" s="529"/>
      <c r="AU274" s="526"/>
      <c r="AV274" s="527"/>
      <c r="AW274" s="528"/>
      <c r="AX274" s="529"/>
      <c r="AY274" s="527"/>
      <c r="AZ274" s="528"/>
      <c r="BA274" s="529"/>
      <c r="BB274" s="526"/>
      <c r="BC274" s="527"/>
      <c r="BD274" s="528"/>
      <c r="BE274" s="529"/>
      <c r="BF274" s="527"/>
      <c r="BG274" s="528"/>
      <c r="BH274" s="529"/>
      <c r="BI274" s="526"/>
    </row>
    <row r="275" spans="1:61" ht="14.25" customHeight="1" x14ac:dyDescent="0.3">
      <c r="B275" s="16">
        <v>209</v>
      </c>
      <c r="C275" s="153" t="s">
        <v>86</v>
      </c>
      <c r="D275" s="154"/>
      <c r="E275" s="876"/>
      <c r="F275" s="150" t="s">
        <v>86</v>
      </c>
      <c r="G275" s="520">
        <v>235.33041399999999</v>
      </c>
      <c r="H275" s="522">
        <v>0</v>
      </c>
      <c r="I275" s="520">
        <v>185.73907399999999</v>
      </c>
      <c r="J275" s="522">
        <v>0</v>
      </c>
      <c r="K275" s="520">
        <v>235.325941</v>
      </c>
      <c r="L275" s="521">
        <v>0</v>
      </c>
      <c r="M275" s="522">
        <v>0</v>
      </c>
      <c r="N275" s="520">
        <v>0</v>
      </c>
      <c r="O275" s="521">
        <v>0</v>
      </c>
      <c r="P275" s="522">
        <v>0</v>
      </c>
      <c r="Q275" s="519">
        <v>0</v>
      </c>
      <c r="R275" s="543"/>
      <c r="S275" s="520">
        <v>229.13192690693899</v>
      </c>
      <c r="T275" s="521">
        <v>7.0597782299999995E-2</v>
      </c>
      <c r="U275" s="522">
        <v>6.1234163107609998</v>
      </c>
      <c r="V275" s="520">
        <v>1.9008702881442567</v>
      </c>
      <c r="W275" s="521">
        <v>2.0729716575257389E-2</v>
      </c>
      <c r="X275" s="522">
        <v>1.7980265166825751</v>
      </c>
      <c r="Y275" s="519">
        <v>0.29363127140691203</v>
      </c>
      <c r="Z275" s="520">
        <v>222.58954417729984</v>
      </c>
      <c r="AA275" s="521">
        <v>0.13732158189406976</v>
      </c>
      <c r="AB275" s="522">
        <v>12.599075240806069</v>
      </c>
      <c r="AC275" s="520">
        <v>1.5133280943815426</v>
      </c>
      <c r="AD275" s="521">
        <v>3.7912012333198117E-2</v>
      </c>
      <c r="AE275" s="522">
        <v>3.6994123934261132</v>
      </c>
      <c r="AF275" s="519">
        <v>0.29362570845234753</v>
      </c>
      <c r="AG275" s="520">
        <v>217.36897020464002</v>
      </c>
      <c r="AH275" s="521">
        <v>0.20087770476551622</v>
      </c>
      <c r="AI275" s="522">
        <v>17.756093090594447</v>
      </c>
      <c r="AJ275" s="520">
        <v>1.4778347773399738</v>
      </c>
      <c r="AK275" s="521">
        <v>5.4271815533235776E-2</v>
      </c>
      <c r="AL275" s="522">
        <v>5.2135623755513389</v>
      </c>
      <c r="AM275" s="519">
        <v>0.29362103188752747</v>
      </c>
      <c r="AN275" s="578"/>
      <c r="AO275" s="520">
        <v>227.67196476897499</v>
      </c>
      <c r="AP275" s="521">
        <v>7.0597782299999995E-2</v>
      </c>
      <c r="AQ275" s="522">
        <v>7.5833784487249991</v>
      </c>
      <c r="AR275" s="520">
        <v>2.7342307867838938</v>
      </c>
      <c r="AS275" s="521">
        <v>2.0729716575257389E-2</v>
      </c>
      <c r="AT275" s="522">
        <v>2.2267170554588978</v>
      </c>
      <c r="AU275" s="519">
        <v>0.29363127140691203</v>
      </c>
      <c r="AV275" s="520">
        <v>218.2919009998279</v>
      </c>
      <c r="AW275" s="521">
        <v>0.1359907430999325</v>
      </c>
      <c r="AX275" s="522">
        <v>16.898049257072145</v>
      </c>
      <c r="AY275" s="520">
        <v>2.6738200553911748</v>
      </c>
      <c r="AZ275" s="521">
        <v>3.7552610246597333E-2</v>
      </c>
      <c r="BA275" s="522">
        <v>4.961694225767042</v>
      </c>
      <c r="BB275" s="519">
        <v>0.29362526705208186</v>
      </c>
      <c r="BC275" s="520">
        <v>209.12040757654307</v>
      </c>
      <c r="BD275" s="521">
        <v>0.1957646623285372</v>
      </c>
      <c r="BE275" s="522">
        <v>26.009768761128377</v>
      </c>
      <c r="BF275" s="520">
        <v>2.3715258307977223</v>
      </c>
      <c r="BG275" s="521">
        <v>5.2904828853756344E-2</v>
      </c>
      <c r="BH275" s="522">
        <v>7.636980670422159</v>
      </c>
      <c r="BI275" s="519">
        <v>0.29361970652486669</v>
      </c>
    </row>
    <row r="276" spans="1:61" s="538" customFormat="1" ht="15" customHeight="1" thickBot="1" x14ac:dyDescent="0.35">
      <c r="A276" s="579"/>
      <c r="B276" s="38">
        <v>210</v>
      </c>
      <c r="C276" s="155" t="s">
        <v>87</v>
      </c>
      <c r="D276" s="156"/>
      <c r="E276" s="877"/>
      <c r="F276" s="157" t="s">
        <v>87</v>
      </c>
      <c r="G276" s="535">
        <v>4423.7765639999998</v>
      </c>
      <c r="H276" s="537">
        <v>1.2653949999999998</v>
      </c>
      <c r="I276" s="535">
        <v>2548.1785409999998</v>
      </c>
      <c r="J276" s="537">
        <v>1.278006</v>
      </c>
      <c r="K276" s="535">
        <v>2697.4641749999996</v>
      </c>
      <c r="L276" s="536">
        <v>971.06390600000009</v>
      </c>
      <c r="M276" s="537">
        <v>9.2979999999999993E-2</v>
      </c>
      <c r="N276" s="535">
        <v>2.0094140000000005</v>
      </c>
      <c r="O276" s="536">
        <v>3.8335670000000004</v>
      </c>
      <c r="P276" s="537">
        <v>3.7787999999999995E-2</v>
      </c>
      <c r="Q276" s="533">
        <v>0.40640998064099804</v>
      </c>
      <c r="R276" s="580"/>
      <c r="S276" s="535">
        <v>2994.8780502800305</v>
      </c>
      <c r="T276" s="536">
        <v>643.9288384065469</v>
      </c>
      <c r="U276" s="537">
        <v>29.814172313421995</v>
      </c>
      <c r="V276" s="535">
        <v>5.1536547018666976</v>
      </c>
      <c r="W276" s="536">
        <v>4.4744806201882126</v>
      </c>
      <c r="X276" s="537">
        <v>9.2273059798873902</v>
      </c>
      <c r="Y276" s="533">
        <v>0.30949395082597558</v>
      </c>
      <c r="Z276" s="535">
        <v>3144.5152816540217</v>
      </c>
      <c r="AA276" s="536">
        <v>467.18980562106401</v>
      </c>
      <c r="AB276" s="537">
        <v>56.915973724913862</v>
      </c>
      <c r="AC276" s="535">
        <v>4.3535219915349286</v>
      </c>
      <c r="AD276" s="536">
        <v>3.3506489361882781</v>
      </c>
      <c r="AE276" s="537">
        <v>17.499387887751851</v>
      </c>
      <c r="AF276" s="533">
        <v>0.30746004579188696</v>
      </c>
      <c r="AG276" s="535">
        <v>3189.2725696767084</v>
      </c>
      <c r="AH276" s="536">
        <v>401.04944956593681</v>
      </c>
      <c r="AI276" s="537">
        <v>78.299041757354274</v>
      </c>
      <c r="AJ276" s="535">
        <v>4.4255352794173906</v>
      </c>
      <c r="AK276" s="536">
        <v>2.8243056225098977</v>
      </c>
      <c r="AL276" s="537">
        <v>24.031859065166032</v>
      </c>
      <c r="AM276" s="533">
        <v>0.30692405073921392</v>
      </c>
      <c r="AN276" s="581"/>
      <c r="AO276" s="535">
        <v>2687.3039553148947</v>
      </c>
      <c r="AP276" s="536">
        <v>952.72239227606303</v>
      </c>
      <c r="AQ276" s="537">
        <v>28.594713409042001</v>
      </c>
      <c r="AR276" s="535">
        <v>7.6835063707524691</v>
      </c>
      <c r="AS276" s="536">
        <v>15.5782438606866</v>
      </c>
      <c r="AT276" s="537">
        <v>8.8441110878438209</v>
      </c>
      <c r="AU276" s="533">
        <v>0.30929182472754574</v>
      </c>
      <c r="AV276" s="535">
        <v>2625.3278323789286</v>
      </c>
      <c r="AW276" s="536">
        <v>973.8548417035305</v>
      </c>
      <c r="AX276" s="537">
        <v>69.438386917541024</v>
      </c>
      <c r="AY276" s="535">
        <v>10.656537741894383</v>
      </c>
      <c r="AZ276" s="536">
        <v>20.158274986552872</v>
      </c>
      <c r="BA276" s="537">
        <v>21.252857983421762</v>
      </c>
      <c r="BB276" s="533">
        <v>0.306067852766508</v>
      </c>
      <c r="BC276" s="535">
        <v>2636.2041410856878</v>
      </c>
      <c r="BD276" s="536">
        <v>902.53164252245188</v>
      </c>
      <c r="BE276" s="537">
        <v>129.88527739185994</v>
      </c>
      <c r="BF276" s="535">
        <v>9.620449118983629</v>
      </c>
      <c r="BG276" s="536">
        <v>17.763628635812548</v>
      </c>
      <c r="BH276" s="537">
        <v>39.600414909869855</v>
      </c>
      <c r="BI276" s="533">
        <v>0.30488763395713131</v>
      </c>
    </row>
    <row r="277" spans="1:61" ht="14.25" customHeight="1" x14ac:dyDescent="0.3">
      <c r="C277" s="582"/>
      <c r="D277" s="582"/>
      <c r="E277" s="114"/>
      <c r="F277" s="582"/>
      <c r="G277" s="543"/>
      <c r="H277" s="543"/>
      <c r="I277" s="543"/>
      <c r="J277" s="543"/>
      <c r="K277" s="543"/>
      <c r="L277" s="543"/>
      <c r="M277" s="543"/>
      <c r="N277" s="543"/>
      <c r="O277" s="543"/>
      <c r="P277" s="543"/>
      <c r="Q277" s="583"/>
      <c r="R277" s="543"/>
      <c r="S277" s="543"/>
      <c r="T277" s="543"/>
      <c r="U277" s="584"/>
      <c r="V277" s="543"/>
      <c r="W277" s="543"/>
      <c r="X277" s="543"/>
      <c r="Y277" s="543"/>
      <c r="Z277" s="543"/>
      <c r="AA277" s="543"/>
      <c r="AB277" s="584"/>
      <c r="AC277" s="543"/>
      <c r="AD277" s="543"/>
      <c r="AE277" s="543"/>
      <c r="AF277" s="543"/>
      <c r="AG277" s="543"/>
      <c r="AH277" s="543"/>
      <c r="AI277" s="584"/>
      <c r="AJ277" s="543"/>
      <c r="AK277" s="543"/>
      <c r="AL277" s="543"/>
      <c r="AM277" s="543"/>
      <c r="AN277" s="543"/>
      <c r="AO277" s="543"/>
      <c r="AP277" s="543"/>
      <c r="AQ277" s="584"/>
      <c r="AR277" s="543"/>
      <c r="AS277" s="543"/>
      <c r="AT277" s="543"/>
      <c r="AU277" s="543"/>
      <c r="AV277" s="543"/>
      <c r="AW277" s="543"/>
      <c r="AX277" s="584"/>
      <c r="AY277" s="543"/>
      <c r="AZ277" s="543"/>
      <c r="BA277" s="543"/>
      <c r="BB277" s="543"/>
      <c r="BC277" s="543"/>
      <c r="BD277" s="543"/>
      <c r="BE277" s="584"/>
      <c r="BF277" s="543"/>
      <c r="BG277" s="543"/>
      <c r="BH277" s="543"/>
      <c r="BI277" s="543"/>
    </row>
    <row r="278" spans="1:61" ht="14.25" customHeight="1" thickBot="1" x14ac:dyDescent="0.35">
      <c r="C278" s="543"/>
      <c r="D278" s="543"/>
      <c r="F278" s="543"/>
      <c r="G278" s="543"/>
      <c r="H278" s="543"/>
      <c r="I278" s="543"/>
      <c r="J278" s="543"/>
      <c r="K278" s="543"/>
      <c r="L278" s="543"/>
      <c r="M278" s="543"/>
      <c r="N278" s="543"/>
      <c r="O278" s="543"/>
      <c r="P278" s="543"/>
      <c r="Q278" s="585"/>
      <c r="R278" s="543"/>
      <c r="S278" s="543"/>
      <c r="T278" s="543"/>
      <c r="U278" s="584"/>
      <c r="V278" s="543"/>
      <c r="W278" s="543"/>
      <c r="X278" s="543"/>
      <c r="Y278" s="543"/>
      <c r="Z278" s="543"/>
      <c r="AA278" s="543"/>
      <c r="AB278" s="584"/>
      <c r="AC278" s="543"/>
      <c r="AD278" s="543"/>
      <c r="AE278" s="543"/>
      <c r="AF278" s="543"/>
      <c r="AG278" s="543"/>
      <c r="AH278" s="543"/>
      <c r="AI278" s="584"/>
      <c r="AJ278" s="543"/>
      <c r="AK278" s="543"/>
      <c r="AL278" s="543"/>
      <c r="AM278" s="543"/>
      <c r="AN278" s="543"/>
      <c r="AO278" s="543"/>
      <c r="AP278" s="543"/>
      <c r="AQ278" s="584"/>
      <c r="AR278" s="543"/>
      <c r="AS278" s="543"/>
      <c r="AT278" s="543"/>
      <c r="AU278" s="543"/>
      <c r="AV278" s="543"/>
      <c r="AW278" s="543"/>
      <c r="AX278" s="584"/>
      <c r="AY278" s="543"/>
      <c r="AZ278" s="543"/>
      <c r="BA278" s="543"/>
      <c r="BB278" s="543"/>
      <c r="BC278" s="543"/>
      <c r="BD278" s="543"/>
      <c r="BE278" s="584"/>
      <c r="BF278" s="543"/>
      <c r="BG278" s="543"/>
      <c r="BH278" s="543"/>
      <c r="BI278" s="543"/>
    </row>
    <row r="279" spans="1:61" ht="15" thickBot="1" x14ac:dyDescent="0.35">
      <c r="C279" s="543"/>
      <c r="D279" s="543"/>
      <c r="F279" s="543"/>
      <c r="G279" s="901" t="s">
        <v>2</v>
      </c>
      <c r="H279" s="902"/>
      <c r="I279" s="902"/>
      <c r="J279" s="902"/>
      <c r="K279" s="902"/>
      <c r="L279" s="902"/>
      <c r="M279" s="902"/>
      <c r="N279" s="902"/>
      <c r="O279" s="902"/>
      <c r="P279" s="902"/>
      <c r="Q279" s="903"/>
      <c r="R279" s="59"/>
      <c r="S279" s="898" t="s">
        <v>3</v>
      </c>
      <c r="T279" s="899" t="s">
        <v>3</v>
      </c>
      <c r="U279" s="899" t="s">
        <v>3</v>
      </c>
      <c r="V279" s="899"/>
      <c r="W279" s="899"/>
      <c r="X279" s="899"/>
      <c r="Y279" s="899"/>
      <c r="Z279" s="899"/>
      <c r="AA279" s="899"/>
      <c r="AB279" s="899"/>
      <c r="AC279" s="899"/>
      <c r="AD279" s="899"/>
      <c r="AE279" s="899"/>
      <c r="AF279" s="899"/>
      <c r="AG279" s="899"/>
      <c r="AH279" s="899"/>
      <c r="AI279" s="899"/>
      <c r="AJ279" s="899"/>
      <c r="AK279" s="899"/>
      <c r="AL279" s="899"/>
      <c r="AM279" s="900"/>
      <c r="AN279" s="64"/>
      <c r="AO279" s="898" t="s">
        <v>4</v>
      </c>
      <c r="AP279" s="899" t="s">
        <v>4</v>
      </c>
      <c r="AQ279" s="899" t="s">
        <v>4</v>
      </c>
      <c r="AR279" s="899"/>
      <c r="AS279" s="899"/>
      <c r="AT279" s="899"/>
      <c r="AU279" s="899"/>
      <c r="AV279" s="899"/>
      <c r="AW279" s="899"/>
      <c r="AX279" s="899"/>
      <c r="AY279" s="899"/>
      <c r="AZ279" s="899"/>
      <c r="BA279" s="899"/>
      <c r="BB279" s="899"/>
      <c r="BC279" s="899"/>
      <c r="BD279" s="899"/>
      <c r="BE279" s="899"/>
      <c r="BF279" s="899"/>
      <c r="BG279" s="899"/>
      <c r="BH279" s="899"/>
      <c r="BI279" s="900"/>
    </row>
    <row r="280" spans="1:61" ht="22.8" thickBot="1" x14ac:dyDescent="0.4">
      <c r="A280" s="579"/>
      <c r="C280" s="87"/>
      <c r="D280" s="87"/>
      <c r="E280" s="58"/>
      <c r="F280" s="87"/>
      <c r="G280" s="901">
        <v>44196</v>
      </c>
      <c r="H280" s="902"/>
      <c r="I280" s="902"/>
      <c r="J280" s="902"/>
      <c r="K280" s="902"/>
      <c r="L280" s="902"/>
      <c r="M280" s="902"/>
      <c r="N280" s="902"/>
      <c r="O280" s="902"/>
      <c r="P280" s="902"/>
      <c r="Q280" s="903"/>
      <c r="R280" s="87"/>
      <c r="S280" s="901">
        <v>44561</v>
      </c>
      <c r="T280" s="902">
        <v>44196</v>
      </c>
      <c r="U280" s="902">
        <v>44196</v>
      </c>
      <c r="V280" s="902"/>
      <c r="W280" s="902"/>
      <c r="X280" s="902"/>
      <c r="Y280" s="903"/>
      <c r="Z280" s="901">
        <v>44926</v>
      </c>
      <c r="AA280" s="902">
        <v>44561</v>
      </c>
      <c r="AB280" s="902">
        <v>44561</v>
      </c>
      <c r="AC280" s="902"/>
      <c r="AD280" s="902"/>
      <c r="AE280" s="902"/>
      <c r="AF280" s="903"/>
      <c r="AG280" s="901">
        <v>45291</v>
      </c>
      <c r="AH280" s="902">
        <v>44926</v>
      </c>
      <c r="AI280" s="902">
        <v>44926</v>
      </c>
      <c r="AJ280" s="902"/>
      <c r="AK280" s="902"/>
      <c r="AL280" s="902"/>
      <c r="AM280" s="903"/>
      <c r="AN280" s="143"/>
      <c r="AO280" s="901">
        <v>44561</v>
      </c>
      <c r="AP280" s="902">
        <v>44196</v>
      </c>
      <c r="AQ280" s="902">
        <v>44196</v>
      </c>
      <c r="AR280" s="902"/>
      <c r="AS280" s="902"/>
      <c r="AT280" s="902"/>
      <c r="AU280" s="903"/>
      <c r="AV280" s="901">
        <v>44926</v>
      </c>
      <c r="AW280" s="902">
        <v>44561</v>
      </c>
      <c r="AX280" s="902">
        <v>44561</v>
      </c>
      <c r="AY280" s="902"/>
      <c r="AZ280" s="902"/>
      <c r="BA280" s="902"/>
      <c r="BB280" s="903"/>
      <c r="BC280" s="901">
        <v>45291</v>
      </c>
      <c r="BD280" s="902">
        <v>44926</v>
      </c>
      <c r="BE280" s="902">
        <v>44926</v>
      </c>
      <c r="BF280" s="902"/>
      <c r="BG280" s="902"/>
      <c r="BH280" s="902"/>
      <c r="BI280" s="903"/>
    </row>
    <row r="281" spans="1:61" ht="15.75" customHeight="1" thickBot="1" x14ac:dyDescent="0.35">
      <c r="C281" s="88"/>
      <c r="D281" s="88"/>
      <c r="E281" s="69"/>
      <c r="F281" s="88"/>
      <c r="G281" s="911" t="s">
        <v>35</v>
      </c>
      <c r="H281" s="912"/>
      <c r="I281" s="911" t="s">
        <v>36</v>
      </c>
      <c r="J281" s="912"/>
      <c r="K281" s="889" t="s">
        <v>37</v>
      </c>
      <c r="L281" s="878" t="s">
        <v>38</v>
      </c>
      <c r="M281" s="904" t="s">
        <v>39</v>
      </c>
      <c r="N281" s="889" t="s">
        <v>44</v>
      </c>
      <c r="O281" s="878" t="s">
        <v>45</v>
      </c>
      <c r="P281" s="881" t="s">
        <v>46</v>
      </c>
      <c r="Q281" s="884" t="s">
        <v>41</v>
      </c>
      <c r="R281" s="87"/>
      <c r="S281" s="889" t="s">
        <v>37</v>
      </c>
      <c r="T281" s="878" t="s">
        <v>38</v>
      </c>
      <c r="U281" s="904" t="s">
        <v>39</v>
      </c>
      <c r="V281" s="889" t="s">
        <v>44</v>
      </c>
      <c r="W281" s="878" t="s">
        <v>45</v>
      </c>
      <c r="X281" s="881" t="s">
        <v>46</v>
      </c>
      <c r="Y281" s="884" t="s">
        <v>41</v>
      </c>
      <c r="Z281" s="889" t="s">
        <v>37</v>
      </c>
      <c r="AA281" s="878" t="s">
        <v>38</v>
      </c>
      <c r="AB281" s="892" t="s">
        <v>39</v>
      </c>
      <c r="AC281" s="889" t="s">
        <v>44</v>
      </c>
      <c r="AD281" s="878" t="s">
        <v>45</v>
      </c>
      <c r="AE281" s="881" t="s">
        <v>46</v>
      </c>
      <c r="AF281" s="884" t="s">
        <v>41</v>
      </c>
      <c r="AG281" s="889" t="s">
        <v>37</v>
      </c>
      <c r="AH281" s="878" t="s">
        <v>38</v>
      </c>
      <c r="AI281" s="892" t="s">
        <v>39</v>
      </c>
      <c r="AJ281" s="889" t="s">
        <v>44</v>
      </c>
      <c r="AK281" s="878" t="s">
        <v>45</v>
      </c>
      <c r="AL281" s="881" t="s">
        <v>46</v>
      </c>
      <c r="AM281" s="884" t="s">
        <v>41</v>
      </c>
      <c r="AN281" s="87"/>
      <c r="AO281" s="889" t="s">
        <v>37</v>
      </c>
      <c r="AP281" s="878" t="s">
        <v>38</v>
      </c>
      <c r="AQ281" s="892" t="s">
        <v>39</v>
      </c>
      <c r="AR281" s="889" t="s">
        <v>44</v>
      </c>
      <c r="AS281" s="878" t="s">
        <v>45</v>
      </c>
      <c r="AT281" s="881" t="s">
        <v>46</v>
      </c>
      <c r="AU281" s="884" t="s">
        <v>41</v>
      </c>
      <c r="AV281" s="889" t="s">
        <v>37</v>
      </c>
      <c r="AW281" s="878" t="s">
        <v>38</v>
      </c>
      <c r="AX281" s="892" t="s">
        <v>39</v>
      </c>
      <c r="AY281" s="889" t="s">
        <v>44</v>
      </c>
      <c r="AZ281" s="878" t="s">
        <v>45</v>
      </c>
      <c r="BA281" s="881" t="s">
        <v>46</v>
      </c>
      <c r="BB281" s="884" t="s">
        <v>41</v>
      </c>
      <c r="BC281" s="889" t="s">
        <v>37</v>
      </c>
      <c r="BD281" s="878" t="s">
        <v>38</v>
      </c>
      <c r="BE281" s="892" t="s">
        <v>39</v>
      </c>
      <c r="BF281" s="889" t="s">
        <v>44</v>
      </c>
      <c r="BG281" s="878" t="s">
        <v>45</v>
      </c>
      <c r="BH281" s="881" t="s">
        <v>46</v>
      </c>
      <c r="BI281" s="884" t="s">
        <v>41</v>
      </c>
    </row>
    <row r="282" spans="1:61" ht="47.25" customHeight="1" thickBot="1" x14ac:dyDescent="0.35">
      <c r="B282" s="487" t="s">
        <v>5</v>
      </c>
      <c r="C282" s="90"/>
      <c r="D282" s="90"/>
      <c r="E282" s="89"/>
      <c r="F282" s="91" t="s">
        <v>48</v>
      </c>
      <c r="G282" s="115" t="s">
        <v>42</v>
      </c>
      <c r="H282" s="94" t="s">
        <v>43</v>
      </c>
      <c r="I282" s="93" t="s">
        <v>42</v>
      </c>
      <c r="J282" s="94" t="s">
        <v>43</v>
      </c>
      <c r="K282" s="890"/>
      <c r="L282" s="879"/>
      <c r="M282" s="905"/>
      <c r="N282" s="890"/>
      <c r="O282" s="879"/>
      <c r="P282" s="882"/>
      <c r="Q282" s="885"/>
      <c r="R282" s="87"/>
      <c r="S282" s="890"/>
      <c r="T282" s="879"/>
      <c r="U282" s="905"/>
      <c r="V282" s="890"/>
      <c r="W282" s="879"/>
      <c r="X282" s="882"/>
      <c r="Y282" s="885"/>
      <c r="Z282" s="890"/>
      <c r="AA282" s="879"/>
      <c r="AB282" s="893"/>
      <c r="AC282" s="890"/>
      <c r="AD282" s="879"/>
      <c r="AE282" s="882"/>
      <c r="AF282" s="885"/>
      <c r="AG282" s="890"/>
      <c r="AH282" s="879"/>
      <c r="AI282" s="893"/>
      <c r="AJ282" s="890"/>
      <c r="AK282" s="879"/>
      <c r="AL282" s="882"/>
      <c r="AM282" s="885"/>
      <c r="AN282" s="87"/>
      <c r="AO282" s="890"/>
      <c r="AP282" s="879"/>
      <c r="AQ282" s="893"/>
      <c r="AR282" s="890"/>
      <c r="AS282" s="879"/>
      <c r="AT282" s="882"/>
      <c r="AU282" s="885"/>
      <c r="AV282" s="890"/>
      <c r="AW282" s="879"/>
      <c r="AX282" s="893"/>
      <c r="AY282" s="890"/>
      <c r="AZ282" s="879"/>
      <c r="BA282" s="882"/>
      <c r="BB282" s="885"/>
      <c r="BC282" s="890"/>
      <c r="BD282" s="879"/>
      <c r="BE282" s="893"/>
      <c r="BF282" s="890"/>
      <c r="BG282" s="879"/>
      <c r="BH282" s="882"/>
      <c r="BI282" s="885"/>
    </row>
    <row r="283" spans="1:61" ht="14.25" customHeight="1" x14ac:dyDescent="0.3">
      <c r="B283" s="13">
        <v>211</v>
      </c>
      <c r="C283" s="144" t="s">
        <v>49</v>
      </c>
      <c r="D283" s="145"/>
      <c r="E283" s="875" t="s">
        <v>395</v>
      </c>
      <c r="F283" s="146" t="s">
        <v>49</v>
      </c>
      <c r="G283" s="550">
        <v>0</v>
      </c>
      <c r="H283" s="552">
        <v>0</v>
      </c>
      <c r="I283" s="550">
        <v>0</v>
      </c>
      <c r="J283" s="552">
        <v>0</v>
      </c>
      <c r="K283" s="550">
        <v>0</v>
      </c>
      <c r="L283" s="551">
        <v>0</v>
      </c>
      <c r="M283" s="552">
        <v>0</v>
      </c>
      <c r="N283" s="550">
        <v>0</v>
      </c>
      <c r="O283" s="551">
        <v>0</v>
      </c>
      <c r="P283" s="552">
        <v>0</v>
      </c>
      <c r="Q283" s="553">
        <v>0</v>
      </c>
      <c r="R283" s="543"/>
      <c r="S283" s="550">
        <v>0</v>
      </c>
      <c r="T283" s="551">
        <v>0</v>
      </c>
      <c r="U283" s="552">
        <v>0</v>
      </c>
      <c r="V283" s="550">
        <v>0</v>
      </c>
      <c r="W283" s="551">
        <v>0</v>
      </c>
      <c r="X283" s="552">
        <v>0</v>
      </c>
      <c r="Y283" s="553">
        <v>0</v>
      </c>
      <c r="Z283" s="550">
        <v>0</v>
      </c>
      <c r="AA283" s="551">
        <v>0</v>
      </c>
      <c r="AB283" s="552">
        <v>0</v>
      </c>
      <c r="AC283" s="550">
        <v>0</v>
      </c>
      <c r="AD283" s="551">
        <v>0</v>
      </c>
      <c r="AE283" s="552">
        <v>0</v>
      </c>
      <c r="AF283" s="553">
        <v>0</v>
      </c>
      <c r="AG283" s="550">
        <v>0</v>
      </c>
      <c r="AH283" s="551">
        <v>0</v>
      </c>
      <c r="AI283" s="552">
        <v>0</v>
      </c>
      <c r="AJ283" s="550">
        <v>0</v>
      </c>
      <c r="AK283" s="551">
        <v>0</v>
      </c>
      <c r="AL283" s="552">
        <v>0</v>
      </c>
      <c r="AM283" s="553">
        <v>0</v>
      </c>
      <c r="AN283" s="578"/>
      <c r="AO283" s="550">
        <v>0</v>
      </c>
      <c r="AP283" s="551">
        <v>0</v>
      </c>
      <c r="AQ283" s="552">
        <v>0</v>
      </c>
      <c r="AR283" s="550">
        <v>0</v>
      </c>
      <c r="AS283" s="551">
        <v>0</v>
      </c>
      <c r="AT283" s="552">
        <v>0</v>
      </c>
      <c r="AU283" s="553">
        <v>0</v>
      </c>
      <c r="AV283" s="550">
        <v>0</v>
      </c>
      <c r="AW283" s="551">
        <v>0</v>
      </c>
      <c r="AX283" s="552">
        <v>0</v>
      </c>
      <c r="AY283" s="550">
        <v>0</v>
      </c>
      <c r="AZ283" s="551">
        <v>0</v>
      </c>
      <c r="BA283" s="552">
        <v>0</v>
      </c>
      <c r="BB283" s="553">
        <v>0</v>
      </c>
      <c r="BC283" s="550">
        <v>0</v>
      </c>
      <c r="BD283" s="551">
        <v>0</v>
      </c>
      <c r="BE283" s="552">
        <v>0</v>
      </c>
      <c r="BF283" s="550">
        <v>0</v>
      </c>
      <c r="BG283" s="551">
        <v>0</v>
      </c>
      <c r="BH283" s="552">
        <v>0</v>
      </c>
      <c r="BI283" s="553">
        <v>0</v>
      </c>
    </row>
    <row r="284" spans="1:61" ht="14.25" customHeight="1" x14ac:dyDescent="0.3">
      <c r="A284" s="579"/>
      <c r="B284" s="16">
        <v>212</v>
      </c>
      <c r="C284" s="147" t="s">
        <v>50</v>
      </c>
      <c r="D284" s="148"/>
      <c r="E284" s="876"/>
      <c r="F284" s="149" t="s">
        <v>50</v>
      </c>
      <c r="G284" s="557">
        <v>4471.5430560000004</v>
      </c>
      <c r="H284" s="559">
        <v>0</v>
      </c>
      <c r="I284" s="557">
        <v>0</v>
      </c>
      <c r="J284" s="559">
        <v>0</v>
      </c>
      <c r="K284" s="557">
        <v>4336.9934030000004</v>
      </c>
      <c r="L284" s="558">
        <v>0</v>
      </c>
      <c r="M284" s="559">
        <v>0</v>
      </c>
      <c r="N284" s="557">
        <v>0.281113</v>
      </c>
      <c r="O284" s="558">
        <v>0</v>
      </c>
      <c r="P284" s="559">
        <v>0</v>
      </c>
      <c r="Q284" s="560">
        <v>0</v>
      </c>
      <c r="R284" s="543"/>
      <c r="S284" s="557">
        <v>4250.8130070889874</v>
      </c>
      <c r="T284" s="558">
        <v>80.147638087440001</v>
      </c>
      <c r="U284" s="559">
        <v>6.0327578235730011</v>
      </c>
      <c r="V284" s="557">
        <v>2.2053217880777667</v>
      </c>
      <c r="W284" s="558">
        <v>0.11998101421689769</v>
      </c>
      <c r="X284" s="559">
        <v>2.4131031294292007</v>
      </c>
      <c r="Y284" s="560">
        <v>0.4</v>
      </c>
      <c r="Z284" s="557">
        <v>4166.7687225392156</v>
      </c>
      <c r="AA284" s="558">
        <v>158.57466668041883</v>
      </c>
      <c r="AB284" s="559">
        <v>11.650013780366827</v>
      </c>
      <c r="AC284" s="557">
        <v>2.0850510687586228</v>
      </c>
      <c r="AD284" s="558">
        <v>0.18442233734932711</v>
      </c>
      <c r="AE284" s="559">
        <v>4.6600055121467312</v>
      </c>
      <c r="AF284" s="560">
        <v>0.4</v>
      </c>
      <c r="AG284" s="557">
        <v>4084.6017812747982</v>
      </c>
      <c r="AH284" s="558">
        <v>235.33060336492221</v>
      </c>
      <c r="AI284" s="559">
        <v>17.061018360280588</v>
      </c>
      <c r="AJ284" s="557">
        <v>2.0439347313499092</v>
      </c>
      <c r="AK284" s="558">
        <v>0.27368949171340451</v>
      </c>
      <c r="AL284" s="559">
        <v>6.8244073441122364</v>
      </c>
      <c r="AM284" s="560">
        <v>0.40000000000000008</v>
      </c>
      <c r="AN284" s="578"/>
      <c r="AO284" s="557">
        <v>4246.866343092257</v>
      </c>
      <c r="AP284" s="558">
        <v>80.147638087440001</v>
      </c>
      <c r="AQ284" s="559">
        <v>9.979421820303001</v>
      </c>
      <c r="AR284" s="557">
        <v>4.788766488470829</v>
      </c>
      <c r="AS284" s="558">
        <v>0.32499867244456915</v>
      </c>
      <c r="AT284" s="559">
        <v>3.9917687281212006</v>
      </c>
      <c r="AU284" s="560">
        <v>0.4</v>
      </c>
      <c r="AV284" s="557">
        <v>4156.4363811421617</v>
      </c>
      <c r="AW284" s="558">
        <v>158.37974762459018</v>
      </c>
      <c r="AX284" s="559">
        <v>22.177274233248568</v>
      </c>
      <c r="AY284" s="557">
        <v>6.3560225140425919</v>
      </c>
      <c r="AZ284" s="558">
        <v>0.45407473643970009</v>
      </c>
      <c r="BA284" s="559">
        <v>8.8709096932994278</v>
      </c>
      <c r="BB284" s="560">
        <v>0.4</v>
      </c>
      <c r="BC284" s="557">
        <v>4063.7828944578355</v>
      </c>
      <c r="BD284" s="558">
        <v>234.53769224864112</v>
      </c>
      <c r="BE284" s="559">
        <v>38.672816293523859</v>
      </c>
      <c r="BF284" s="557">
        <v>5.5175334952352184</v>
      </c>
      <c r="BG284" s="558">
        <v>0.60581085907823995</v>
      </c>
      <c r="BH284" s="559">
        <v>15.469126517409546</v>
      </c>
      <c r="BI284" s="560">
        <v>0.40000000000000008</v>
      </c>
    </row>
    <row r="285" spans="1:61" ht="14.25" customHeight="1" x14ac:dyDescent="0.3">
      <c r="B285" s="16">
        <v>213</v>
      </c>
      <c r="C285" s="147" t="s">
        <v>74</v>
      </c>
      <c r="D285" s="148"/>
      <c r="E285" s="876"/>
      <c r="F285" s="150" t="s">
        <v>74</v>
      </c>
      <c r="G285" s="520">
        <v>0</v>
      </c>
      <c r="H285" s="522">
        <v>0</v>
      </c>
      <c r="I285" s="520">
        <v>0</v>
      </c>
      <c r="J285" s="522">
        <v>0</v>
      </c>
      <c r="K285" s="520">
        <v>0</v>
      </c>
      <c r="L285" s="521">
        <v>0</v>
      </c>
      <c r="M285" s="522">
        <v>0</v>
      </c>
      <c r="N285" s="520">
        <v>0</v>
      </c>
      <c r="O285" s="521">
        <v>0</v>
      </c>
      <c r="P285" s="522">
        <v>0</v>
      </c>
      <c r="Q285" s="519">
        <v>0</v>
      </c>
      <c r="R285" s="543"/>
      <c r="S285" s="520">
        <v>0</v>
      </c>
      <c r="T285" s="521">
        <v>0</v>
      </c>
      <c r="U285" s="522">
        <v>0</v>
      </c>
      <c r="V285" s="520">
        <v>0</v>
      </c>
      <c r="W285" s="521">
        <v>0</v>
      </c>
      <c r="X285" s="522">
        <v>0</v>
      </c>
      <c r="Y285" s="519">
        <v>0</v>
      </c>
      <c r="Z285" s="520">
        <v>0</v>
      </c>
      <c r="AA285" s="521">
        <v>0</v>
      </c>
      <c r="AB285" s="522">
        <v>0</v>
      </c>
      <c r="AC285" s="520">
        <v>0</v>
      </c>
      <c r="AD285" s="521">
        <v>0</v>
      </c>
      <c r="AE285" s="522">
        <v>0</v>
      </c>
      <c r="AF285" s="519">
        <v>0</v>
      </c>
      <c r="AG285" s="520">
        <v>0</v>
      </c>
      <c r="AH285" s="521">
        <v>0</v>
      </c>
      <c r="AI285" s="522">
        <v>0</v>
      </c>
      <c r="AJ285" s="520">
        <v>0</v>
      </c>
      <c r="AK285" s="521">
        <v>0</v>
      </c>
      <c r="AL285" s="522">
        <v>0</v>
      </c>
      <c r="AM285" s="519">
        <v>0</v>
      </c>
      <c r="AN285" s="578"/>
      <c r="AO285" s="520">
        <v>0</v>
      </c>
      <c r="AP285" s="521">
        <v>0</v>
      </c>
      <c r="AQ285" s="522">
        <v>0</v>
      </c>
      <c r="AR285" s="520">
        <v>0</v>
      </c>
      <c r="AS285" s="521">
        <v>0</v>
      </c>
      <c r="AT285" s="522">
        <v>0</v>
      </c>
      <c r="AU285" s="519">
        <v>0</v>
      </c>
      <c r="AV285" s="520">
        <v>0</v>
      </c>
      <c r="AW285" s="521">
        <v>0</v>
      </c>
      <c r="AX285" s="522">
        <v>0</v>
      </c>
      <c r="AY285" s="520">
        <v>0</v>
      </c>
      <c r="AZ285" s="521">
        <v>0</v>
      </c>
      <c r="BA285" s="522">
        <v>0</v>
      </c>
      <c r="BB285" s="519">
        <v>0</v>
      </c>
      <c r="BC285" s="520">
        <v>0</v>
      </c>
      <c r="BD285" s="521">
        <v>0</v>
      </c>
      <c r="BE285" s="522">
        <v>0</v>
      </c>
      <c r="BF285" s="520">
        <v>0</v>
      </c>
      <c r="BG285" s="521">
        <v>0</v>
      </c>
      <c r="BH285" s="522">
        <v>0</v>
      </c>
      <c r="BI285" s="519">
        <v>0</v>
      </c>
    </row>
    <row r="286" spans="1:61" ht="14.25" customHeight="1" x14ac:dyDescent="0.3">
      <c r="B286" s="16">
        <v>214</v>
      </c>
      <c r="C286" s="147" t="s">
        <v>75</v>
      </c>
      <c r="D286" s="148"/>
      <c r="E286" s="876"/>
      <c r="F286" s="150" t="s">
        <v>75</v>
      </c>
      <c r="G286" s="520">
        <v>5.3999999999999998E-5</v>
      </c>
      <c r="H286" s="522">
        <v>0</v>
      </c>
      <c r="I286" s="520">
        <v>1.1E-5</v>
      </c>
      <c r="J286" s="522">
        <v>0</v>
      </c>
      <c r="K286" s="520">
        <v>0</v>
      </c>
      <c r="L286" s="521">
        <v>5.3999999999999998E-5</v>
      </c>
      <c r="M286" s="522">
        <v>0</v>
      </c>
      <c r="N286" s="520">
        <v>0</v>
      </c>
      <c r="O286" s="521">
        <v>0</v>
      </c>
      <c r="P286" s="522">
        <v>0</v>
      </c>
      <c r="Q286" s="519">
        <v>0</v>
      </c>
      <c r="R286" s="543"/>
      <c r="S286" s="520">
        <v>5.0601239999999999E-6</v>
      </c>
      <c r="T286" s="521">
        <v>4.8209417999999995E-5</v>
      </c>
      <c r="U286" s="522">
        <v>7.3045800000000004E-7</v>
      </c>
      <c r="V286" s="520">
        <v>6.0016906213991992E-9</v>
      </c>
      <c r="W286" s="521">
        <v>5.3170167112200001E-7</v>
      </c>
      <c r="X286" s="522">
        <v>8.137302120000001E-8</v>
      </c>
      <c r="Y286" s="519">
        <v>0.11140000000000001</v>
      </c>
      <c r="Z286" s="520">
        <v>9.4843363723379994E-6</v>
      </c>
      <c r="AA286" s="521">
        <v>4.3030558387385998E-5</v>
      </c>
      <c r="AB286" s="522">
        <v>1.4851052402760001E-6</v>
      </c>
      <c r="AC286" s="520">
        <v>1.1330496590824528E-8</v>
      </c>
      <c r="AD286" s="521">
        <v>4.5555358780231788E-7</v>
      </c>
      <c r="AE286" s="522">
        <v>1.6544072376674638E-7</v>
      </c>
      <c r="AF286" s="519">
        <v>0.11139999999999999</v>
      </c>
      <c r="AG286" s="520">
        <v>1.2804104365963537E-5</v>
      </c>
      <c r="AH286" s="521">
        <v>3.8972443259162128E-5</v>
      </c>
      <c r="AI286" s="522">
        <v>2.2234523748743288E-6</v>
      </c>
      <c r="AJ286" s="520">
        <v>1.5296469375574059E-8</v>
      </c>
      <c r="AK286" s="521">
        <v>4.0004304611219366E-7</v>
      </c>
      <c r="AL286" s="522">
        <v>2.4769259456100019E-7</v>
      </c>
      <c r="AM286" s="519">
        <v>0.11139999999999999</v>
      </c>
      <c r="AN286" s="578"/>
      <c r="AO286" s="520">
        <v>3.6914400000000002E-6</v>
      </c>
      <c r="AP286" s="521">
        <v>4.9358267999999997E-5</v>
      </c>
      <c r="AQ286" s="522">
        <v>9.5029199999999992E-7</v>
      </c>
      <c r="AR286" s="520">
        <v>6.5245183162560007E-9</v>
      </c>
      <c r="AS286" s="521">
        <v>6.9353302366799988E-7</v>
      </c>
      <c r="AT286" s="522">
        <v>1.058625288E-7</v>
      </c>
      <c r="AU286" s="519">
        <v>0.1114</v>
      </c>
      <c r="AV286" s="520">
        <v>7.1480046122280003E-6</v>
      </c>
      <c r="AW286" s="521">
        <v>4.4824380349212002E-5</v>
      </c>
      <c r="AX286" s="522">
        <v>2.0276150385599997E-6</v>
      </c>
      <c r="AY286" s="520">
        <v>1.2128258168921295E-8</v>
      </c>
      <c r="AZ286" s="521">
        <v>5.9121486640247785E-7</v>
      </c>
      <c r="BA286" s="522">
        <v>2.2587631529558396E-7</v>
      </c>
      <c r="BB286" s="519">
        <v>0.1114</v>
      </c>
      <c r="BC286" s="520">
        <v>9.3866128475922469E-6</v>
      </c>
      <c r="BD286" s="521">
        <v>4.1583102711435621E-5</v>
      </c>
      <c r="BE286" s="522">
        <v>3.0302844409721316E-6</v>
      </c>
      <c r="BF286" s="520">
        <v>1.514110808117945E-8</v>
      </c>
      <c r="BG286" s="521">
        <v>5.2205653695675329E-7</v>
      </c>
      <c r="BH286" s="522">
        <v>3.3757368672429544E-7</v>
      </c>
      <c r="BI286" s="519">
        <v>0.1114</v>
      </c>
    </row>
    <row r="287" spans="1:61" ht="14.25" customHeight="1" x14ac:dyDescent="0.3">
      <c r="B287" s="16">
        <v>215</v>
      </c>
      <c r="C287" s="147" t="s">
        <v>76</v>
      </c>
      <c r="D287" s="148"/>
      <c r="E287" s="876"/>
      <c r="F287" s="150" t="s">
        <v>76</v>
      </c>
      <c r="G287" s="520">
        <v>0</v>
      </c>
      <c r="H287" s="522">
        <v>0</v>
      </c>
      <c r="I287" s="520">
        <v>0</v>
      </c>
      <c r="J287" s="522">
        <v>0</v>
      </c>
      <c r="K287" s="520">
        <v>0</v>
      </c>
      <c r="L287" s="521">
        <v>0</v>
      </c>
      <c r="M287" s="522">
        <v>0</v>
      </c>
      <c r="N287" s="520">
        <v>0</v>
      </c>
      <c r="O287" s="521">
        <v>0</v>
      </c>
      <c r="P287" s="522">
        <v>0</v>
      </c>
      <c r="Q287" s="519">
        <v>0</v>
      </c>
      <c r="R287" s="543"/>
      <c r="S287" s="520">
        <v>0</v>
      </c>
      <c r="T287" s="521">
        <v>0</v>
      </c>
      <c r="U287" s="522">
        <v>0</v>
      </c>
      <c r="V287" s="520">
        <v>0</v>
      </c>
      <c r="W287" s="521">
        <v>0</v>
      </c>
      <c r="X287" s="522">
        <v>0</v>
      </c>
      <c r="Y287" s="519">
        <v>0</v>
      </c>
      <c r="Z287" s="520">
        <v>0</v>
      </c>
      <c r="AA287" s="521">
        <v>0</v>
      </c>
      <c r="AB287" s="522">
        <v>0</v>
      </c>
      <c r="AC287" s="520">
        <v>0</v>
      </c>
      <c r="AD287" s="521">
        <v>0</v>
      </c>
      <c r="AE287" s="522">
        <v>0</v>
      </c>
      <c r="AF287" s="519">
        <v>0</v>
      </c>
      <c r="AG287" s="520">
        <v>0</v>
      </c>
      <c r="AH287" s="521">
        <v>0</v>
      </c>
      <c r="AI287" s="522">
        <v>0</v>
      </c>
      <c r="AJ287" s="520">
        <v>0</v>
      </c>
      <c r="AK287" s="521">
        <v>0</v>
      </c>
      <c r="AL287" s="522">
        <v>0</v>
      </c>
      <c r="AM287" s="519">
        <v>0</v>
      </c>
      <c r="AN287" s="578"/>
      <c r="AO287" s="520">
        <v>0</v>
      </c>
      <c r="AP287" s="521">
        <v>0</v>
      </c>
      <c r="AQ287" s="522">
        <v>0</v>
      </c>
      <c r="AR287" s="520">
        <v>0</v>
      </c>
      <c r="AS287" s="521">
        <v>0</v>
      </c>
      <c r="AT287" s="522">
        <v>0</v>
      </c>
      <c r="AU287" s="519">
        <v>0</v>
      </c>
      <c r="AV287" s="520">
        <v>0</v>
      </c>
      <c r="AW287" s="521">
        <v>0</v>
      </c>
      <c r="AX287" s="522">
        <v>0</v>
      </c>
      <c r="AY287" s="520">
        <v>0</v>
      </c>
      <c r="AZ287" s="521">
        <v>0</v>
      </c>
      <c r="BA287" s="522">
        <v>0</v>
      </c>
      <c r="BB287" s="519">
        <v>0</v>
      </c>
      <c r="BC287" s="520">
        <v>0</v>
      </c>
      <c r="BD287" s="521">
        <v>0</v>
      </c>
      <c r="BE287" s="522">
        <v>0</v>
      </c>
      <c r="BF287" s="520">
        <v>0</v>
      </c>
      <c r="BG287" s="521">
        <v>0</v>
      </c>
      <c r="BH287" s="522">
        <v>0</v>
      </c>
      <c r="BI287" s="519">
        <v>0</v>
      </c>
    </row>
    <row r="288" spans="1:61" ht="14.25" customHeight="1" x14ac:dyDescent="0.3">
      <c r="A288" s="579"/>
      <c r="B288" s="16">
        <v>216</v>
      </c>
      <c r="C288" s="147" t="s">
        <v>77</v>
      </c>
      <c r="D288" s="148"/>
      <c r="E288" s="876"/>
      <c r="F288" s="150" t="s">
        <v>77</v>
      </c>
      <c r="G288" s="520">
        <v>0</v>
      </c>
      <c r="H288" s="522">
        <v>0</v>
      </c>
      <c r="I288" s="520">
        <v>0</v>
      </c>
      <c r="J288" s="522">
        <v>0</v>
      </c>
      <c r="K288" s="520">
        <v>0</v>
      </c>
      <c r="L288" s="521">
        <v>0</v>
      </c>
      <c r="M288" s="522">
        <v>0</v>
      </c>
      <c r="N288" s="520">
        <v>0</v>
      </c>
      <c r="O288" s="521">
        <v>0</v>
      </c>
      <c r="P288" s="522">
        <v>0</v>
      </c>
      <c r="Q288" s="519">
        <v>0</v>
      </c>
      <c r="R288" s="543"/>
      <c r="S288" s="520">
        <v>0</v>
      </c>
      <c r="T288" s="521">
        <v>0</v>
      </c>
      <c r="U288" s="522">
        <v>0</v>
      </c>
      <c r="V288" s="520">
        <v>0</v>
      </c>
      <c r="W288" s="521">
        <v>0</v>
      </c>
      <c r="X288" s="522">
        <v>0</v>
      </c>
      <c r="Y288" s="519">
        <v>0</v>
      </c>
      <c r="Z288" s="520">
        <v>0</v>
      </c>
      <c r="AA288" s="521">
        <v>0</v>
      </c>
      <c r="AB288" s="522">
        <v>0</v>
      </c>
      <c r="AC288" s="520">
        <v>0</v>
      </c>
      <c r="AD288" s="521">
        <v>0</v>
      </c>
      <c r="AE288" s="522">
        <v>0</v>
      </c>
      <c r="AF288" s="519">
        <v>0</v>
      </c>
      <c r="AG288" s="520">
        <v>0</v>
      </c>
      <c r="AH288" s="521">
        <v>0</v>
      </c>
      <c r="AI288" s="522">
        <v>0</v>
      </c>
      <c r="AJ288" s="520">
        <v>0</v>
      </c>
      <c r="AK288" s="521">
        <v>0</v>
      </c>
      <c r="AL288" s="522">
        <v>0</v>
      </c>
      <c r="AM288" s="519">
        <v>0</v>
      </c>
      <c r="AN288" s="578"/>
      <c r="AO288" s="520">
        <v>0</v>
      </c>
      <c r="AP288" s="521">
        <v>0</v>
      </c>
      <c r="AQ288" s="522">
        <v>0</v>
      </c>
      <c r="AR288" s="520">
        <v>0</v>
      </c>
      <c r="AS288" s="521">
        <v>0</v>
      </c>
      <c r="AT288" s="522">
        <v>0</v>
      </c>
      <c r="AU288" s="519">
        <v>0</v>
      </c>
      <c r="AV288" s="520">
        <v>0</v>
      </c>
      <c r="AW288" s="521">
        <v>0</v>
      </c>
      <c r="AX288" s="522">
        <v>0</v>
      </c>
      <c r="AY288" s="520">
        <v>0</v>
      </c>
      <c r="AZ288" s="521">
        <v>0</v>
      </c>
      <c r="BA288" s="522">
        <v>0</v>
      </c>
      <c r="BB288" s="519">
        <v>0</v>
      </c>
      <c r="BC288" s="520">
        <v>0</v>
      </c>
      <c r="BD288" s="521">
        <v>0</v>
      </c>
      <c r="BE288" s="522">
        <v>0</v>
      </c>
      <c r="BF288" s="520">
        <v>0</v>
      </c>
      <c r="BG288" s="521">
        <v>0</v>
      </c>
      <c r="BH288" s="522">
        <v>0</v>
      </c>
      <c r="BI288" s="519">
        <v>0</v>
      </c>
    </row>
    <row r="289" spans="1:61" ht="14.25" customHeight="1" x14ac:dyDescent="0.3">
      <c r="B289" s="16">
        <v>217</v>
      </c>
      <c r="C289" s="147" t="s">
        <v>51</v>
      </c>
      <c r="D289" s="148"/>
      <c r="E289" s="876"/>
      <c r="F289" s="150" t="s">
        <v>51</v>
      </c>
      <c r="G289" s="520">
        <v>187.59571600000001</v>
      </c>
      <c r="H289" s="522">
        <v>0</v>
      </c>
      <c r="I289" s="520">
        <v>93.795856999999998</v>
      </c>
      <c r="J289" s="522">
        <v>0</v>
      </c>
      <c r="K289" s="520">
        <v>187.61721399999999</v>
      </c>
      <c r="L289" s="521">
        <v>0</v>
      </c>
      <c r="M289" s="522">
        <v>0</v>
      </c>
      <c r="N289" s="520">
        <v>2.1498E-2</v>
      </c>
      <c r="O289" s="521">
        <v>0</v>
      </c>
      <c r="P289" s="522">
        <v>0</v>
      </c>
      <c r="Q289" s="519">
        <v>0</v>
      </c>
      <c r="R289" s="543"/>
      <c r="S289" s="520">
        <v>178.74986161471799</v>
      </c>
      <c r="T289" s="521">
        <v>8.0574088724439985</v>
      </c>
      <c r="U289" s="522">
        <v>0.80994351283799992</v>
      </c>
      <c r="V289" s="520">
        <v>0.4260417151653228</v>
      </c>
      <c r="W289" s="521">
        <v>4.2631750344101195E-2</v>
      </c>
      <c r="X289" s="522">
        <v>0.49309361061577434</v>
      </c>
      <c r="Y289" s="519">
        <v>0.60880000000000001</v>
      </c>
      <c r="Z289" s="520">
        <v>173.30071332428358</v>
      </c>
      <c r="AA289" s="521">
        <v>12.688210855325382</v>
      </c>
      <c r="AB289" s="522">
        <v>1.628289820391017</v>
      </c>
      <c r="AC289" s="520">
        <v>0.29541532796110676</v>
      </c>
      <c r="AD289" s="521">
        <v>6.9141882407130401E-2</v>
      </c>
      <c r="AE289" s="522">
        <v>0.99130284265405111</v>
      </c>
      <c r="AF289" s="519">
        <v>0.60880000000000001</v>
      </c>
      <c r="AG289" s="520">
        <v>169.59038590119607</v>
      </c>
      <c r="AH289" s="521">
        <v>15.749567608227803</v>
      </c>
      <c r="AI289" s="522">
        <v>2.27726049057613</v>
      </c>
      <c r="AJ289" s="520">
        <v>0.2890905554226148</v>
      </c>
      <c r="AK289" s="521">
        <v>8.617406684725884E-2</v>
      </c>
      <c r="AL289" s="522">
        <v>1.3863961866627479</v>
      </c>
      <c r="AM289" s="519">
        <v>0.60880000000000001</v>
      </c>
      <c r="AN289" s="578"/>
      <c r="AO289" s="520">
        <v>155.75981106279997</v>
      </c>
      <c r="AP289" s="521">
        <v>30.878228697333999</v>
      </c>
      <c r="AQ289" s="522">
        <v>0.97917423986599994</v>
      </c>
      <c r="AR289" s="520">
        <v>0.64529482909509706</v>
      </c>
      <c r="AS289" s="521">
        <v>0.30550919473142257</v>
      </c>
      <c r="AT289" s="522">
        <v>0.59612127723042074</v>
      </c>
      <c r="AU289" s="519">
        <v>0.60880000000000001</v>
      </c>
      <c r="AV289" s="520">
        <v>115.04503976522028</v>
      </c>
      <c r="AW289" s="521">
        <v>70.174156828482225</v>
      </c>
      <c r="AX289" s="522">
        <v>2.3980174062974666</v>
      </c>
      <c r="AY289" s="520">
        <v>0.51556017215893568</v>
      </c>
      <c r="AZ289" s="521">
        <v>0.581854350209287</v>
      </c>
      <c r="BA289" s="522">
        <v>1.4599129969538978</v>
      </c>
      <c r="BB289" s="519">
        <v>0.60880000000000001</v>
      </c>
      <c r="BC289" s="520">
        <v>107.73954738562486</v>
      </c>
      <c r="BD289" s="521">
        <v>75.21781097207635</v>
      </c>
      <c r="BE289" s="522">
        <v>4.6598556422987691</v>
      </c>
      <c r="BF289" s="520">
        <v>0.43296078042293862</v>
      </c>
      <c r="BG289" s="521">
        <v>0.75051456043701159</v>
      </c>
      <c r="BH289" s="522">
        <v>2.8369201150314907</v>
      </c>
      <c r="BI289" s="519">
        <v>0.60880000000000001</v>
      </c>
    </row>
    <row r="290" spans="1:61" ht="14.25" customHeight="1" x14ac:dyDescent="0.3">
      <c r="B290" s="16">
        <v>218</v>
      </c>
      <c r="C290" s="147" t="s">
        <v>78</v>
      </c>
      <c r="D290" s="148"/>
      <c r="E290" s="876"/>
      <c r="F290" s="150" t="s">
        <v>78</v>
      </c>
      <c r="G290" s="520">
        <v>9.8460110000000007</v>
      </c>
      <c r="H290" s="522">
        <v>0</v>
      </c>
      <c r="I290" s="520">
        <v>9.8460110000000007</v>
      </c>
      <c r="J290" s="522">
        <v>0</v>
      </c>
      <c r="K290" s="520">
        <v>9.7296449999999997</v>
      </c>
      <c r="L290" s="521">
        <v>0.121424</v>
      </c>
      <c r="M290" s="522">
        <v>0</v>
      </c>
      <c r="N290" s="520">
        <v>4.9899999999999996E-3</v>
      </c>
      <c r="O290" s="521">
        <v>5.31E-4</v>
      </c>
      <c r="P290" s="522">
        <v>0</v>
      </c>
      <c r="Q290" s="519">
        <v>0</v>
      </c>
      <c r="R290" s="543"/>
      <c r="S290" s="520">
        <v>9.1549625573229996</v>
      </c>
      <c r="T290" s="521">
        <v>0.50962476222899988</v>
      </c>
      <c r="U290" s="522">
        <v>0.18648168044800001</v>
      </c>
      <c r="V290" s="520">
        <v>1.4684403474481024E-2</v>
      </c>
      <c r="W290" s="521">
        <v>4.2846049378217508E-3</v>
      </c>
      <c r="X290" s="522">
        <v>8.4294522539203012E-2</v>
      </c>
      <c r="Y290" s="519">
        <v>0.45202575575625159</v>
      </c>
      <c r="Z290" s="520">
        <v>8.9078783555328567</v>
      </c>
      <c r="AA290" s="521">
        <v>0.71363578998082278</v>
      </c>
      <c r="AB290" s="522">
        <v>0.22955485448632212</v>
      </c>
      <c r="AC290" s="520">
        <v>1.112814172836701E-2</v>
      </c>
      <c r="AD290" s="521">
        <v>5.8951988054596303E-3</v>
      </c>
      <c r="AE290" s="522">
        <v>0.10375728212018741</v>
      </c>
      <c r="AF290" s="519">
        <v>0.45199341287016748</v>
      </c>
      <c r="AG290" s="520">
        <v>8.7795426810354886</v>
      </c>
      <c r="AH290" s="521">
        <v>0.80469063459026768</v>
      </c>
      <c r="AI290" s="522">
        <v>0.26683568437424515</v>
      </c>
      <c r="AJ290" s="520">
        <v>1.0967818751602829E-2</v>
      </c>
      <c r="AK290" s="521">
        <v>5.7163694087645671E-3</v>
      </c>
      <c r="AL290" s="522">
        <v>0.1205964194410117</v>
      </c>
      <c r="AM290" s="519">
        <v>0.45195011950452457</v>
      </c>
      <c r="AN290" s="578"/>
      <c r="AO290" s="520">
        <v>8.8070098574410007</v>
      </c>
      <c r="AP290" s="521">
        <v>0.81882994952999999</v>
      </c>
      <c r="AQ290" s="522">
        <v>0.22522919302900002</v>
      </c>
      <c r="AR290" s="520">
        <v>3.0533344194832283E-2</v>
      </c>
      <c r="AS290" s="521">
        <v>1.9669975203211981E-2</v>
      </c>
      <c r="AT290" s="522">
        <v>0.10173901792120529</v>
      </c>
      <c r="AU290" s="519">
        <v>0.45171328171524194</v>
      </c>
      <c r="AV290" s="520">
        <v>8.4198689191451059</v>
      </c>
      <c r="AW290" s="521">
        <v>1.1078876804732976</v>
      </c>
      <c r="AX290" s="522">
        <v>0.32331240038159653</v>
      </c>
      <c r="AY290" s="520">
        <v>2.1423940994752779E-2</v>
      </c>
      <c r="AZ290" s="521">
        <v>2.3336827742167495E-2</v>
      </c>
      <c r="BA290" s="522">
        <v>0.14603906443813547</v>
      </c>
      <c r="BB290" s="519">
        <v>0.4516964529222191</v>
      </c>
      <c r="BC290" s="520">
        <v>8.1337193936676364</v>
      </c>
      <c r="BD290" s="521">
        <v>1.3103052648225229</v>
      </c>
      <c r="BE290" s="522">
        <v>0.40704434150984076</v>
      </c>
      <c r="BF290" s="520">
        <v>1.8940044013221698E-2</v>
      </c>
      <c r="BG290" s="521">
        <v>2.4045132177657934E-2</v>
      </c>
      <c r="BH290" s="522">
        <v>0.18384674537448883</v>
      </c>
      <c r="BI290" s="519">
        <v>0.45166269771138468</v>
      </c>
    </row>
    <row r="291" spans="1:61" ht="14.25" customHeight="1" x14ac:dyDescent="0.3">
      <c r="B291" s="16">
        <v>219</v>
      </c>
      <c r="C291" s="147" t="s">
        <v>78</v>
      </c>
      <c r="D291" s="151" t="s">
        <v>79</v>
      </c>
      <c r="E291" s="876"/>
      <c r="F291" s="152" t="s">
        <v>80</v>
      </c>
      <c r="G291" s="520">
        <v>0</v>
      </c>
      <c r="H291" s="522">
        <v>0</v>
      </c>
      <c r="I291" s="520">
        <v>0</v>
      </c>
      <c r="J291" s="522">
        <v>0</v>
      </c>
      <c r="K291" s="520">
        <v>0</v>
      </c>
      <c r="L291" s="521">
        <v>0</v>
      </c>
      <c r="M291" s="522">
        <v>0</v>
      </c>
      <c r="N291" s="520">
        <v>0</v>
      </c>
      <c r="O291" s="521">
        <v>0</v>
      </c>
      <c r="P291" s="522">
        <v>0</v>
      </c>
      <c r="Q291" s="519">
        <v>0</v>
      </c>
      <c r="R291" s="543"/>
      <c r="S291" s="520">
        <v>0</v>
      </c>
      <c r="T291" s="521">
        <v>0</v>
      </c>
      <c r="U291" s="522">
        <v>0</v>
      </c>
      <c r="V291" s="520">
        <v>0</v>
      </c>
      <c r="W291" s="521">
        <v>0</v>
      </c>
      <c r="X291" s="522">
        <v>0</v>
      </c>
      <c r="Y291" s="519">
        <v>0</v>
      </c>
      <c r="Z291" s="520">
        <v>0</v>
      </c>
      <c r="AA291" s="521">
        <v>0</v>
      </c>
      <c r="AB291" s="522">
        <v>0</v>
      </c>
      <c r="AC291" s="520">
        <v>0</v>
      </c>
      <c r="AD291" s="521">
        <v>0</v>
      </c>
      <c r="AE291" s="522">
        <v>0</v>
      </c>
      <c r="AF291" s="519">
        <v>0</v>
      </c>
      <c r="AG291" s="520">
        <v>0</v>
      </c>
      <c r="AH291" s="521">
        <v>0</v>
      </c>
      <c r="AI291" s="522">
        <v>0</v>
      </c>
      <c r="AJ291" s="520">
        <v>0</v>
      </c>
      <c r="AK291" s="521">
        <v>0</v>
      </c>
      <c r="AL291" s="522">
        <v>0</v>
      </c>
      <c r="AM291" s="519">
        <v>0</v>
      </c>
      <c r="AN291" s="578"/>
      <c r="AO291" s="520">
        <v>0</v>
      </c>
      <c r="AP291" s="521">
        <v>0</v>
      </c>
      <c r="AQ291" s="522">
        <v>0</v>
      </c>
      <c r="AR291" s="520">
        <v>0</v>
      </c>
      <c r="AS291" s="521">
        <v>0</v>
      </c>
      <c r="AT291" s="522">
        <v>0</v>
      </c>
      <c r="AU291" s="519">
        <v>0</v>
      </c>
      <c r="AV291" s="520">
        <v>0</v>
      </c>
      <c r="AW291" s="521">
        <v>0</v>
      </c>
      <c r="AX291" s="522">
        <v>0</v>
      </c>
      <c r="AY291" s="520">
        <v>0</v>
      </c>
      <c r="AZ291" s="521">
        <v>0</v>
      </c>
      <c r="BA291" s="522">
        <v>0</v>
      </c>
      <c r="BB291" s="519">
        <v>0</v>
      </c>
      <c r="BC291" s="520">
        <v>0</v>
      </c>
      <c r="BD291" s="521">
        <v>0</v>
      </c>
      <c r="BE291" s="522">
        <v>0</v>
      </c>
      <c r="BF291" s="520">
        <v>0</v>
      </c>
      <c r="BG291" s="521">
        <v>0</v>
      </c>
      <c r="BH291" s="522">
        <v>0</v>
      </c>
      <c r="BI291" s="519">
        <v>0</v>
      </c>
    </row>
    <row r="292" spans="1:61" ht="14.25" customHeight="1" x14ac:dyDescent="0.3">
      <c r="A292" s="579"/>
      <c r="B292" s="16">
        <v>220</v>
      </c>
      <c r="C292" s="147" t="s">
        <v>57</v>
      </c>
      <c r="D292" s="148"/>
      <c r="E292" s="876"/>
      <c r="F292" s="150" t="s">
        <v>57</v>
      </c>
      <c r="G292" s="520">
        <v>0.33345900000000001</v>
      </c>
      <c r="H292" s="522">
        <v>0</v>
      </c>
      <c r="I292" s="520">
        <v>0.25009700000000001</v>
      </c>
      <c r="J292" s="522">
        <v>0</v>
      </c>
      <c r="K292" s="520">
        <v>0.33534700000000001</v>
      </c>
      <c r="L292" s="521">
        <v>3.0299999999999999E-4</v>
      </c>
      <c r="M292" s="522">
        <v>3.1999999999999999E-5</v>
      </c>
      <c r="N292" s="520">
        <v>2.5469999999999998E-3</v>
      </c>
      <c r="O292" s="521">
        <v>3.0000000000000001E-6</v>
      </c>
      <c r="P292" s="522">
        <v>2.0999999999999999E-5</v>
      </c>
      <c r="Q292" s="519">
        <v>0.65625</v>
      </c>
      <c r="R292" s="543"/>
      <c r="S292" s="520">
        <v>0.32524288602099999</v>
      </c>
      <c r="T292" s="521">
        <v>1.1088551709999999E-3</v>
      </c>
      <c r="U292" s="522">
        <v>9.3302588080000012E-3</v>
      </c>
      <c r="V292" s="520">
        <v>6.0626236673257019E-4</v>
      </c>
      <c r="W292" s="521">
        <v>9.8142055648429996E-6</v>
      </c>
      <c r="X292" s="522">
        <v>7.1477035749082003E-4</v>
      </c>
      <c r="Y292" s="519">
        <v>7.6607773932054035E-2</v>
      </c>
      <c r="Z292" s="520">
        <v>0.31585125424988536</v>
      </c>
      <c r="AA292" s="521">
        <v>1.338096012674218E-3</v>
      </c>
      <c r="AB292" s="522">
        <v>1.8492649737440411E-2</v>
      </c>
      <c r="AC292" s="520">
        <v>5.2296220582316057E-4</v>
      </c>
      <c r="AD292" s="521">
        <v>1.2368356353657317E-5</v>
      </c>
      <c r="AE292" s="522">
        <v>1.3413888744526184E-3</v>
      </c>
      <c r="AF292" s="519">
        <v>7.2536326243006086E-2</v>
      </c>
      <c r="AG292" s="520">
        <v>0.30815243354961708</v>
      </c>
      <c r="AH292" s="521">
        <v>1.4591059925766199E-3</v>
      </c>
      <c r="AI292" s="522">
        <v>2.6070460457806328E-2</v>
      </c>
      <c r="AJ292" s="520">
        <v>5.1021509083952336E-4</v>
      </c>
      <c r="AK292" s="521">
        <v>1.3718660921481307E-5</v>
      </c>
      <c r="AL292" s="522">
        <v>1.8859727524211077E-3</v>
      </c>
      <c r="AM292" s="519">
        <v>7.2341367175829355E-2</v>
      </c>
      <c r="AN292" s="578"/>
      <c r="AO292" s="520">
        <v>0.32207018149100003</v>
      </c>
      <c r="AP292" s="521">
        <v>1.622353908E-3</v>
      </c>
      <c r="AQ292" s="522">
        <v>1.1989464601000002E-2</v>
      </c>
      <c r="AR292" s="520">
        <v>1.3540939156481424E-3</v>
      </c>
      <c r="AS292" s="521">
        <v>2.2629884219039997E-5</v>
      </c>
      <c r="AT292" s="522">
        <v>1.220595171951294E-3</v>
      </c>
      <c r="AU292" s="519">
        <v>0.10180564458645536</v>
      </c>
      <c r="AV292" s="520">
        <v>0.30707292724672058</v>
      </c>
      <c r="AW292" s="521">
        <v>2.3125007219823033E-3</v>
      </c>
      <c r="AX292" s="522">
        <v>2.6296572031297101E-2</v>
      </c>
      <c r="AY292" s="520">
        <v>1.4765567283783418E-3</v>
      </c>
      <c r="AZ292" s="521">
        <v>2.9873381253357196E-5</v>
      </c>
      <c r="BA292" s="522">
        <v>2.6155421465848859E-3</v>
      </c>
      <c r="BB292" s="519">
        <v>9.9463235872416178E-2</v>
      </c>
      <c r="BC292" s="520">
        <v>0.29209569498280596</v>
      </c>
      <c r="BD292" s="521">
        <v>2.4987794918351009E-3</v>
      </c>
      <c r="BE292" s="522">
        <v>4.1087525525358888E-2</v>
      </c>
      <c r="BF292" s="520">
        <v>1.2510539921923932E-3</v>
      </c>
      <c r="BG292" s="521">
        <v>3.1663540885380957E-5</v>
      </c>
      <c r="BH292" s="522">
        <v>4.1517610025187486E-3</v>
      </c>
      <c r="BI292" s="519">
        <v>0.10104675201129636</v>
      </c>
    </row>
    <row r="293" spans="1:61" ht="14.25" customHeight="1" x14ac:dyDescent="0.3">
      <c r="B293" s="16">
        <v>221</v>
      </c>
      <c r="C293" s="147" t="s">
        <v>57</v>
      </c>
      <c r="D293" s="151" t="s">
        <v>79</v>
      </c>
      <c r="E293" s="876"/>
      <c r="F293" s="152" t="s">
        <v>80</v>
      </c>
      <c r="G293" s="520">
        <v>0</v>
      </c>
      <c r="H293" s="522">
        <v>0</v>
      </c>
      <c r="I293" s="520">
        <v>0</v>
      </c>
      <c r="J293" s="522">
        <v>0</v>
      </c>
      <c r="K293" s="520">
        <v>0</v>
      </c>
      <c r="L293" s="521">
        <v>0</v>
      </c>
      <c r="M293" s="522">
        <v>0</v>
      </c>
      <c r="N293" s="520">
        <v>0</v>
      </c>
      <c r="O293" s="521">
        <v>0</v>
      </c>
      <c r="P293" s="522">
        <v>0</v>
      </c>
      <c r="Q293" s="519">
        <v>0</v>
      </c>
      <c r="R293" s="543"/>
      <c r="S293" s="520">
        <v>0</v>
      </c>
      <c r="T293" s="521">
        <v>0</v>
      </c>
      <c r="U293" s="522">
        <v>0</v>
      </c>
      <c r="V293" s="520">
        <v>0</v>
      </c>
      <c r="W293" s="521">
        <v>0</v>
      </c>
      <c r="X293" s="522">
        <v>0</v>
      </c>
      <c r="Y293" s="519">
        <v>0</v>
      </c>
      <c r="Z293" s="520">
        <v>0</v>
      </c>
      <c r="AA293" s="521">
        <v>0</v>
      </c>
      <c r="AB293" s="522">
        <v>0</v>
      </c>
      <c r="AC293" s="520">
        <v>0</v>
      </c>
      <c r="AD293" s="521">
        <v>0</v>
      </c>
      <c r="AE293" s="522">
        <v>0</v>
      </c>
      <c r="AF293" s="519">
        <v>0</v>
      </c>
      <c r="AG293" s="520">
        <v>0</v>
      </c>
      <c r="AH293" s="521">
        <v>0</v>
      </c>
      <c r="AI293" s="522">
        <v>0</v>
      </c>
      <c r="AJ293" s="520">
        <v>0</v>
      </c>
      <c r="AK293" s="521">
        <v>0</v>
      </c>
      <c r="AL293" s="522">
        <v>0</v>
      </c>
      <c r="AM293" s="519">
        <v>0</v>
      </c>
      <c r="AN293" s="578"/>
      <c r="AO293" s="520">
        <v>0</v>
      </c>
      <c r="AP293" s="521">
        <v>0</v>
      </c>
      <c r="AQ293" s="522">
        <v>0</v>
      </c>
      <c r="AR293" s="520">
        <v>0</v>
      </c>
      <c r="AS293" s="521">
        <v>0</v>
      </c>
      <c r="AT293" s="522">
        <v>0</v>
      </c>
      <c r="AU293" s="519">
        <v>0</v>
      </c>
      <c r="AV293" s="520">
        <v>0</v>
      </c>
      <c r="AW293" s="521">
        <v>0</v>
      </c>
      <c r="AX293" s="522">
        <v>0</v>
      </c>
      <c r="AY293" s="520">
        <v>0</v>
      </c>
      <c r="AZ293" s="521">
        <v>0</v>
      </c>
      <c r="BA293" s="522">
        <v>0</v>
      </c>
      <c r="BB293" s="519">
        <v>0</v>
      </c>
      <c r="BC293" s="520">
        <v>0</v>
      </c>
      <c r="BD293" s="521">
        <v>0</v>
      </c>
      <c r="BE293" s="522">
        <v>0</v>
      </c>
      <c r="BF293" s="520">
        <v>0</v>
      </c>
      <c r="BG293" s="521">
        <v>0</v>
      </c>
      <c r="BH293" s="522">
        <v>0</v>
      </c>
      <c r="BI293" s="519">
        <v>0</v>
      </c>
    </row>
    <row r="294" spans="1:61" ht="14.25" customHeight="1" x14ac:dyDescent="0.3">
      <c r="B294" s="16">
        <v>222</v>
      </c>
      <c r="C294" s="147" t="s">
        <v>81</v>
      </c>
      <c r="D294" s="148"/>
      <c r="E294" s="876"/>
      <c r="F294" s="150" t="s">
        <v>81</v>
      </c>
      <c r="G294" s="520">
        <v>4.5131999999999999E-2</v>
      </c>
      <c r="H294" s="522">
        <v>0</v>
      </c>
      <c r="I294" s="520">
        <v>1.5796000000000001E-2</v>
      </c>
      <c r="J294" s="522">
        <v>0</v>
      </c>
      <c r="K294" s="520">
        <v>4.5242999999999998E-2</v>
      </c>
      <c r="L294" s="521">
        <v>0</v>
      </c>
      <c r="M294" s="522">
        <v>0</v>
      </c>
      <c r="N294" s="520">
        <v>2.5999999999999998E-5</v>
      </c>
      <c r="O294" s="521">
        <v>0</v>
      </c>
      <c r="P294" s="522">
        <v>0</v>
      </c>
      <c r="Q294" s="519">
        <v>0</v>
      </c>
      <c r="R294" s="543"/>
      <c r="S294" s="520">
        <v>4.1970257108999993E-2</v>
      </c>
      <c r="T294" s="521">
        <v>2.57477913E-3</v>
      </c>
      <c r="U294" s="522">
        <v>6.9796376100000001E-4</v>
      </c>
      <c r="V294" s="520">
        <v>6.176566494203339E-5</v>
      </c>
      <c r="W294" s="521">
        <v>5.6645140859999996E-8</v>
      </c>
      <c r="X294" s="522">
        <v>7.1459623742463002E-5</v>
      </c>
      <c r="Y294" s="519">
        <v>0.102383</v>
      </c>
      <c r="Z294" s="520">
        <v>3.9028485544907558E-2</v>
      </c>
      <c r="AA294" s="521">
        <v>4.8762603431930516E-3</v>
      </c>
      <c r="AB294" s="522">
        <v>1.3382541118993859E-3</v>
      </c>
      <c r="AC294" s="520">
        <v>5.3200792640836416E-5</v>
      </c>
      <c r="AD294" s="521">
        <v>1.0727772755024713E-7</v>
      </c>
      <c r="AE294" s="522">
        <v>1.3701447073859483E-4</v>
      </c>
      <c r="AF294" s="519">
        <v>0.102383</v>
      </c>
      <c r="AG294" s="520">
        <v>3.6383416955272849E-2</v>
      </c>
      <c r="AH294" s="521">
        <v>6.9367811460735868E-3</v>
      </c>
      <c r="AI294" s="522">
        <v>1.9228018986535574E-3</v>
      </c>
      <c r="AJ294" s="520">
        <v>4.9595227536445457E-5</v>
      </c>
      <c r="AK294" s="521">
        <v>1.526091852136189E-7</v>
      </c>
      <c r="AL294" s="522">
        <v>1.9686222678984717E-4</v>
      </c>
      <c r="AM294" s="519">
        <v>0.102383</v>
      </c>
      <c r="AN294" s="578"/>
      <c r="AO294" s="520">
        <v>4.1367348890999994E-2</v>
      </c>
      <c r="AP294" s="521">
        <v>2.8713922379999999E-3</v>
      </c>
      <c r="AQ294" s="522">
        <v>1.004258871E-3</v>
      </c>
      <c r="AR294" s="520">
        <v>2.7820554533010579E-4</v>
      </c>
      <c r="AS294" s="521">
        <v>6.2309211564599995E-7</v>
      </c>
      <c r="AT294" s="522">
        <v>2.3586124270193101E-4</v>
      </c>
      <c r="AU294" s="519">
        <v>0.23486099999999999</v>
      </c>
      <c r="AV294" s="520">
        <v>3.7343754579464483E-2</v>
      </c>
      <c r="AW294" s="521">
        <v>5.6282101973065971E-3</v>
      </c>
      <c r="AX294" s="522">
        <v>2.2710352232289148E-3</v>
      </c>
      <c r="AY294" s="520">
        <v>3.0536568579746161E-4</v>
      </c>
      <c r="AZ294" s="521">
        <v>8.6599699637482347E-7</v>
      </c>
      <c r="BA294" s="522">
        <v>5.333776035627662E-4</v>
      </c>
      <c r="BB294" s="519">
        <v>0.23486100000000001</v>
      </c>
      <c r="BC294" s="520">
        <v>3.33184366723345E-2</v>
      </c>
      <c r="BD294" s="521">
        <v>8.1573732068037468E-3</v>
      </c>
      <c r="BE294" s="522">
        <v>3.7671901208617535E-3</v>
      </c>
      <c r="BF294" s="520">
        <v>2.3461124121548015E-4</v>
      </c>
      <c r="BG294" s="521">
        <v>9.8207087791492794E-7</v>
      </c>
      <c r="BH294" s="522">
        <v>8.8476603897571235E-4</v>
      </c>
      <c r="BI294" s="519">
        <v>0.23486100000000001</v>
      </c>
    </row>
    <row r="295" spans="1:61" ht="14.25" customHeight="1" x14ac:dyDescent="0.3">
      <c r="B295" s="16">
        <v>223</v>
      </c>
      <c r="C295" s="147" t="s">
        <v>81</v>
      </c>
      <c r="D295" s="151" t="s">
        <v>79</v>
      </c>
      <c r="E295" s="876"/>
      <c r="F295" s="152" t="s">
        <v>80</v>
      </c>
      <c r="G295" s="520">
        <v>0</v>
      </c>
      <c r="H295" s="522">
        <v>0</v>
      </c>
      <c r="I295" s="520">
        <v>0</v>
      </c>
      <c r="J295" s="522">
        <v>0</v>
      </c>
      <c r="K295" s="520">
        <v>0</v>
      </c>
      <c r="L295" s="521">
        <v>0</v>
      </c>
      <c r="M295" s="522">
        <v>0</v>
      </c>
      <c r="N295" s="520">
        <v>0</v>
      </c>
      <c r="O295" s="521">
        <v>0</v>
      </c>
      <c r="P295" s="522">
        <v>0</v>
      </c>
      <c r="Q295" s="519">
        <v>0</v>
      </c>
      <c r="R295" s="543"/>
      <c r="S295" s="520">
        <v>0</v>
      </c>
      <c r="T295" s="521">
        <v>0</v>
      </c>
      <c r="U295" s="522">
        <v>0</v>
      </c>
      <c r="V295" s="520">
        <v>0</v>
      </c>
      <c r="W295" s="521">
        <v>0</v>
      </c>
      <c r="X295" s="522">
        <v>0</v>
      </c>
      <c r="Y295" s="519">
        <v>0</v>
      </c>
      <c r="Z295" s="520">
        <v>0</v>
      </c>
      <c r="AA295" s="521">
        <v>0</v>
      </c>
      <c r="AB295" s="522">
        <v>0</v>
      </c>
      <c r="AC295" s="520">
        <v>0</v>
      </c>
      <c r="AD295" s="521">
        <v>0</v>
      </c>
      <c r="AE295" s="522">
        <v>0</v>
      </c>
      <c r="AF295" s="519">
        <v>0</v>
      </c>
      <c r="AG295" s="520">
        <v>0</v>
      </c>
      <c r="AH295" s="521">
        <v>0</v>
      </c>
      <c r="AI295" s="522">
        <v>0</v>
      </c>
      <c r="AJ295" s="520">
        <v>0</v>
      </c>
      <c r="AK295" s="521">
        <v>0</v>
      </c>
      <c r="AL295" s="522">
        <v>0</v>
      </c>
      <c r="AM295" s="519">
        <v>0</v>
      </c>
      <c r="AN295" s="578"/>
      <c r="AO295" s="520">
        <v>0</v>
      </c>
      <c r="AP295" s="521">
        <v>0</v>
      </c>
      <c r="AQ295" s="522">
        <v>0</v>
      </c>
      <c r="AR295" s="520">
        <v>0</v>
      </c>
      <c r="AS295" s="521">
        <v>0</v>
      </c>
      <c r="AT295" s="522">
        <v>0</v>
      </c>
      <c r="AU295" s="519">
        <v>0</v>
      </c>
      <c r="AV295" s="520">
        <v>0</v>
      </c>
      <c r="AW295" s="521">
        <v>0</v>
      </c>
      <c r="AX295" s="522">
        <v>0</v>
      </c>
      <c r="AY295" s="520">
        <v>0</v>
      </c>
      <c r="AZ295" s="521">
        <v>0</v>
      </c>
      <c r="BA295" s="522">
        <v>0</v>
      </c>
      <c r="BB295" s="519">
        <v>0</v>
      </c>
      <c r="BC295" s="520">
        <v>0</v>
      </c>
      <c r="BD295" s="521">
        <v>0</v>
      </c>
      <c r="BE295" s="522">
        <v>0</v>
      </c>
      <c r="BF295" s="520">
        <v>0</v>
      </c>
      <c r="BG295" s="521">
        <v>0</v>
      </c>
      <c r="BH295" s="522">
        <v>0</v>
      </c>
      <c r="BI295" s="519">
        <v>0</v>
      </c>
    </row>
    <row r="296" spans="1:61" ht="14.25" customHeight="1" x14ac:dyDescent="0.3">
      <c r="A296" s="579"/>
      <c r="B296" s="16">
        <v>224</v>
      </c>
      <c r="C296" s="147" t="s">
        <v>82</v>
      </c>
      <c r="D296" s="148"/>
      <c r="E296" s="876"/>
      <c r="F296" s="150" t="s">
        <v>82</v>
      </c>
      <c r="G296" s="520">
        <v>0</v>
      </c>
      <c r="H296" s="522">
        <v>0</v>
      </c>
      <c r="I296" s="520">
        <v>0</v>
      </c>
      <c r="J296" s="522">
        <v>0</v>
      </c>
      <c r="K296" s="520">
        <v>0</v>
      </c>
      <c r="L296" s="521">
        <v>0</v>
      </c>
      <c r="M296" s="522">
        <v>0</v>
      </c>
      <c r="N296" s="520">
        <v>0</v>
      </c>
      <c r="O296" s="521">
        <v>0</v>
      </c>
      <c r="P296" s="522">
        <v>0</v>
      </c>
      <c r="Q296" s="519">
        <v>0</v>
      </c>
      <c r="R296" s="543"/>
      <c r="S296" s="520">
        <v>0</v>
      </c>
      <c r="T296" s="521">
        <v>0</v>
      </c>
      <c r="U296" s="522">
        <v>0</v>
      </c>
      <c r="V296" s="520">
        <v>0</v>
      </c>
      <c r="W296" s="521">
        <v>0</v>
      </c>
      <c r="X296" s="522">
        <v>0</v>
      </c>
      <c r="Y296" s="519">
        <v>0</v>
      </c>
      <c r="Z296" s="520">
        <v>0</v>
      </c>
      <c r="AA296" s="521">
        <v>0</v>
      </c>
      <c r="AB296" s="522">
        <v>0</v>
      </c>
      <c r="AC296" s="520">
        <v>0</v>
      </c>
      <c r="AD296" s="521">
        <v>0</v>
      </c>
      <c r="AE296" s="522">
        <v>0</v>
      </c>
      <c r="AF296" s="519">
        <v>0</v>
      </c>
      <c r="AG296" s="520">
        <v>0</v>
      </c>
      <c r="AH296" s="521">
        <v>0</v>
      </c>
      <c r="AI296" s="522">
        <v>0</v>
      </c>
      <c r="AJ296" s="520">
        <v>0</v>
      </c>
      <c r="AK296" s="521">
        <v>0</v>
      </c>
      <c r="AL296" s="522">
        <v>0</v>
      </c>
      <c r="AM296" s="519">
        <v>0</v>
      </c>
      <c r="AN296" s="578"/>
      <c r="AO296" s="520">
        <v>0</v>
      </c>
      <c r="AP296" s="521">
        <v>0</v>
      </c>
      <c r="AQ296" s="522">
        <v>0</v>
      </c>
      <c r="AR296" s="520">
        <v>0</v>
      </c>
      <c r="AS296" s="521">
        <v>0</v>
      </c>
      <c r="AT296" s="522">
        <v>0</v>
      </c>
      <c r="AU296" s="519">
        <v>0</v>
      </c>
      <c r="AV296" s="520">
        <v>0</v>
      </c>
      <c r="AW296" s="521">
        <v>0</v>
      </c>
      <c r="AX296" s="522">
        <v>0</v>
      </c>
      <c r="AY296" s="520">
        <v>0</v>
      </c>
      <c r="AZ296" s="521">
        <v>0</v>
      </c>
      <c r="BA296" s="522">
        <v>0</v>
      </c>
      <c r="BB296" s="519">
        <v>0</v>
      </c>
      <c r="BC296" s="520">
        <v>0</v>
      </c>
      <c r="BD296" s="521">
        <v>0</v>
      </c>
      <c r="BE296" s="522">
        <v>0</v>
      </c>
      <c r="BF296" s="520">
        <v>0</v>
      </c>
      <c r="BG296" s="521">
        <v>0</v>
      </c>
      <c r="BH296" s="522">
        <v>0</v>
      </c>
      <c r="BI296" s="519">
        <v>0</v>
      </c>
    </row>
    <row r="297" spans="1:61" ht="14.25" customHeight="1" x14ac:dyDescent="0.3">
      <c r="B297" s="16">
        <v>225</v>
      </c>
      <c r="C297" s="147" t="s">
        <v>83</v>
      </c>
      <c r="D297" s="148"/>
      <c r="E297" s="876"/>
      <c r="F297" s="150" t="s">
        <v>83</v>
      </c>
      <c r="G297" s="520">
        <v>0</v>
      </c>
      <c r="H297" s="522">
        <v>0</v>
      </c>
      <c r="I297" s="520">
        <v>0</v>
      </c>
      <c r="J297" s="522">
        <v>0</v>
      </c>
      <c r="K297" s="520">
        <v>0</v>
      </c>
      <c r="L297" s="521">
        <v>0</v>
      </c>
      <c r="M297" s="522">
        <v>0</v>
      </c>
      <c r="N297" s="520">
        <v>0</v>
      </c>
      <c r="O297" s="521">
        <v>0</v>
      </c>
      <c r="P297" s="522">
        <v>0</v>
      </c>
      <c r="Q297" s="519">
        <v>0</v>
      </c>
      <c r="R297" s="543"/>
      <c r="S297" s="520">
        <v>0</v>
      </c>
      <c r="T297" s="521">
        <v>0</v>
      </c>
      <c r="U297" s="522">
        <v>0</v>
      </c>
      <c r="V297" s="520">
        <v>0</v>
      </c>
      <c r="W297" s="521">
        <v>0</v>
      </c>
      <c r="X297" s="522">
        <v>0</v>
      </c>
      <c r="Y297" s="519">
        <v>0</v>
      </c>
      <c r="Z297" s="520">
        <v>0</v>
      </c>
      <c r="AA297" s="521">
        <v>0</v>
      </c>
      <c r="AB297" s="522">
        <v>0</v>
      </c>
      <c r="AC297" s="520">
        <v>0</v>
      </c>
      <c r="AD297" s="521">
        <v>0</v>
      </c>
      <c r="AE297" s="522">
        <v>0</v>
      </c>
      <c r="AF297" s="519">
        <v>0</v>
      </c>
      <c r="AG297" s="520">
        <v>0</v>
      </c>
      <c r="AH297" s="521">
        <v>0</v>
      </c>
      <c r="AI297" s="522">
        <v>0</v>
      </c>
      <c r="AJ297" s="520">
        <v>0</v>
      </c>
      <c r="AK297" s="521">
        <v>0</v>
      </c>
      <c r="AL297" s="522">
        <v>0</v>
      </c>
      <c r="AM297" s="519">
        <v>0</v>
      </c>
      <c r="AN297" s="578"/>
      <c r="AO297" s="520">
        <v>0</v>
      </c>
      <c r="AP297" s="521">
        <v>0</v>
      </c>
      <c r="AQ297" s="522">
        <v>0</v>
      </c>
      <c r="AR297" s="520">
        <v>0</v>
      </c>
      <c r="AS297" s="521">
        <v>0</v>
      </c>
      <c r="AT297" s="522">
        <v>0</v>
      </c>
      <c r="AU297" s="519">
        <v>0</v>
      </c>
      <c r="AV297" s="520">
        <v>0</v>
      </c>
      <c r="AW297" s="521">
        <v>0</v>
      </c>
      <c r="AX297" s="522">
        <v>0</v>
      </c>
      <c r="AY297" s="520">
        <v>0</v>
      </c>
      <c r="AZ297" s="521">
        <v>0</v>
      </c>
      <c r="BA297" s="522">
        <v>0</v>
      </c>
      <c r="BB297" s="519">
        <v>0</v>
      </c>
      <c r="BC297" s="520">
        <v>0</v>
      </c>
      <c r="BD297" s="521">
        <v>0</v>
      </c>
      <c r="BE297" s="522">
        <v>0</v>
      </c>
      <c r="BF297" s="520">
        <v>0</v>
      </c>
      <c r="BG297" s="521">
        <v>0</v>
      </c>
      <c r="BH297" s="522">
        <v>0</v>
      </c>
      <c r="BI297" s="519">
        <v>0</v>
      </c>
    </row>
    <row r="298" spans="1:61" ht="15" customHeight="1" x14ac:dyDescent="0.3">
      <c r="B298" s="16">
        <v>226</v>
      </c>
      <c r="C298" s="147" t="s">
        <v>84</v>
      </c>
      <c r="D298" s="148"/>
      <c r="E298" s="876"/>
      <c r="F298" s="150" t="s">
        <v>84</v>
      </c>
      <c r="G298" s="520">
        <v>0</v>
      </c>
      <c r="H298" s="522">
        <v>0</v>
      </c>
      <c r="I298" s="520">
        <v>0</v>
      </c>
      <c r="J298" s="522">
        <v>0</v>
      </c>
      <c r="K298" s="520">
        <v>0</v>
      </c>
      <c r="L298" s="521">
        <v>0</v>
      </c>
      <c r="M298" s="522">
        <v>0</v>
      </c>
      <c r="N298" s="520">
        <v>0</v>
      </c>
      <c r="O298" s="521">
        <v>0</v>
      </c>
      <c r="P298" s="522">
        <v>0</v>
      </c>
      <c r="Q298" s="519">
        <v>0</v>
      </c>
      <c r="R298" s="543"/>
      <c r="S298" s="520">
        <v>0</v>
      </c>
      <c r="T298" s="521">
        <v>0</v>
      </c>
      <c r="U298" s="522">
        <v>0</v>
      </c>
      <c r="V298" s="520">
        <v>0</v>
      </c>
      <c r="W298" s="521">
        <v>0</v>
      </c>
      <c r="X298" s="522">
        <v>0</v>
      </c>
      <c r="Y298" s="519">
        <v>0</v>
      </c>
      <c r="Z298" s="520">
        <v>0</v>
      </c>
      <c r="AA298" s="521">
        <v>0</v>
      </c>
      <c r="AB298" s="522">
        <v>0</v>
      </c>
      <c r="AC298" s="520">
        <v>0</v>
      </c>
      <c r="AD298" s="521">
        <v>0</v>
      </c>
      <c r="AE298" s="522">
        <v>0</v>
      </c>
      <c r="AF298" s="519">
        <v>0</v>
      </c>
      <c r="AG298" s="520">
        <v>0</v>
      </c>
      <c r="AH298" s="521">
        <v>0</v>
      </c>
      <c r="AI298" s="522">
        <v>0</v>
      </c>
      <c r="AJ298" s="520">
        <v>0</v>
      </c>
      <c r="AK298" s="521">
        <v>0</v>
      </c>
      <c r="AL298" s="522">
        <v>0</v>
      </c>
      <c r="AM298" s="519">
        <v>0</v>
      </c>
      <c r="AN298" s="578"/>
      <c r="AO298" s="520">
        <v>0</v>
      </c>
      <c r="AP298" s="521">
        <v>0</v>
      </c>
      <c r="AQ298" s="522">
        <v>0</v>
      </c>
      <c r="AR298" s="520">
        <v>0</v>
      </c>
      <c r="AS298" s="521">
        <v>0</v>
      </c>
      <c r="AT298" s="522">
        <v>0</v>
      </c>
      <c r="AU298" s="519">
        <v>0</v>
      </c>
      <c r="AV298" s="520">
        <v>0</v>
      </c>
      <c r="AW298" s="521">
        <v>0</v>
      </c>
      <c r="AX298" s="522">
        <v>0</v>
      </c>
      <c r="AY298" s="520">
        <v>0</v>
      </c>
      <c r="AZ298" s="521">
        <v>0</v>
      </c>
      <c r="BA298" s="522">
        <v>0</v>
      </c>
      <c r="BB298" s="519">
        <v>0</v>
      </c>
      <c r="BC298" s="520">
        <v>0</v>
      </c>
      <c r="BD298" s="521">
        <v>0</v>
      </c>
      <c r="BE298" s="522">
        <v>0</v>
      </c>
      <c r="BF298" s="520">
        <v>0</v>
      </c>
      <c r="BG298" s="521">
        <v>0</v>
      </c>
      <c r="BH298" s="522">
        <v>0</v>
      </c>
      <c r="BI298" s="519">
        <v>0</v>
      </c>
    </row>
    <row r="299" spans="1:61" ht="14.25" customHeight="1" x14ac:dyDescent="0.3">
      <c r="B299" s="16">
        <v>227</v>
      </c>
      <c r="C299" s="147" t="s">
        <v>85</v>
      </c>
      <c r="D299" s="148"/>
      <c r="E299" s="876"/>
      <c r="F299" s="150" t="s">
        <v>85</v>
      </c>
      <c r="G299" s="520">
        <v>0</v>
      </c>
      <c r="H299" s="522">
        <v>0</v>
      </c>
      <c r="I299" s="520">
        <v>0</v>
      </c>
      <c r="J299" s="522">
        <v>0</v>
      </c>
      <c r="K299" s="520">
        <v>0</v>
      </c>
      <c r="L299" s="521">
        <v>0</v>
      </c>
      <c r="M299" s="522">
        <v>0</v>
      </c>
      <c r="N299" s="520">
        <v>0</v>
      </c>
      <c r="O299" s="521">
        <v>0</v>
      </c>
      <c r="P299" s="522">
        <v>0</v>
      </c>
      <c r="Q299" s="519">
        <v>0</v>
      </c>
      <c r="R299" s="543"/>
      <c r="S299" s="520">
        <v>0</v>
      </c>
      <c r="T299" s="521">
        <v>0</v>
      </c>
      <c r="U299" s="522">
        <v>0</v>
      </c>
      <c r="V299" s="520">
        <v>0</v>
      </c>
      <c r="W299" s="521">
        <v>0</v>
      </c>
      <c r="X299" s="522">
        <v>0</v>
      </c>
      <c r="Y299" s="519">
        <v>0</v>
      </c>
      <c r="Z299" s="520">
        <v>0</v>
      </c>
      <c r="AA299" s="521">
        <v>0</v>
      </c>
      <c r="AB299" s="522">
        <v>0</v>
      </c>
      <c r="AC299" s="520">
        <v>0</v>
      </c>
      <c r="AD299" s="521">
        <v>0</v>
      </c>
      <c r="AE299" s="522">
        <v>0</v>
      </c>
      <c r="AF299" s="519">
        <v>0</v>
      </c>
      <c r="AG299" s="520">
        <v>0</v>
      </c>
      <c r="AH299" s="521">
        <v>0</v>
      </c>
      <c r="AI299" s="522">
        <v>0</v>
      </c>
      <c r="AJ299" s="520">
        <v>0</v>
      </c>
      <c r="AK299" s="521">
        <v>0</v>
      </c>
      <c r="AL299" s="522">
        <v>0</v>
      </c>
      <c r="AM299" s="519">
        <v>0</v>
      </c>
      <c r="AN299" s="578"/>
      <c r="AO299" s="520">
        <v>0</v>
      </c>
      <c r="AP299" s="521">
        <v>0</v>
      </c>
      <c r="AQ299" s="522">
        <v>0</v>
      </c>
      <c r="AR299" s="520">
        <v>0</v>
      </c>
      <c r="AS299" s="521">
        <v>0</v>
      </c>
      <c r="AT299" s="522">
        <v>0</v>
      </c>
      <c r="AU299" s="519">
        <v>0</v>
      </c>
      <c r="AV299" s="520">
        <v>0</v>
      </c>
      <c r="AW299" s="521">
        <v>0</v>
      </c>
      <c r="AX299" s="522">
        <v>0</v>
      </c>
      <c r="AY299" s="520">
        <v>0</v>
      </c>
      <c r="AZ299" s="521">
        <v>0</v>
      </c>
      <c r="BA299" s="522">
        <v>0</v>
      </c>
      <c r="BB299" s="519">
        <v>0</v>
      </c>
      <c r="BC299" s="520">
        <v>0</v>
      </c>
      <c r="BD299" s="521">
        <v>0</v>
      </c>
      <c r="BE299" s="522">
        <v>0</v>
      </c>
      <c r="BF299" s="520">
        <v>0</v>
      </c>
      <c r="BG299" s="521">
        <v>0</v>
      </c>
      <c r="BH299" s="522">
        <v>0</v>
      </c>
      <c r="BI299" s="519">
        <v>0</v>
      </c>
    </row>
    <row r="300" spans="1:61" ht="14.25" customHeight="1" x14ac:dyDescent="0.3">
      <c r="A300" s="579"/>
      <c r="B300" s="16">
        <v>228</v>
      </c>
      <c r="C300" s="147" t="s">
        <v>69</v>
      </c>
      <c r="D300" s="148"/>
      <c r="E300" s="876"/>
      <c r="F300" s="150" t="s">
        <v>69</v>
      </c>
      <c r="G300" s="520">
        <v>0</v>
      </c>
      <c r="H300" s="522">
        <v>0</v>
      </c>
      <c r="I300" s="520">
        <v>0</v>
      </c>
      <c r="J300" s="522">
        <v>0</v>
      </c>
      <c r="K300" s="520">
        <v>0</v>
      </c>
      <c r="L300" s="521">
        <v>0</v>
      </c>
      <c r="M300" s="522">
        <v>0</v>
      </c>
      <c r="N300" s="520">
        <v>0</v>
      </c>
      <c r="O300" s="521">
        <v>0</v>
      </c>
      <c r="P300" s="522">
        <v>0</v>
      </c>
      <c r="Q300" s="519">
        <v>0</v>
      </c>
      <c r="R300" s="543"/>
      <c r="S300" s="520">
        <v>0</v>
      </c>
      <c r="T300" s="521">
        <v>0</v>
      </c>
      <c r="U300" s="522">
        <v>0</v>
      </c>
      <c r="V300" s="520">
        <v>0</v>
      </c>
      <c r="W300" s="521">
        <v>0</v>
      </c>
      <c r="X300" s="522">
        <v>0</v>
      </c>
      <c r="Y300" s="519">
        <v>0</v>
      </c>
      <c r="Z300" s="520">
        <v>0</v>
      </c>
      <c r="AA300" s="521">
        <v>0</v>
      </c>
      <c r="AB300" s="522">
        <v>0</v>
      </c>
      <c r="AC300" s="520">
        <v>0</v>
      </c>
      <c r="AD300" s="521">
        <v>0</v>
      </c>
      <c r="AE300" s="522">
        <v>0</v>
      </c>
      <c r="AF300" s="519">
        <v>0</v>
      </c>
      <c r="AG300" s="520">
        <v>0</v>
      </c>
      <c r="AH300" s="521">
        <v>0</v>
      </c>
      <c r="AI300" s="522">
        <v>0</v>
      </c>
      <c r="AJ300" s="520">
        <v>0</v>
      </c>
      <c r="AK300" s="521">
        <v>0</v>
      </c>
      <c r="AL300" s="522">
        <v>0</v>
      </c>
      <c r="AM300" s="519">
        <v>0</v>
      </c>
      <c r="AN300" s="578"/>
      <c r="AO300" s="520">
        <v>0</v>
      </c>
      <c r="AP300" s="521">
        <v>0</v>
      </c>
      <c r="AQ300" s="522">
        <v>0</v>
      </c>
      <c r="AR300" s="520">
        <v>0</v>
      </c>
      <c r="AS300" s="521">
        <v>0</v>
      </c>
      <c r="AT300" s="522">
        <v>0</v>
      </c>
      <c r="AU300" s="519">
        <v>0</v>
      </c>
      <c r="AV300" s="520">
        <v>0</v>
      </c>
      <c r="AW300" s="521">
        <v>0</v>
      </c>
      <c r="AX300" s="522">
        <v>0</v>
      </c>
      <c r="AY300" s="520">
        <v>0</v>
      </c>
      <c r="AZ300" s="521">
        <v>0</v>
      </c>
      <c r="BA300" s="522">
        <v>0</v>
      </c>
      <c r="BB300" s="519">
        <v>0</v>
      </c>
      <c r="BC300" s="520">
        <v>0</v>
      </c>
      <c r="BD300" s="521">
        <v>0</v>
      </c>
      <c r="BE300" s="522">
        <v>0</v>
      </c>
      <c r="BF300" s="520">
        <v>0</v>
      </c>
      <c r="BG300" s="521">
        <v>0</v>
      </c>
      <c r="BH300" s="522">
        <v>0</v>
      </c>
      <c r="BI300" s="519">
        <v>0</v>
      </c>
    </row>
    <row r="301" spans="1:61" ht="14.25" customHeight="1" x14ac:dyDescent="0.3">
      <c r="B301" s="16">
        <v>229</v>
      </c>
      <c r="C301" s="147" t="s">
        <v>70</v>
      </c>
      <c r="D301" s="148"/>
      <c r="E301" s="876"/>
      <c r="F301" s="150" t="s">
        <v>70</v>
      </c>
      <c r="G301" s="527"/>
      <c r="H301" s="529"/>
      <c r="I301" s="527"/>
      <c r="J301" s="529"/>
      <c r="K301" s="527"/>
      <c r="L301" s="528"/>
      <c r="M301" s="529"/>
      <c r="N301" s="527"/>
      <c r="O301" s="528"/>
      <c r="P301" s="529"/>
      <c r="Q301" s="526"/>
      <c r="R301" s="543"/>
      <c r="S301" s="527"/>
      <c r="T301" s="528"/>
      <c r="U301" s="529"/>
      <c r="V301" s="527"/>
      <c r="W301" s="528"/>
      <c r="X301" s="529"/>
      <c r="Y301" s="526"/>
      <c r="Z301" s="527"/>
      <c r="AA301" s="528"/>
      <c r="AB301" s="529"/>
      <c r="AC301" s="527"/>
      <c r="AD301" s="528"/>
      <c r="AE301" s="529"/>
      <c r="AF301" s="526"/>
      <c r="AG301" s="527"/>
      <c r="AH301" s="528"/>
      <c r="AI301" s="529"/>
      <c r="AJ301" s="527"/>
      <c r="AK301" s="528"/>
      <c r="AL301" s="529"/>
      <c r="AM301" s="526"/>
      <c r="AN301" s="578"/>
      <c r="AO301" s="527"/>
      <c r="AP301" s="528"/>
      <c r="AQ301" s="529"/>
      <c r="AR301" s="527"/>
      <c r="AS301" s="528"/>
      <c r="AT301" s="529"/>
      <c r="AU301" s="526"/>
      <c r="AV301" s="527"/>
      <c r="AW301" s="528"/>
      <c r="AX301" s="529"/>
      <c r="AY301" s="527"/>
      <c r="AZ301" s="528"/>
      <c r="BA301" s="529"/>
      <c r="BB301" s="526"/>
      <c r="BC301" s="527"/>
      <c r="BD301" s="528"/>
      <c r="BE301" s="529"/>
      <c r="BF301" s="527"/>
      <c r="BG301" s="528"/>
      <c r="BH301" s="529"/>
      <c r="BI301" s="526"/>
    </row>
    <row r="302" spans="1:61" ht="14.25" customHeight="1" x14ac:dyDescent="0.3">
      <c r="B302" s="16">
        <v>230</v>
      </c>
      <c r="C302" s="153" t="s">
        <v>86</v>
      </c>
      <c r="D302" s="154"/>
      <c r="E302" s="876"/>
      <c r="F302" s="150" t="s">
        <v>86</v>
      </c>
      <c r="G302" s="520">
        <v>0</v>
      </c>
      <c r="H302" s="522">
        <v>0</v>
      </c>
      <c r="I302" s="520">
        <v>0</v>
      </c>
      <c r="J302" s="522">
        <v>0</v>
      </c>
      <c r="K302" s="520">
        <v>0</v>
      </c>
      <c r="L302" s="521">
        <v>0</v>
      </c>
      <c r="M302" s="522">
        <v>0</v>
      </c>
      <c r="N302" s="520">
        <v>0</v>
      </c>
      <c r="O302" s="521">
        <v>0</v>
      </c>
      <c r="P302" s="522">
        <v>0</v>
      </c>
      <c r="Q302" s="519">
        <v>0</v>
      </c>
      <c r="R302" s="543"/>
      <c r="S302" s="520">
        <v>0</v>
      </c>
      <c r="T302" s="521">
        <v>0</v>
      </c>
      <c r="U302" s="522">
        <v>0</v>
      </c>
      <c r="V302" s="520">
        <v>0</v>
      </c>
      <c r="W302" s="521">
        <v>0</v>
      </c>
      <c r="X302" s="522">
        <v>0</v>
      </c>
      <c r="Y302" s="519">
        <v>0</v>
      </c>
      <c r="Z302" s="520">
        <v>0</v>
      </c>
      <c r="AA302" s="521">
        <v>0</v>
      </c>
      <c r="AB302" s="522">
        <v>0</v>
      </c>
      <c r="AC302" s="520">
        <v>0</v>
      </c>
      <c r="AD302" s="521">
        <v>0</v>
      </c>
      <c r="AE302" s="522">
        <v>0</v>
      </c>
      <c r="AF302" s="519">
        <v>0</v>
      </c>
      <c r="AG302" s="520">
        <v>0</v>
      </c>
      <c r="AH302" s="521">
        <v>0</v>
      </c>
      <c r="AI302" s="522">
        <v>0</v>
      </c>
      <c r="AJ302" s="520">
        <v>0</v>
      </c>
      <c r="AK302" s="521">
        <v>0</v>
      </c>
      <c r="AL302" s="522">
        <v>0</v>
      </c>
      <c r="AM302" s="519">
        <v>0</v>
      </c>
      <c r="AN302" s="578"/>
      <c r="AO302" s="520">
        <v>0</v>
      </c>
      <c r="AP302" s="521">
        <v>0</v>
      </c>
      <c r="AQ302" s="522">
        <v>0</v>
      </c>
      <c r="AR302" s="520">
        <v>0</v>
      </c>
      <c r="AS302" s="521">
        <v>0</v>
      </c>
      <c r="AT302" s="522">
        <v>0</v>
      </c>
      <c r="AU302" s="519">
        <v>0</v>
      </c>
      <c r="AV302" s="520">
        <v>0</v>
      </c>
      <c r="AW302" s="521">
        <v>0</v>
      </c>
      <c r="AX302" s="522">
        <v>0</v>
      </c>
      <c r="AY302" s="520">
        <v>0</v>
      </c>
      <c r="AZ302" s="521">
        <v>0</v>
      </c>
      <c r="BA302" s="522">
        <v>0</v>
      </c>
      <c r="BB302" s="519">
        <v>0</v>
      </c>
      <c r="BC302" s="520">
        <v>0</v>
      </c>
      <c r="BD302" s="521">
        <v>0</v>
      </c>
      <c r="BE302" s="522">
        <v>0</v>
      </c>
      <c r="BF302" s="520">
        <v>0</v>
      </c>
      <c r="BG302" s="521">
        <v>0</v>
      </c>
      <c r="BH302" s="522">
        <v>0</v>
      </c>
      <c r="BI302" s="519">
        <v>0</v>
      </c>
    </row>
    <row r="303" spans="1:61" s="538" customFormat="1" ht="15" customHeight="1" thickBot="1" x14ac:dyDescent="0.35">
      <c r="A303" s="577"/>
      <c r="B303" s="38">
        <v>231</v>
      </c>
      <c r="C303" s="155" t="s">
        <v>87</v>
      </c>
      <c r="D303" s="156"/>
      <c r="E303" s="877"/>
      <c r="F303" s="157" t="s">
        <v>87</v>
      </c>
      <c r="G303" s="535">
        <v>4669.3634280000006</v>
      </c>
      <c r="H303" s="537">
        <v>0</v>
      </c>
      <c r="I303" s="535">
        <v>103.90777199999999</v>
      </c>
      <c r="J303" s="537">
        <v>0</v>
      </c>
      <c r="K303" s="535">
        <v>4534.7208520000004</v>
      </c>
      <c r="L303" s="536">
        <v>0.121781</v>
      </c>
      <c r="M303" s="537">
        <v>3.1999999999999999E-5</v>
      </c>
      <c r="N303" s="535">
        <v>0.31017400000000001</v>
      </c>
      <c r="O303" s="536">
        <v>5.3399999999999997E-4</v>
      </c>
      <c r="P303" s="537">
        <v>2.0999999999999999E-5</v>
      </c>
      <c r="Q303" s="533">
        <v>0.65625</v>
      </c>
      <c r="R303" s="580"/>
      <c r="S303" s="535">
        <v>4439.0850494642827</v>
      </c>
      <c r="T303" s="536">
        <v>88.718403565832006</v>
      </c>
      <c r="U303" s="537">
        <v>7.0392119698860007</v>
      </c>
      <c r="V303" s="535">
        <v>2.6467159407509357</v>
      </c>
      <c r="W303" s="536">
        <v>0.16690777205119744</v>
      </c>
      <c r="X303" s="537">
        <v>2.9912775739384325</v>
      </c>
      <c r="Y303" s="533">
        <v>0.42494494934024213</v>
      </c>
      <c r="Z303" s="535">
        <v>4349.3322034431631</v>
      </c>
      <c r="AA303" s="536">
        <v>171.98277071263928</v>
      </c>
      <c r="AB303" s="537">
        <v>13.527690844198746</v>
      </c>
      <c r="AC303" s="535">
        <v>2.3921707127770571</v>
      </c>
      <c r="AD303" s="536">
        <v>0.25947234974958616</v>
      </c>
      <c r="AE303" s="537">
        <v>5.7565442057068843</v>
      </c>
      <c r="AF303" s="533">
        <v>0.42553782992280142</v>
      </c>
      <c r="AG303" s="535">
        <v>4263.3162585116388</v>
      </c>
      <c r="AH303" s="536">
        <v>251.89329646732219</v>
      </c>
      <c r="AI303" s="537">
        <v>19.633110021039798</v>
      </c>
      <c r="AJ303" s="535">
        <v>2.3445529311389723</v>
      </c>
      <c r="AK303" s="536">
        <v>0.36559419928258075</v>
      </c>
      <c r="AL303" s="537">
        <v>8.333483032887802</v>
      </c>
      <c r="AM303" s="533">
        <v>0.42446066995790455</v>
      </c>
      <c r="AN303" s="581"/>
      <c r="AO303" s="535">
        <v>4411.7966052343199</v>
      </c>
      <c r="AP303" s="536">
        <v>111.84923983871801</v>
      </c>
      <c r="AQ303" s="537">
        <v>11.196819926962</v>
      </c>
      <c r="AR303" s="535">
        <v>5.4662269677462554</v>
      </c>
      <c r="AS303" s="536">
        <v>0.65020178888856206</v>
      </c>
      <c r="AT303" s="537">
        <v>4.6910855855500087</v>
      </c>
      <c r="AU303" s="533">
        <v>0.41896588639903465</v>
      </c>
      <c r="AV303" s="535">
        <v>4280.245713656358</v>
      </c>
      <c r="AW303" s="536">
        <v>229.66977766884534</v>
      </c>
      <c r="AX303" s="537">
        <v>24.927173674797196</v>
      </c>
      <c r="AY303" s="535">
        <v>6.8947885617387143</v>
      </c>
      <c r="AZ303" s="536">
        <v>1.0592972449842706</v>
      </c>
      <c r="BA303" s="537">
        <v>10.480010900317923</v>
      </c>
      <c r="BB303" s="533">
        <v>0.42042515678036202</v>
      </c>
      <c r="BC303" s="535">
        <v>4179.9815847553964</v>
      </c>
      <c r="BD303" s="536">
        <v>311.07650622134133</v>
      </c>
      <c r="BE303" s="537">
        <v>43.784574023263133</v>
      </c>
      <c r="BF303" s="535">
        <v>5.9709200000458944</v>
      </c>
      <c r="BG303" s="536">
        <v>1.3804037193612098</v>
      </c>
      <c r="BH303" s="537">
        <v>18.494930242430705</v>
      </c>
      <c r="BI303" s="533">
        <v>0.42240744954157106</v>
      </c>
    </row>
    <row r="304" spans="1:61" x14ac:dyDescent="0.3">
      <c r="C304" s="582"/>
      <c r="D304" s="582"/>
      <c r="E304" s="114"/>
      <c r="F304" s="582"/>
      <c r="G304" s="543"/>
      <c r="H304" s="543"/>
      <c r="I304" s="543"/>
      <c r="J304" s="543"/>
      <c r="K304" s="543"/>
      <c r="L304" s="543"/>
      <c r="M304" s="543"/>
      <c r="N304" s="543"/>
      <c r="O304" s="543"/>
      <c r="P304" s="543"/>
      <c r="Q304" s="583"/>
      <c r="R304" s="543"/>
      <c r="S304" s="543"/>
      <c r="T304" s="543"/>
      <c r="U304" s="584"/>
      <c r="V304" s="543"/>
      <c r="W304" s="543"/>
      <c r="X304" s="543"/>
      <c r="Y304" s="543"/>
      <c r="Z304" s="543"/>
      <c r="AA304" s="543"/>
      <c r="AB304" s="584"/>
      <c r="AC304" s="543"/>
      <c r="AD304" s="543"/>
      <c r="AE304" s="543"/>
      <c r="AF304" s="543"/>
      <c r="AG304" s="543"/>
      <c r="AH304" s="543"/>
      <c r="AI304" s="584"/>
      <c r="AJ304" s="543"/>
      <c r="AK304" s="543"/>
      <c r="AL304" s="543"/>
      <c r="AM304" s="543"/>
      <c r="AN304" s="543"/>
      <c r="AO304" s="543"/>
      <c r="AP304" s="543"/>
      <c r="AQ304" s="584"/>
      <c r="AR304" s="543"/>
      <c r="AS304" s="543"/>
      <c r="AT304" s="543"/>
      <c r="AU304" s="543"/>
      <c r="AV304" s="543"/>
      <c r="AW304" s="543"/>
      <c r="AX304" s="584"/>
      <c r="AY304" s="543"/>
      <c r="AZ304" s="543"/>
      <c r="BA304" s="543"/>
      <c r="BB304" s="543"/>
      <c r="BC304" s="543"/>
      <c r="BD304" s="543"/>
      <c r="BE304" s="584"/>
      <c r="BF304" s="543"/>
      <c r="BG304" s="543"/>
      <c r="BH304" s="543"/>
      <c r="BI304" s="543"/>
    </row>
  </sheetData>
  <sheetProtection algorithmName="SHA-512" hashValue="WCL3qCdmOuX6T9VlnVo63pZ98YyrxOP28WW9ALAdd3QYIOAJBXkMo7M67WTA8G8vrUMBDQUdVJBEM2e/3kBLVQ==" saltValue="7ItNbTujMxYPunovMeFcxw==" spinCount="100000" sheet="1" objects="1" scenarios="1" formatCells="0" formatColumns="0" formatRows="0" autoFilter="0"/>
  <mergeCells count="682">
    <mergeCell ref="G11:H11"/>
    <mergeCell ref="I11:J11"/>
    <mergeCell ref="K11:K12"/>
    <mergeCell ref="L11:L12"/>
    <mergeCell ref="M11:M12"/>
    <mergeCell ref="N11:N12"/>
    <mergeCell ref="G9:Q9"/>
    <mergeCell ref="S9:AM9"/>
    <mergeCell ref="AO9:BI9"/>
    <mergeCell ref="G10:Q10"/>
    <mergeCell ref="S10:Y10"/>
    <mergeCell ref="Z10:AF10"/>
    <mergeCell ref="AG10:AM10"/>
    <mergeCell ref="AO10:AU10"/>
    <mergeCell ref="AV10:BB10"/>
    <mergeCell ref="BC10:BI10"/>
    <mergeCell ref="V11:V12"/>
    <mergeCell ref="W11:W12"/>
    <mergeCell ref="X11:X12"/>
    <mergeCell ref="Y11:Y12"/>
    <mergeCell ref="Z11:Z12"/>
    <mergeCell ref="AA11:AA12"/>
    <mergeCell ref="O11:O12"/>
    <mergeCell ref="P11:P12"/>
    <mergeCell ref="Q11:Q12"/>
    <mergeCell ref="S11:S12"/>
    <mergeCell ref="T11:T12"/>
    <mergeCell ref="U11:U12"/>
    <mergeCell ref="AT11:AT12"/>
    <mergeCell ref="AH11:AH12"/>
    <mergeCell ref="AI11:AI12"/>
    <mergeCell ref="AJ11:AJ12"/>
    <mergeCell ref="AK11:AK12"/>
    <mergeCell ref="AL11:AL12"/>
    <mergeCell ref="AM11:AM12"/>
    <mergeCell ref="AB11:AB12"/>
    <mergeCell ref="AC11:AC12"/>
    <mergeCell ref="AD11:AD12"/>
    <mergeCell ref="AE11:AE12"/>
    <mergeCell ref="AF11:AF12"/>
    <mergeCell ref="AG11:AG12"/>
    <mergeCell ref="BG11:BG12"/>
    <mergeCell ref="BH11:BH12"/>
    <mergeCell ref="BI11:BI12"/>
    <mergeCell ref="E13:E33"/>
    <mergeCell ref="G36:Q36"/>
    <mergeCell ref="S36:AM36"/>
    <mergeCell ref="AO36:BI36"/>
    <mergeCell ref="BA11:BA12"/>
    <mergeCell ref="BB11:BB12"/>
    <mergeCell ref="BC11:BC12"/>
    <mergeCell ref="BD11:BD12"/>
    <mergeCell ref="BE11:BE12"/>
    <mergeCell ref="BF11:BF12"/>
    <mergeCell ref="AU11:AU12"/>
    <mergeCell ref="AV11:AV12"/>
    <mergeCell ref="AW11:AW12"/>
    <mergeCell ref="AX11:AX12"/>
    <mergeCell ref="AY11:AY12"/>
    <mergeCell ref="AZ11:AZ12"/>
    <mergeCell ref="AO11:AO12"/>
    <mergeCell ref="AP11:AP12"/>
    <mergeCell ref="AQ11:AQ12"/>
    <mergeCell ref="AR11:AR12"/>
    <mergeCell ref="AS11:AS12"/>
    <mergeCell ref="S38:S39"/>
    <mergeCell ref="T38:T39"/>
    <mergeCell ref="U38:U39"/>
    <mergeCell ref="V38:V39"/>
    <mergeCell ref="W38:W39"/>
    <mergeCell ref="X38:X39"/>
    <mergeCell ref="BC37:BI37"/>
    <mergeCell ref="G38:H38"/>
    <mergeCell ref="I38:J38"/>
    <mergeCell ref="K38:K39"/>
    <mergeCell ref="L38:L39"/>
    <mergeCell ref="M38:M39"/>
    <mergeCell ref="N38:N39"/>
    <mergeCell ref="O38:O39"/>
    <mergeCell ref="P38:P39"/>
    <mergeCell ref="Q38:Q39"/>
    <mergeCell ref="G37:Q37"/>
    <mergeCell ref="S37:Y37"/>
    <mergeCell ref="Z37:AF37"/>
    <mergeCell ref="AG37:AM37"/>
    <mergeCell ref="AO37:AU37"/>
    <mergeCell ref="AV37:BB37"/>
    <mergeCell ref="AE38:AE39"/>
    <mergeCell ref="AF38:AF39"/>
    <mergeCell ref="AG38:AG39"/>
    <mergeCell ref="AH38:AH39"/>
    <mergeCell ref="AI38:AI39"/>
    <mergeCell ref="AJ38:AJ39"/>
    <mergeCell ref="Y38:Y39"/>
    <mergeCell ref="Z38:Z39"/>
    <mergeCell ref="AA38:AA39"/>
    <mergeCell ref="AB38:AB39"/>
    <mergeCell ref="AC38:AC39"/>
    <mergeCell ref="AD38:AD39"/>
    <mergeCell ref="AR38:AR39"/>
    <mergeCell ref="AS38:AS39"/>
    <mergeCell ref="AT38:AT39"/>
    <mergeCell ref="AU38:AU39"/>
    <mergeCell ref="AV38:AV39"/>
    <mergeCell ref="AW38:AW39"/>
    <mergeCell ref="AK38:AK39"/>
    <mergeCell ref="AL38:AL39"/>
    <mergeCell ref="AM38:AM39"/>
    <mergeCell ref="AO38:AO39"/>
    <mergeCell ref="AP38:AP39"/>
    <mergeCell ref="AQ38:AQ39"/>
    <mergeCell ref="BD38:BD39"/>
    <mergeCell ref="BE38:BE39"/>
    <mergeCell ref="BF38:BF39"/>
    <mergeCell ref="BG38:BG39"/>
    <mergeCell ref="BH38:BH39"/>
    <mergeCell ref="BI38:BI39"/>
    <mergeCell ref="AX38:AX39"/>
    <mergeCell ref="AY38:AY39"/>
    <mergeCell ref="AZ38:AZ39"/>
    <mergeCell ref="BA38:BA39"/>
    <mergeCell ref="BB38:BB39"/>
    <mergeCell ref="BC38:BC39"/>
    <mergeCell ref="E40:E60"/>
    <mergeCell ref="G63:Q63"/>
    <mergeCell ref="S63:AM63"/>
    <mergeCell ref="AO63:BI63"/>
    <mergeCell ref="G64:Q64"/>
    <mergeCell ref="S64:Y64"/>
    <mergeCell ref="Z64:AF64"/>
    <mergeCell ref="AG64:AM64"/>
    <mergeCell ref="AO64:AU64"/>
    <mergeCell ref="AV64:BB64"/>
    <mergeCell ref="S65:S66"/>
    <mergeCell ref="T65:T66"/>
    <mergeCell ref="U65:U66"/>
    <mergeCell ref="V65:V66"/>
    <mergeCell ref="W65:W66"/>
    <mergeCell ref="X65:X66"/>
    <mergeCell ref="BC64:BI64"/>
    <mergeCell ref="G65:H65"/>
    <mergeCell ref="I65:J65"/>
    <mergeCell ref="K65:K66"/>
    <mergeCell ref="L65:L66"/>
    <mergeCell ref="M65:M66"/>
    <mergeCell ref="N65:N66"/>
    <mergeCell ref="O65:O66"/>
    <mergeCell ref="P65:P66"/>
    <mergeCell ref="Q65:Q66"/>
    <mergeCell ref="AE65:AE66"/>
    <mergeCell ref="AF65:AF66"/>
    <mergeCell ref="AG65:AG66"/>
    <mergeCell ref="AH65:AH66"/>
    <mergeCell ref="AI65:AI66"/>
    <mergeCell ref="AJ65:AJ66"/>
    <mergeCell ref="Y65:Y66"/>
    <mergeCell ref="Z65:Z66"/>
    <mergeCell ref="AA65:AA66"/>
    <mergeCell ref="AB65:AB66"/>
    <mergeCell ref="AC65:AC66"/>
    <mergeCell ref="AD65:AD66"/>
    <mergeCell ref="AR65:AR66"/>
    <mergeCell ref="AS65:AS66"/>
    <mergeCell ref="AT65:AT66"/>
    <mergeCell ref="AU65:AU66"/>
    <mergeCell ref="AV65:AV66"/>
    <mergeCell ref="AW65:AW66"/>
    <mergeCell ref="AK65:AK66"/>
    <mergeCell ref="AL65:AL66"/>
    <mergeCell ref="AM65:AM66"/>
    <mergeCell ref="AO65:AO66"/>
    <mergeCell ref="AP65:AP66"/>
    <mergeCell ref="AQ65:AQ66"/>
    <mergeCell ref="BD65:BD66"/>
    <mergeCell ref="BE65:BE66"/>
    <mergeCell ref="BF65:BF66"/>
    <mergeCell ref="BG65:BG66"/>
    <mergeCell ref="BH65:BH66"/>
    <mergeCell ref="BI65:BI66"/>
    <mergeCell ref="AX65:AX66"/>
    <mergeCell ref="AY65:AY66"/>
    <mergeCell ref="AZ65:AZ66"/>
    <mergeCell ref="BA65:BA66"/>
    <mergeCell ref="BB65:BB66"/>
    <mergeCell ref="BC65:BC66"/>
    <mergeCell ref="E67:E87"/>
    <mergeCell ref="G90:Q90"/>
    <mergeCell ref="S90:AM90"/>
    <mergeCell ref="AO90:BI90"/>
    <mergeCell ref="G91:Q91"/>
    <mergeCell ref="S91:Y91"/>
    <mergeCell ref="Z91:AF91"/>
    <mergeCell ref="AG91:AM91"/>
    <mergeCell ref="AO91:AU91"/>
    <mergeCell ref="AV91:BB91"/>
    <mergeCell ref="S92:S93"/>
    <mergeCell ref="T92:T93"/>
    <mergeCell ref="U92:U93"/>
    <mergeCell ref="V92:V93"/>
    <mergeCell ref="W92:W93"/>
    <mergeCell ref="X92:X93"/>
    <mergeCell ref="BC91:BI91"/>
    <mergeCell ref="G92:H92"/>
    <mergeCell ref="I92:J92"/>
    <mergeCell ref="K92:K93"/>
    <mergeCell ref="L92:L93"/>
    <mergeCell ref="M92:M93"/>
    <mergeCell ref="N92:N93"/>
    <mergeCell ref="O92:O93"/>
    <mergeCell ref="P92:P93"/>
    <mergeCell ref="Q92:Q93"/>
    <mergeCell ref="AE92:AE93"/>
    <mergeCell ref="AF92:AF93"/>
    <mergeCell ref="AG92:AG93"/>
    <mergeCell ref="AH92:AH93"/>
    <mergeCell ref="AI92:AI93"/>
    <mergeCell ref="AJ92:AJ93"/>
    <mergeCell ref="Y92:Y93"/>
    <mergeCell ref="Z92:Z93"/>
    <mergeCell ref="AA92:AA93"/>
    <mergeCell ref="AB92:AB93"/>
    <mergeCell ref="AC92:AC93"/>
    <mergeCell ref="AD92:AD93"/>
    <mergeCell ref="AR92:AR93"/>
    <mergeCell ref="AS92:AS93"/>
    <mergeCell ref="AT92:AT93"/>
    <mergeCell ref="AU92:AU93"/>
    <mergeCell ref="AV92:AV93"/>
    <mergeCell ref="AW92:AW93"/>
    <mergeCell ref="AK92:AK93"/>
    <mergeCell ref="AL92:AL93"/>
    <mergeCell ref="AM92:AM93"/>
    <mergeCell ref="AO92:AO93"/>
    <mergeCell ref="AP92:AP93"/>
    <mergeCell ref="AQ92:AQ93"/>
    <mergeCell ref="BD92:BD93"/>
    <mergeCell ref="BE92:BE93"/>
    <mergeCell ref="BF92:BF93"/>
    <mergeCell ref="BG92:BG93"/>
    <mergeCell ref="BH92:BH93"/>
    <mergeCell ref="BI92:BI93"/>
    <mergeCell ref="AX92:AX93"/>
    <mergeCell ref="AY92:AY93"/>
    <mergeCell ref="AZ92:AZ93"/>
    <mergeCell ref="BA92:BA93"/>
    <mergeCell ref="BB92:BB93"/>
    <mergeCell ref="BC92:BC93"/>
    <mergeCell ref="E94:E114"/>
    <mergeCell ref="G117:Q117"/>
    <mergeCell ref="S117:AM117"/>
    <mergeCell ref="AO117:BI117"/>
    <mergeCell ref="G118:Q118"/>
    <mergeCell ref="S118:Y118"/>
    <mergeCell ref="Z118:AF118"/>
    <mergeCell ref="AG118:AM118"/>
    <mergeCell ref="AO118:AU118"/>
    <mergeCell ref="AV118:BB118"/>
    <mergeCell ref="S119:S120"/>
    <mergeCell ref="T119:T120"/>
    <mergeCell ref="U119:U120"/>
    <mergeCell ref="V119:V120"/>
    <mergeCell ref="W119:W120"/>
    <mergeCell ref="X119:X120"/>
    <mergeCell ref="BC118:BI118"/>
    <mergeCell ref="G119:H119"/>
    <mergeCell ref="I119:J119"/>
    <mergeCell ref="K119:K120"/>
    <mergeCell ref="L119:L120"/>
    <mergeCell ref="M119:M120"/>
    <mergeCell ref="N119:N120"/>
    <mergeCell ref="O119:O120"/>
    <mergeCell ref="P119:P120"/>
    <mergeCell ref="Q119:Q120"/>
    <mergeCell ref="AE119:AE120"/>
    <mergeCell ref="AF119:AF120"/>
    <mergeCell ref="AG119:AG120"/>
    <mergeCell ref="AH119:AH120"/>
    <mergeCell ref="AI119:AI120"/>
    <mergeCell ref="AJ119:AJ120"/>
    <mergeCell ref="Y119:Y120"/>
    <mergeCell ref="Z119:Z120"/>
    <mergeCell ref="AA119:AA120"/>
    <mergeCell ref="AB119:AB120"/>
    <mergeCell ref="AC119:AC120"/>
    <mergeCell ref="AD119:AD120"/>
    <mergeCell ref="AR119:AR120"/>
    <mergeCell ref="AS119:AS120"/>
    <mergeCell ref="AT119:AT120"/>
    <mergeCell ref="AU119:AU120"/>
    <mergeCell ref="AV119:AV120"/>
    <mergeCell ref="AW119:AW120"/>
    <mergeCell ref="AK119:AK120"/>
    <mergeCell ref="AL119:AL120"/>
    <mergeCell ref="AM119:AM120"/>
    <mergeCell ref="AO119:AO120"/>
    <mergeCell ref="AP119:AP120"/>
    <mergeCell ref="AQ119:AQ120"/>
    <mergeCell ref="BD119:BD120"/>
    <mergeCell ref="BE119:BE120"/>
    <mergeCell ref="BF119:BF120"/>
    <mergeCell ref="BG119:BG120"/>
    <mergeCell ref="BH119:BH120"/>
    <mergeCell ref="BI119:BI120"/>
    <mergeCell ref="AX119:AX120"/>
    <mergeCell ref="AY119:AY120"/>
    <mergeCell ref="AZ119:AZ120"/>
    <mergeCell ref="BA119:BA120"/>
    <mergeCell ref="BB119:BB120"/>
    <mergeCell ref="BC119:BC120"/>
    <mergeCell ref="E121:E141"/>
    <mergeCell ref="G144:Q144"/>
    <mergeCell ref="S144:AM144"/>
    <mergeCell ref="AO144:BI144"/>
    <mergeCell ref="G145:Q145"/>
    <mergeCell ref="S145:Y145"/>
    <mergeCell ref="Z145:AF145"/>
    <mergeCell ref="AG145:AM145"/>
    <mergeCell ref="AO145:AU145"/>
    <mergeCell ref="AV145:BB145"/>
    <mergeCell ref="S146:S147"/>
    <mergeCell ref="T146:T147"/>
    <mergeCell ref="U146:U147"/>
    <mergeCell ref="V146:V147"/>
    <mergeCell ref="W146:W147"/>
    <mergeCell ref="X146:X147"/>
    <mergeCell ref="BC145:BI145"/>
    <mergeCell ref="G146:H146"/>
    <mergeCell ref="I146:J146"/>
    <mergeCell ref="K146:K147"/>
    <mergeCell ref="L146:L147"/>
    <mergeCell ref="M146:M147"/>
    <mergeCell ref="N146:N147"/>
    <mergeCell ref="O146:O147"/>
    <mergeCell ref="P146:P147"/>
    <mergeCell ref="Q146:Q147"/>
    <mergeCell ref="AE146:AE147"/>
    <mergeCell ref="AF146:AF147"/>
    <mergeCell ref="AG146:AG147"/>
    <mergeCell ref="AH146:AH147"/>
    <mergeCell ref="AI146:AI147"/>
    <mergeCell ref="AJ146:AJ147"/>
    <mergeCell ref="Y146:Y147"/>
    <mergeCell ref="Z146:Z147"/>
    <mergeCell ref="AA146:AA147"/>
    <mergeCell ref="AB146:AB147"/>
    <mergeCell ref="AC146:AC147"/>
    <mergeCell ref="AD146:AD147"/>
    <mergeCell ref="AR146:AR147"/>
    <mergeCell ref="AS146:AS147"/>
    <mergeCell ref="AT146:AT147"/>
    <mergeCell ref="AU146:AU147"/>
    <mergeCell ref="AV146:AV147"/>
    <mergeCell ref="AW146:AW147"/>
    <mergeCell ref="AK146:AK147"/>
    <mergeCell ref="AL146:AL147"/>
    <mergeCell ref="AM146:AM147"/>
    <mergeCell ref="AO146:AO147"/>
    <mergeCell ref="AP146:AP147"/>
    <mergeCell ref="AQ146:AQ147"/>
    <mergeCell ref="BD146:BD147"/>
    <mergeCell ref="BE146:BE147"/>
    <mergeCell ref="BF146:BF147"/>
    <mergeCell ref="BG146:BG147"/>
    <mergeCell ref="BH146:BH147"/>
    <mergeCell ref="BI146:BI147"/>
    <mergeCell ref="AX146:AX147"/>
    <mergeCell ref="AY146:AY147"/>
    <mergeCell ref="AZ146:AZ147"/>
    <mergeCell ref="BA146:BA147"/>
    <mergeCell ref="BB146:BB147"/>
    <mergeCell ref="BC146:BC147"/>
    <mergeCell ref="E148:E168"/>
    <mergeCell ref="G171:Q171"/>
    <mergeCell ref="S171:AM171"/>
    <mergeCell ref="AO171:BI171"/>
    <mergeCell ref="G172:Q172"/>
    <mergeCell ref="S172:Y172"/>
    <mergeCell ref="Z172:AF172"/>
    <mergeCell ref="AG172:AM172"/>
    <mergeCell ref="AO172:AU172"/>
    <mergeCell ref="AV172:BB172"/>
    <mergeCell ref="S173:S174"/>
    <mergeCell ref="T173:T174"/>
    <mergeCell ref="U173:U174"/>
    <mergeCell ref="V173:V174"/>
    <mergeCell ref="W173:W174"/>
    <mergeCell ref="X173:X174"/>
    <mergeCell ref="BC172:BI172"/>
    <mergeCell ref="G173:H173"/>
    <mergeCell ref="I173:J173"/>
    <mergeCell ref="K173:K174"/>
    <mergeCell ref="L173:L174"/>
    <mergeCell ref="M173:M174"/>
    <mergeCell ref="N173:N174"/>
    <mergeCell ref="O173:O174"/>
    <mergeCell ref="P173:P174"/>
    <mergeCell ref="Q173:Q174"/>
    <mergeCell ref="AE173:AE174"/>
    <mergeCell ref="AF173:AF174"/>
    <mergeCell ref="AG173:AG174"/>
    <mergeCell ref="AH173:AH174"/>
    <mergeCell ref="AI173:AI174"/>
    <mergeCell ref="AJ173:AJ174"/>
    <mergeCell ref="Y173:Y174"/>
    <mergeCell ref="Z173:Z174"/>
    <mergeCell ref="AA173:AA174"/>
    <mergeCell ref="AB173:AB174"/>
    <mergeCell ref="AC173:AC174"/>
    <mergeCell ref="AD173:AD174"/>
    <mergeCell ref="AR173:AR174"/>
    <mergeCell ref="AS173:AS174"/>
    <mergeCell ref="AT173:AT174"/>
    <mergeCell ref="AU173:AU174"/>
    <mergeCell ref="AV173:AV174"/>
    <mergeCell ref="AW173:AW174"/>
    <mergeCell ref="AK173:AK174"/>
    <mergeCell ref="AL173:AL174"/>
    <mergeCell ref="AM173:AM174"/>
    <mergeCell ref="AO173:AO174"/>
    <mergeCell ref="AP173:AP174"/>
    <mergeCell ref="AQ173:AQ174"/>
    <mergeCell ref="BD173:BD174"/>
    <mergeCell ref="BE173:BE174"/>
    <mergeCell ref="BF173:BF174"/>
    <mergeCell ref="BG173:BG174"/>
    <mergeCell ref="BH173:BH174"/>
    <mergeCell ref="BI173:BI174"/>
    <mergeCell ref="AX173:AX174"/>
    <mergeCell ref="AY173:AY174"/>
    <mergeCell ref="AZ173:AZ174"/>
    <mergeCell ref="BA173:BA174"/>
    <mergeCell ref="BB173:BB174"/>
    <mergeCell ref="BC173:BC174"/>
    <mergeCell ref="E175:E195"/>
    <mergeCell ref="G198:Q198"/>
    <mergeCell ref="S198:AM198"/>
    <mergeCell ref="AO198:BI198"/>
    <mergeCell ref="G199:Q199"/>
    <mergeCell ref="S199:Y199"/>
    <mergeCell ref="Z199:AF199"/>
    <mergeCell ref="AG199:AM199"/>
    <mergeCell ref="AO199:AU199"/>
    <mergeCell ref="AV199:BB199"/>
    <mergeCell ref="S200:S201"/>
    <mergeCell ref="T200:T201"/>
    <mergeCell ref="U200:U201"/>
    <mergeCell ref="V200:V201"/>
    <mergeCell ref="W200:W201"/>
    <mergeCell ref="X200:X201"/>
    <mergeCell ref="BC199:BI199"/>
    <mergeCell ref="G200:H200"/>
    <mergeCell ref="I200:J200"/>
    <mergeCell ref="K200:K201"/>
    <mergeCell ref="L200:L201"/>
    <mergeCell ref="M200:M201"/>
    <mergeCell ref="N200:N201"/>
    <mergeCell ref="O200:O201"/>
    <mergeCell ref="P200:P201"/>
    <mergeCell ref="Q200:Q201"/>
    <mergeCell ref="AE200:AE201"/>
    <mergeCell ref="AF200:AF201"/>
    <mergeCell ref="AG200:AG201"/>
    <mergeCell ref="AH200:AH201"/>
    <mergeCell ref="AI200:AI201"/>
    <mergeCell ref="AJ200:AJ201"/>
    <mergeCell ref="Y200:Y201"/>
    <mergeCell ref="Z200:Z201"/>
    <mergeCell ref="AA200:AA201"/>
    <mergeCell ref="AB200:AB201"/>
    <mergeCell ref="AC200:AC201"/>
    <mergeCell ref="AD200:AD201"/>
    <mergeCell ref="AR200:AR201"/>
    <mergeCell ref="AS200:AS201"/>
    <mergeCell ref="AT200:AT201"/>
    <mergeCell ref="AU200:AU201"/>
    <mergeCell ref="AV200:AV201"/>
    <mergeCell ref="AW200:AW201"/>
    <mergeCell ref="AK200:AK201"/>
    <mergeCell ref="AL200:AL201"/>
    <mergeCell ref="AM200:AM201"/>
    <mergeCell ref="AO200:AO201"/>
    <mergeCell ref="AP200:AP201"/>
    <mergeCell ref="AQ200:AQ201"/>
    <mergeCell ref="BD200:BD201"/>
    <mergeCell ref="BE200:BE201"/>
    <mergeCell ref="BF200:BF201"/>
    <mergeCell ref="BG200:BG201"/>
    <mergeCell ref="BH200:BH201"/>
    <mergeCell ref="BI200:BI201"/>
    <mergeCell ref="AX200:AX201"/>
    <mergeCell ref="AY200:AY201"/>
    <mergeCell ref="AZ200:AZ201"/>
    <mergeCell ref="BA200:BA201"/>
    <mergeCell ref="BB200:BB201"/>
    <mergeCell ref="BC200:BC201"/>
    <mergeCell ref="E202:E222"/>
    <mergeCell ref="G225:Q225"/>
    <mergeCell ref="S225:AM225"/>
    <mergeCell ref="AO225:BI225"/>
    <mergeCell ref="G226:Q226"/>
    <mergeCell ref="S226:Y226"/>
    <mergeCell ref="Z226:AF226"/>
    <mergeCell ref="AG226:AM226"/>
    <mergeCell ref="AO226:AU226"/>
    <mergeCell ref="AV226:BB226"/>
    <mergeCell ref="S227:S228"/>
    <mergeCell ref="T227:T228"/>
    <mergeCell ref="U227:U228"/>
    <mergeCell ref="V227:V228"/>
    <mergeCell ref="W227:W228"/>
    <mergeCell ref="X227:X228"/>
    <mergeCell ref="BC226:BI226"/>
    <mergeCell ref="G227:H227"/>
    <mergeCell ref="I227:J227"/>
    <mergeCell ref="K227:K228"/>
    <mergeCell ref="L227:L228"/>
    <mergeCell ref="M227:M228"/>
    <mergeCell ref="N227:N228"/>
    <mergeCell ref="O227:O228"/>
    <mergeCell ref="P227:P228"/>
    <mergeCell ref="Q227:Q228"/>
    <mergeCell ref="AE227:AE228"/>
    <mergeCell ref="AF227:AF228"/>
    <mergeCell ref="AG227:AG228"/>
    <mergeCell ref="AH227:AH228"/>
    <mergeCell ref="AI227:AI228"/>
    <mergeCell ref="AJ227:AJ228"/>
    <mergeCell ref="Y227:Y228"/>
    <mergeCell ref="Z227:Z228"/>
    <mergeCell ref="AA227:AA228"/>
    <mergeCell ref="AB227:AB228"/>
    <mergeCell ref="AC227:AC228"/>
    <mergeCell ref="AD227:AD228"/>
    <mergeCell ref="AR227:AR228"/>
    <mergeCell ref="AS227:AS228"/>
    <mergeCell ref="AT227:AT228"/>
    <mergeCell ref="AU227:AU228"/>
    <mergeCell ref="AV227:AV228"/>
    <mergeCell ref="AW227:AW228"/>
    <mergeCell ref="AK227:AK228"/>
    <mergeCell ref="AL227:AL228"/>
    <mergeCell ref="AM227:AM228"/>
    <mergeCell ref="AO227:AO228"/>
    <mergeCell ref="AP227:AP228"/>
    <mergeCell ref="AQ227:AQ228"/>
    <mergeCell ref="BD227:BD228"/>
    <mergeCell ref="BE227:BE228"/>
    <mergeCell ref="BF227:BF228"/>
    <mergeCell ref="BG227:BG228"/>
    <mergeCell ref="BH227:BH228"/>
    <mergeCell ref="BI227:BI228"/>
    <mergeCell ref="AX227:AX228"/>
    <mergeCell ref="AY227:AY228"/>
    <mergeCell ref="AZ227:AZ228"/>
    <mergeCell ref="BA227:BA228"/>
    <mergeCell ref="BB227:BB228"/>
    <mergeCell ref="BC227:BC228"/>
    <mergeCell ref="E229:E249"/>
    <mergeCell ref="G252:Q252"/>
    <mergeCell ref="S252:AM252"/>
    <mergeCell ref="AO252:BI252"/>
    <mergeCell ref="G253:Q253"/>
    <mergeCell ref="S253:Y253"/>
    <mergeCell ref="Z253:AF253"/>
    <mergeCell ref="AG253:AM253"/>
    <mergeCell ref="AO253:AU253"/>
    <mergeCell ref="AV253:BB253"/>
    <mergeCell ref="S254:S255"/>
    <mergeCell ref="T254:T255"/>
    <mergeCell ref="U254:U255"/>
    <mergeCell ref="V254:V255"/>
    <mergeCell ref="W254:W255"/>
    <mergeCell ref="X254:X255"/>
    <mergeCell ref="BC253:BI253"/>
    <mergeCell ref="G254:H254"/>
    <mergeCell ref="I254:J254"/>
    <mergeCell ref="K254:K255"/>
    <mergeCell ref="L254:L255"/>
    <mergeCell ref="M254:M255"/>
    <mergeCell ref="N254:N255"/>
    <mergeCell ref="O254:O255"/>
    <mergeCell ref="P254:P255"/>
    <mergeCell ref="Q254:Q255"/>
    <mergeCell ref="AE254:AE255"/>
    <mergeCell ref="AF254:AF255"/>
    <mergeCell ref="AG254:AG255"/>
    <mergeCell ref="AH254:AH255"/>
    <mergeCell ref="AI254:AI255"/>
    <mergeCell ref="AJ254:AJ255"/>
    <mergeCell ref="Y254:Y255"/>
    <mergeCell ref="Z254:Z255"/>
    <mergeCell ref="AA254:AA255"/>
    <mergeCell ref="AB254:AB255"/>
    <mergeCell ref="AC254:AC255"/>
    <mergeCell ref="AD254:AD255"/>
    <mergeCell ref="AR254:AR255"/>
    <mergeCell ref="AS254:AS255"/>
    <mergeCell ref="AT254:AT255"/>
    <mergeCell ref="AU254:AU255"/>
    <mergeCell ref="AV254:AV255"/>
    <mergeCell ref="AW254:AW255"/>
    <mergeCell ref="AK254:AK255"/>
    <mergeCell ref="AL254:AL255"/>
    <mergeCell ref="AM254:AM255"/>
    <mergeCell ref="AO254:AO255"/>
    <mergeCell ref="AP254:AP255"/>
    <mergeCell ref="AQ254:AQ255"/>
    <mergeCell ref="BD254:BD255"/>
    <mergeCell ref="BE254:BE255"/>
    <mergeCell ref="BF254:BF255"/>
    <mergeCell ref="BG254:BG255"/>
    <mergeCell ref="BH254:BH255"/>
    <mergeCell ref="BI254:BI255"/>
    <mergeCell ref="AX254:AX255"/>
    <mergeCell ref="AY254:AY255"/>
    <mergeCell ref="AZ254:AZ255"/>
    <mergeCell ref="BA254:BA255"/>
    <mergeCell ref="BB254:BB255"/>
    <mergeCell ref="BC254:BC255"/>
    <mergeCell ref="E256:E276"/>
    <mergeCell ref="G279:Q279"/>
    <mergeCell ref="S279:AM279"/>
    <mergeCell ref="AO279:BI279"/>
    <mergeCell ref="G280:Q280"/>
    <mergeCell ref="S280:Y280"/>
    <mergeCell ref="Z280:AF280"/>
    <mergeCell ref="AG280:AM280"/>
    <mergeCell ref="AO280:AU280"/>
    <mergeCell ref="AV280:BB280"/>
    <mergeCell ref="BC280:BI280"/>
    <mergeCell ref="G281:H281"/>
    <mergeCell ref="I281:J281"/>
    <mergeCell ref="K281:K282"/>
    <mergeCell ref="L281:L282"/>
    <mergeCell ref="M281:M282"/>
    <mergeCell ref="N281:N282"/>
    <mergeCell ref="O281:O282"/>
    <mergeCell ref="P281:P282"/>
    <mergeCell ref="Q281:Q282"/>
    <mergeCell ref="AG281:AG282"/>
    <mergeCell ref="AH281:AH282"/>
    <mergeCell ref="AI281:AI282"/>
    <mergeCell ref="AJ281:AJ282"/>
    <mergeCell ref="Y281:Y282"/>
    <mergeCell ref="Z281:Z282"/>
    <mergeCell ref="AA281:AA282"/>
    <mergeCell ref="AB281:AB282"/>
    <mergeCell ref="AC281:AC282"/>
    <mergeCell ref="AD281:AD282"/>
    <mergeCell ref="E283:E303"/>
    <mergeCell ref="BD281:BD282"/>
    <mergeCell ref="BE281:BE282"/>
    <mergeCell ref="BF281:BF282"/>
    <mergeCell ref="AR281:AR282"/>
    <mergeCell ref="AS281:AS282"/>
    <mergeCell ref="AT281:AT282"/>
    <mergeCell ref="AU281:AU282"/>
    <mergeCell ref="AV281:AV282"/>
    <mergeCell ref="AW281:AW282"/>
    <mergeCell ref="AK281:AK282"/>
    <mergeCell ref="AL281:AL282"/>
    <mergeCell ref="AM281:AM282"/>
    <mergeCell ref="AO281:AO282"/>
    <mergeCell ref="AP281:AP282"/>
    <mergeCell ref="S281:S282"/>
    <mergeCell ref="T281:T282"/>
    <mergeCell ref="U281:U282"/>
    <mergeCell ref="V281:V282"/>
    <mergeCell ref="W281:W282"/>
    <mergeCell ref="X281:X282"/>
    <mergeCell ref="AQ281:AQ282"/>
    <mergeCell ref="AE281:AE282"/>
    <mergeCell ref="AF281:AF282"/>
    <mergeCell ref="BG281:BG282"/>
    <mergeCell ref="BH281:BH282"/>
    <mergeCell ref="BI281:BI282"/>
    <mergeCell ref="AX281:AX282"/>
    <mergeCell ref="AY281:AY282"/>
    <mergeCell ref="AZ281:AZ282"/>
    <mergeCell ref="BA281:BA282"/>
    <mergeCell ref="BB281:BB282"/>
    <mergeCell ref="BC281:BC282"/>
  </mergeCells>
  <pageMargins left="0.70866141732283472" right="0.70866141732283472" top="0.74803149606299213" bottom="0.74803149606299213" header="0.31496062992125984" footer="0.31496062992125984"/>
  <pageSetup paperSize="9" scale="25" fitToWidth="3" fitToHeight="0" orientation="landscape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rowBreaks count="2" manualBreakCount="2">
    <brk id="116" max="16383" man="1"/>
    <brk id="224" max="16383" man="1"/>
  </rowBreaks>
  <colBreaks count="2" manualBreakCount="2">
    <brk id="18" max="1048575" man="1"/>
    <brk id="4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5">
    <tabColor theme="3"/>
    <pageSetUpPr autoPageBreaks="0"/>
  </sheetPr>
  <dimension ref="A1:FE274"/>
  <sheetViews>
    <sheetView showGridLines="0" topLeftCell="CT1" zoomScale="70" zoomScaleNormal="70" workbookViewId="0">
      <selection activeCell="C5" sqref="C5"/>
    </sheetView>
  </sheetViews>
  <sheetFormatPr defaultColWidth="9.33203125" defaultRowHeight="14.4" x14ac:dyDescent="0.3"/>
  <cols>
    <col min="1" max="1" width="4.6640625" style="488" customWidth="1"/>
    <col min="2" max="2" width="5.88671875" style="488" customWidth="1"/>
    <col min="3" max="3" width="43.44140625" style="488" hidden="1" customWidth="1"/>
    <col min="4" max="4" width="37.6640625" style="488" hidden="1" customWidth="1"/>
    <col min="5" max="5" width="23.33203125" style="488" hidden="1" customWidth="1"/>
    <col min="6" max="6" width="23.33203125" style="608" hidden="1" customWidth="1"/>
    <col min="7" max="7" width="23.33203125" style="488" hidden="1" customWidth="1"/>
    <col min="8" max="8" width="40.6640625" style="488" hidden="1" customWidth="1"/>
    <col min="9" max="9" width="23.33203125" style="488" hidden="1" customWidth="1"/>
    <col min="10" max="10" width="36.109375" style="488" customWidth="1"/>
    <col min="11" max="11" width="73.33203125" style="488" customWidth="1"/>
    <col min="12" max="24" width="16.44140625" style="488" customWidth="1"/>
    <col min="25" max="25" width="16.44140625" style="829" customWidth="1"/>
    <col min="26" max="26" width="3.6640625" style="488" customWidth="1"/>
    <col min="27" max="39" width="16.44140625" style="488" customWidth="1"/>
    <col min="40" max="40" width="16.44140625" style="829" customWidth="1"/>
    <col min="41" max="41" width="3.6640625" style="488" customWidth="1"/>
    <col min="42" max="43" width="16.44140625" style="575" customWidth="1"/>
    <col min="44" max="47" width="16.44140625" style="576" customWidth="1"/>
    <col min="48" max="48" width="16.44140625" style="846" customWidth="1"/>
    <col min="49" max="50" width="16.44140625" style="575" customWidth="1"/>
    <col min="51" max="54" width="16.44140625" style="576" customWidth="1"/>
    <col min="55" max="55" width="16.44140625" style="846" customWidth="1"/>
    <col min="56" max="57" width="16.44140625" style="575" customWidth="1"/>
    <col min="58" max="61" width="16.44140625" style="576" customWidth="1"/>
    <col min="62" max="62" width="16.44140625" style="846" customWidth="1"/>
    <col min="63" max="63" width="6.6640625" style="576" customWidth="1"/>
    <col min="64" max="67" width="16.44140625" style="575" customWidth="1"/>
    <col min="68" max="72" width="16.44140625" style="576" customWidth="1"/>
    <col min="73" max="73" width="16.44140625" style="846" customWidth="1"/>
    <col min="74" max="77" width="16.44140625" style="575" customWidth="1"/>
    <col min="78" max="82" width="16.44140625" style="576" customWidth="1"/>
    <col min="83" max="83" width="16.44140625" style="846" customWidth="1"/>
    <col min="84" max="87" width="16.44140625" style="575" customWidth="1"/>
    <col min="88" max="92" width="16.44140625" style="576" customWidth="1"/>
    <col min="93" max="93" width="16.44140625" style="846" customWidth="1"/>
    <col min="94" max="94" width="6.6640625" style="576" customWidth="1"/>
    <col min="95" max="96" width="16.44140625" style="575" customWidth="1"/>
    <col min="97" max="100" width="16.44140625" style="576" customWidth="1"/>
    <col min="101" max="101" width="16.44140625" style="846" customWidth="1"/>
    <col min="102" max="103" width="16.44140625" style="575" customWidth="1"/>
    <col min="104" max="107" width="16.44140625" style="576" customWidth="1"/>
    <col min="108" max="108" width="16.44140625" style="846" customWidth="1"/>
    <col min="109" max="110" width="16.44140625" style="575" customWidth="1"/>
    <col min="111" max="114" width="16.44140625" style="576" customWidth="1"/>
    <col min="115" max="115" width="16.44140625" style="846" customWidth="1"/>
    <col min="116" max="116" width="6.6640625" style="576" customWidth="1"/>
    <col min="117" max="120" width="16.44140625" style="575" customWidth="1"/>
    <col min="121" max="125" width="16.44140625" style="576" customWidth="1"/>
    <col min="126" max="126" width="16.44140625" style="846" customWidth="1"/>
    <col min="127" max="130" width="16.44140625" style="575" customWidth="1"/>
    <col min="131" max="135" width="16.44140625" style="576" customWidth="1"/>
    <col min="136" max="136" width="16.44140625" style="846" customWidth="1"/>
    <col min="137" max="140" width="16.44140625" style="575" customWidth="1"/>
    <col min="141" max="145" width="16.44140625" style="576" customWidth="1"/>
    <col min="146" max="146" width="16.44140625" style="846" customWidth="1"/>
    <col min="147" max="16384" width="9.33203125" style="488"/>
  </cols>
  <sheetData>
    <row r="1" spans="1:146" ht="22.2" x14ac:dyDescent="0.35">
      <c r="C1" s="489" t="s">
        <v>0</v>
      </c>
      <c r="D1" s="489" t="s">
        <v>0</v>
      </c>
      <c r="E1" s="489" t="s">
        <v>0</v>
      </c>
      <c r="F1" s="589"/>
      <c r="G1" s="489"/>
      <c r="H1" s="489"/>
      <c r="I1" s="489"/>
      <c r="J1" s="58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828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828"/>
      <c r="AO1" s="59"/>
      <c r="AP1" s="59"/>
      <c r="AQ1" s="59"/>
      <c r="AR1" s="59"/>
      <c r="AS1" s="59"/>
      <c r="AT1" s="59"/>
      <c r="AU1" s="59"/>
      <c r="AV1" s="828"/>
      <c r="AW1" s="59"/>
      <c r="AX1" s="59"/>
      <c r="AY1" s="59"/>
      <c r="AZ1" s="59"/>
      <c r="BA1" s="59"/>
      <c r="BB1" s="59"/>
      <c r="BC1" s="828"/>
      <c r="BD1" s="59"/>
      <c r="BE1" s="59"/>
      <c r="BF1" s="59"/>
      <c r="BG1" s="59"/>
      <c r="BH1" s="59"/>
      <c r="BI1" s="59"/>
      <c r="BJ1" s="828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828"/>
      <c r="BV1" s="59"/>
      <c r="BW1" s="59"/>
      <c r="BX1" s="59"/>
      <c r="BY1" s="59"/>
      <c r="BZ1" s="59"/>
      <c r="CA1" s="59"/>
      <c r="CB1" s="59"/>
      <c r="CC1" s="59"/>
      <c r="CD1" s="59"/>
      <c r="CE1" s="828"/>
      <c r="CF1" s="59"/>
      <c r="CG1" s="59"/>
      <c r="CH1" s="59"/>
      <c r="CI1" s="59"/>
      <c r="CJ1" s="59"/>
      <c r="CK1" s="59"/>
      <c r="CL1" s="59"/>
      <c r="CM1" s="59"/>
      <c r="CN1" s="59"/>
      <c r="CO1" s="828"/>
      <c r="CP1" s="59"/>
      <c r="CQ1" s="59"/>
      <c r="CR1" s="59"/>
      <c r="CS1" s="59"/>
      <c r="CT1" s="59"/>
      <c r="CU1" s="59"/>
      <c r="CV1" s="59"/>
      <c r="CW1" s="828"/>
      <c r="CX1" s="59"/>
      <c r="CY1" s="59"/>
      <c r="CZ1" s="59"/>
      <c r="DA1" s="59"/>
      <c r="DB1" s="59"/>
      <c r="DC1" s="59"/>
      <c r="DD1" s="828"/>
      <c r="DE1" s="59"/>
      <c r="DF1" s="59"/>
      <c r="DG1" s="59"/>
      <c r="DH1" s="59"/>
      <c r="DI1" s="59"/>
      <c r="DJ1" s="59"/>
      <c r="DK1" s="828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828"/>
      <c r="DW1" s="59"/>
      <c r="DX1" s="59"/>
      <c r="DY1" s="59"/>
      <c r="DZ1" s="59"/>
      <c r="EA1" s="59"/>
      <c r="EB1" s="59"/>
      <c r="EC1" s="59"/>
      <c r="ED1" s="59"/>
      <c r="EE1" s="59"/>
      <c r="EF1" s="828"/>
      <c r="EG1" s="59"/>
      <c r="EH1" s="59"/>
      <c r="EI1" s="59"/>
      <c r="EJ1" s="59"/>
      <c r="EK1" s="59"/>
      <c r="EL1" s="59"/>
      <c r="EM1" s="59"/>
      <c r="EN1" s="59"/>
      <c r="EO1" s="59"/>
      <c r="EP1" s="828"/>
    </row>
    <row r="2" spans="1:146" ht="34.799999999999997" x14ac:dyDescent="0.45">
      <c r="C2" s="65"/>
      <c r="D2" s="65"/>
      <c r="E2" s="65"/>
      <c r="F2" s="65"/>
      <c r="G2" s="65"/>
      <c r="H2" s="65"/>
      <c r="I2" s="65"/>
      <c r="J2" s="58"/>
      <c r="S2" s="474" t="s">
        <v>88</v>
      </c>
      <c r="AG2" s="590" t="str">
        <f>$S$2</f>
        <v>2021 EU-wide Stress Test: Credit risk COVID-19 IRB</v>
      </c>
      <c r="AP2" s="488"/>
      <c r="AQ2" s="488"/>
      <c r="AR2" s="488"/>
      <c r="AS2" s="488"/>
      <c r="AT2" s="488"/>
      <c r="AU2" s="488"/>
      <c r="AV2" s="829"/>
      <c r="AW2" s="488"/>
      <c r="AX2" s="488"/>
      <c r="AY2" s="488"/>
      <c r="AZ2" s="590" t="str">
        <f>$S$2</f>
        <v>2021 EU-wide Stress Test: Credit risk COVID-19 IRB</v>
      </c>
      <c r="BA2" s="488"/>
      <c r="BB2" s="488"/>
      <c r="BC2" s="829"/>
      <c r="BD2" s="488"/>
      <c r="BE2" s="488"/>
      <c r="BF2" s="488"/>
      <c r="BG2" s="488"/>
      <c r="BH2" s="488"/>
      <c r="BI2" s="488"/>
      <c r="BJ2" s="829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829"/>
      <c r="BV2" s="488"/>
      <c r="BW2" s="488"/>
      <c r="BX2" s="488"/>
      <c r="BZ2" s="488"/>
      <c r="CA2" s="590" t="str">
        <f>$S$2</f>
        <v>2021 EU-wide Stress Test: Credit risk COVID-19 IRB</v>
      </c>
      <c r="CB2" s="488"/>
      <c r="CC2" s="488"/>
      <c r="CD2" s="488"/>
      <c r="CE2" s="829"/>
      <c r="CF2" s="488"/>
      <c r="CG2" s="488"/>
      <c r="CH2" s="488"/>
      <c r="CI2" s="488"/>
      <c r="CJ2" s="488"/>
      <c r="CK2" s="488"/>
      <c r="CL2" s="488"/>
      <c r="CM2" s="488"/>
      <c r="CN2" s="488"/>
      <c r="CO2" s="829"/>
      <c r="CP2" s="488"/>
      <c r="CQ2" s="488"/>
      <c r="CR2" s="488"/>
      <c r="CS2" s="488"/>
      <c r="CT2" s="488"/>
      <c r="CU2" s="488"/>
      <c r="CV2" s="488"/>
      <c r="CW2" s="829"/>
      <c r="CX2" s="488"/>
      <c r="CY2" s="488"/>
      <c r="CZ2" s="488"/>
      <c r="DA2" s="590" t="str">
        <f>$S$2</f>
        <v>2021 EU-wide Stress Test: Credit risk COVID-19 IRB</v>
      </c>
      <c r="DB2" s="488"/>
      <c r="DC2" s="488"/>
      <c r="DD2" s="829"/>
      <c r="DE2" s="488"/>
      <c r="DF2" s="488"/>
      <c r="DG2" s="488"/>
      <c r="DH2" s="488"/>
      <c r="DI2" s="488"/>
      <c r="DJ2" s="488"/>
      <c r="DK2" s="829"/>
      <c r="DL2" s="488"/>
      <c r="DM2" s="488"/>
      <c r="DN2" s="488"/>
      <c r="DO2" s="488"/>
      <c r="DP2" s="488"/>
      <c r="DQ2" s="488"/>
      <c r="DR2" s="488"/>
      <c r="DS2" s="488"/>
      <c r="DT2" s="488"/>
      <c r="DU2" s="488"/>
      <c r="DV2" s="829"/>
      <c r="DW2" s="488"/>
      <c r="DX2" s="488"/>
      <c r="DY2" s="488"/>
      <c r="DZ2" s="488"/>
      <c r="EA2" s="488"/>
      <c r="EB2" s="590" t="str">
        <f>$S$2</f>
        <v>2021 EU-wide Stress Test: Credit risk COVID-19 IRB</v>
      </c>
      <c r="EC2" s="488"/>
      <c r="ED2" s="488"/>
      <c r="EE2" s="488"/>
      <c r="EF2" s="829"/>
      <c r="EG2" s="488"/>
      <c r="EH2" s="488"/>
      <c r="EI2" s="488"/>
      <c r="EJ2" s="488"/>
      <c r="EK2" s="488"/>
      <c r="EL2" s="488"/>
      <c r="EM2" s="488"/>
      <c r="EN2" s="488"/>
      <c r="EO2" s="488"/>
      <c r="EP2" s="829"/>
    </row>
    <row r="3" spans="1:146" ht="22.8" thickBot="1" x14ac:dyDescent="0.4">
      <c r="C3" s="67"/>
      <c r="D3" s="67"/>
      <c r="E3" s="67"/>
      <c r="F3" s="67"/>
      <c r="G3" s="67"/>
      <c r="H3" s="67"/>
      <c r="I3" s="67"/>
      <c r="J3" s="58"/>
      <c r="L3" s="67"/>
      <c r="M3" s="67"/>
      <c r="N3" s="67"/>
      <c r="P3" s="67"/>
      <c r="Q3" s="67"/>
      <c r="R3" s="67"/>
      <c r="S3" s="476" t="str">
        <f>Cover!C5</f>
        <v>Intesa Sanpaolo S.p.A.</v>
      </c>
      <c r="T3" s="67"/>
      <c r="U3" s="67"/>
      <c r="V3" s="67"/>
      <c r="W3" s="67"/>
      <c r="X3" s="67"/>
      <c r="Y3" s="830"/>
      <c r="Z3" s="67"/>
      <c r="AA3" s="67"/>
      <c r="AB3" s="67"/>
      <c r="AC3" s="67"/>
      <c r="AD3" s="67"/>
      <c r="AE3" s="67"/>
      <c r="AF3" s="67"/>
      <c r="AG3" s="476" t="str">
        <f>$S$3</f>
        <v>Intesa Sanpaolo S.p.A.</v>
      </c>
      <c r="AH3" s="67"/>
      <c r="AI3" s="67"/>
      <c r="AJ3" s="67"/>
      <c r="AK3" s="67"/>
      <c r="AL3" s="67"/>
      <c r="AM3" s="67"/>
      <c r="AN3" s="830"/>
      <c r="AO3" s="67"/>
      <c r="AP3" s="67"/>
      <c r="AQ3" s="67"/>
      <c r="AR3" s="67"/>
      <c r="AS3" s="67"/>
      <c r="AT3" s="67"/>
      <c r="AU3" s="67"/>
      <c r="AV3" s="830"/>
      <c r="AW3" s="67"/>
      <c r="AX3" s="67"/>
      <c r="AY3" s="67"/>
      <c r="AZ3" s="476" t="str">
        <f>$S$3</f>
        <v>Intesa Sanpaolo S.p.A.</v>
      </c>
      <c r="BA3" s="67"/>
      <c r="BB3" s="67"/>
      <c r="BC3" s="830"/>
      <c r="BD3" s="67"/>
      <c r="BE3" s="67"/>
      <c r="BF3" s="67"/>
      <c r="BG3" s="67"/>
      <c r="BH3" s="67"/>
      <c r="BI3" s="67"/>
      <c r="BJ3" s="830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830"/>
      <c r="BV3" s="67"/>
      <c r="BW3" s="67"/>
      <c r="BX3" s="67"/>
      <c r="BZ3" s="67"/>
      <c r="CA3" s="476" t="str">
        <f>$S$3</f>
        <v>Intesa Sanpaolo S.p.A.</v>
      </c>
      <c r="CB3" s="67"/>
      <c r="CC3" s="67"/>
      <c r="CD3" s="67"/>
      <c r="CE3" s="830"/>
      <c r="CF3" s="67"/>
      <c r="CG3" s="67"/>
      <c r="CH3" s="67"/>
      <c r="CI3" s="67"/>
      <c r="CJ3" s="67"/>
      <c r="CK3" s="67"/>
      <c r="CL3" s="67"/>
      <c r="CM3" s="67"/>
      <c r="CN3" s="67"/>
      <c r="CO3" s="830"/>
      <c r="CP3" s="67"/>
      <c r="CQ3" s="67"/>
      <c r="CR3" s="67"/>
      <c r="CS3" s="67"/>
      <c r="CT3" s="67"/>
      <c r="CU3" s="67"/>
      <c r="CV3" s="67"/>
      <c r="CW3" s="830"/>
      <c r="CX3" s="67"/>
      <c r="CY3" s="67"/>
      <c r="CZ3" s="67"/>
      <c r="DA3" s="476" t="str">
        <f>$S$3</f>
        <v>Intesa Sanpaolo S.p.A.</v>
      </c>
      <c r="DB3" s="67"/>
      <c r="DC3" s="67"/>
      <c r="DD3" s="830"/>
      <c r="DE3" s="67"/>
      <c r="DF3" s="67"/>
      <c r="DG3" s="67"/>
      <c r="DH3" s="67"/>
      <c r="DI3" s="67"/>
      <c r="DJ3" s="67"/>
      <c r="DK3" s="830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830"/>
      <c r="DW3" s="67"/>
      <c r="DX3" s="67"/>
      <c r="DY3" s="67"/>
      <c r="DZ3" s="67"/>
      <c r="EA3" s="67"/>
      <c r="EB3" s="476" t="str">
        <f>$S$3</f>
        <v>Intesa Sanpaolo S.p.A.</v>
      </c>
      <c r="EC3" s="67"/>
      <c r="ED3" s="67"/>
      <c r="EE3" s="67"/>
      <c r="EF3" s="830"/>
      <c r="EG3" s="67"/>
      <c r="EH3" s="67"/>
      <c r="EI3" s="67"/>
      <c r="EJ3" s="67"/>
      <c r="EK3" s="67"/>
      <c r="EL3" s="67"/>
      <c r="EM3" s="67"/>
      <c r="EN3" s="67"/>
      <c r="EO3" s="67"/>
      <c r="EP3" s="830"/>
    </row>
    <row r="4" spans="1:146" s="852" customFormat="1" ht="22.8" thickBot="1" x14ac:dyDescent="0.4">
      <c r="C4" s="124"/>
      <c r="D4" s="124"/>
      <c r="E4" s="124"/>
      <c r="F4" s="853"/>
      <c r="G4" s="124"/>
      <c r="H4" s="124"/>
      <c r="I4" s="124"/>
      <c r="J4" s="854"/>
      <c r="K4" s="124"/>
      <c r="L4" s="855">
        <v>1</v>
      </c>
      <c r="M4" s="856">
        <v>2</v>
      </c>
      <c r="N4" s="856">
        <v>3</v>
      </c>
      <c r="O4" s="856">
        <v>4</v>
      </c>
      <c r="P4" s="856">
        <v>5</v>
      </c>
      <c r="Q4" s="857">
        <v>6</v>
      </c>
      <c r="R4" s="856">
        <v>7</v>
      </c>
      <c r="S4" s="857">
        <v>8</v>
      </c>
      <c r="T4" s="856">
        <v>9</v>
      </c>
      <c r="U4" s="857">
        <v>10</v>
      </c>
      <c r="V4" s="856">
        <v>11</v>
      </c>
      <c r="W4" s="857">
        <v>12</v>
      </c>
      <c r="X4" s="856">
        <v>13</v>
      </c>
      <c r="Y4" s="858">
        <v>14</v>
      </c>
      <c r="Z4" s="124"/>
      <c r="AA4" s="855">
        <v>15</v>
      </c>
      <c r="AB4" s="856">
        <v>16</v>
      </c>
      <c r="AC4" s="856">
        <v>17</v>
      </c>
      <c r="AD4" s="856">
        <v>18</v>
      </c>
      <c r="AE4" s="856">
        <v>19</v>
      </c>
      <c r="AF4" s="856">
        <v>20</v>
      </c>
      <c r="AG4" s="856">
        <v>21</v>
      </c>
      <c r="AH4" s="856">
        <v>22</v>
      </c>
      <c r="AI4" s="856">
        <v>23</v>
      </c>
      <c r="AJ4" s="856">
        <v>24</v>
      </c>
      <c r="AK4" s="856">
        <v>25</v>
      </c>
      <c r="AL4" s="856">
        <v>26</v>
      </c>
      <c r="AM4" s="856">
        <v>27</v>
      </c>
      <c r="AN4" s="859">
        <v>28</v>
      </c>
      <c r="AO4" s="124"/>
      <c r="AP4" s="855">
        <v>29</v>
      </c>
      <c r="AQ4" s="856">
        <v>30</v>
      </c>
      <c r="AR4" s="856">
        <v>31</v>
      </c>
      <c r="AS4" s="856">
        <v>32</v>
      </c>
      <c r="AT4" s="856">
        <v>33</v>
      </c>
      <c r="AU4" s="856">
        <v>34</v>
      </c>
      <c r="AV4" s="856">
        <v>35</v>
      </c>
      <c r="AW4" s="856">
        <v>36</v>
      </c>
      <c r="AX4" s="856">
        <v>37</v>
      </c>
      <c r="AY4" s="856">
        <v>38</v>
      </c>
      <c r="AZ4" s="856">
        <v>39</v>
      </c>
      <c r="BA4" s="856">
        <v>40</v>
      </c>
      <c r="BB4" s="856">
        <v>41</v>
      </c>
      <c r="BC4" s="856">
        <v>42</v>
      </c>
      <c r="BD4" s="856">
        <v>43</v>
      </c>
      <c r="BE4" s="856">
        <v>44</v>
      </c>
      <c r="BF4" s="856">
        <v>45</v>
      </c>
      <c r="BG4" s="856">
        <v>46</v>
      </c>
      <c r="BH4" s="856">
        <v>47</v>
      </c>
      <c r="BI4" s="856">
        <v>48</v>
      </c>
      <c r="BJ4" s="859">
        <v>49</v>
      </c>
      <c r="BK4" s="860"/>
      <c r="BL4" s="855">
        <v>50</v>
      </c>
      <c r="BM4" s="856">
        <v>51</v>
      </c>
      <c r="BN4" s="856">
        <v>52</v>
      </c>
      <c r="BO4" s="856">
        <v>53</v>
      </c>
      <c r="BP4" s="856">
        <v>54</v>
      </c>
      <c r="BQ4" s="856">
        <v>55</v>
      </c>
      <c r="BR4" s="856">
        <v>56</v>
      </c>
      <c r="BS4" s="856">
        <v>57</v>
      </c>
      <c r="BT4" s="856">
        <v>58</v>
      </c>
      <c r="BU4" s="856">
        <v>59</v>
      </c>
      <c r="BV4" s="856">
        <v>60</v>
      </c>
      <c r="BW4" s="856">
        <v>61</v>
      </c>
      <c r="BX4" s="856">
        <v>62</v>
      </c>
      <c r="BY4" s="856">
        <v>63</v>
      </c>
      <c r="BZ4" s="856">
        <v>64</v>
      </c>
      <c r="CA4" s="856">
        <v>65</v>
      </c>
      <c r="CB4" s="856">
        <v>66</v>
      </c>
      <c r="CC4" s="856">
        <v>67</v>
      </c>
      <c r="CD4" s="856">
        <v>68</v>
      </c>
      <c r="CE4" s="856">
        <v>69</v>
      </c>
      <c r="CF4" s="856">
        <v>70</v>
      </c>
      <c r="CG4" s="856">
        <v>71</v>
      </c>
      <c r="CH4" s="856">
        <v>72</v>
      </c>
      <c r="CI4" s="856">
        <v>73</v>
      </c>
      <c r="CJ4" s="856">
        <v>74</v>
      </c>
      <c r="CK4" s="856">
        <v>75</v>
      </c>
      <c r="CL4" s="856">
        <v>76</v>
      </c>
      <c r="CM4" s="856">
        <v>77</v>
      </c>
      <c r="CN4" s="856">
        <v>78</v>
      </c>
      <c r="CO4" s="859">
        <v>79</v>
      </c>
      <c r="CP4" s="860"/>
      <c r="CQ4" s="855">
        <v>80</v>
      </c>
      <c r="CR4" s="856">
        <v>81</v>
      </c>
      <c r="CS4" s="856">
        <v>82</v>
      </c>
      <c r="CT4" s="856">
        <v>83</v>
      </c>
      <c r="CU4" s="856">
        <v>84</v>
      </c>
      <c r="CV4" s="856">
        <v>85</v>
      </c>
      <c r="CW4" s="856">
        <v>86</v>
      </c>
      <c r="CX4" s="856">
        <v>87</v>
      </c>
      <c r="CY4" s="856">
        <v>88</v>
      </c>
      <c r="CZ4" s="856">
        <v>89</v>
      </c>
      <c r="DA4" s="856">
        <v>90</v>
      </c>
      <c r="DB4" s="856">
        <v>91</v>
      </c>
      <c r="DC4" s="856">
        <v>92</v>
      </c>
      <c r="DD4" s="856">
        <v>93</v>
      </c>
      <c r="DE4" s="856">
        <v>94</v>
      </c>
      <c r="DF4" s="856">
        <v>95</v>
      </c>
      <c r="DG4" s="856">
        <v>96</v>
      </c>
      <c r="DH4" s="856">
        <v>97</v>
      </c>
      <c r="DI4" s="856">
        <v>98</v>
      </c>
      <c r="DJ4" s="856">
        <v>99</v>
      </c>
      <c r="DK4" s="859">
        <v>100</v>
      </c>
      <c r="DL4" s="860"/>
      <c r="DM4" s="855">
        <v>101</v>
      </c>
      <c r="DN4" s="856">
        <v>102</v>
      </c>
      <c r="DO4" s="856">
        <v>103</v>
      </c>
      <c r="DP4" s="856">
        <v>104</v>
      </c>
      <c r="DQ4" s="856">
        <v>105</v>
      </c>
      <c r="DR4" s="856">
        <v>106</v>
      </c>
      <c r="DS4" s="856">
        <v>107</v>
      </c>
      <c r="DT4" s="856">
        <v>108</v>
      </c>
      <c r="DU4" s="856">
        <v>109</v>
      </c>
      <c r="DV4" s="856">
        <v>110</v>
      </c>
      <c r="DW4" s="856">
        <v>111</v>
      </c>
      <c r="DX4" s="856">
        <v>112</v>
      </c>
      <c r="DY4" s="856">
        <v>113</v>
      </c>
      <c r="DZ4" s="856">
        <v>114</v>
      </c>
      <c r="EA4" s="856">
        <v>115</v>
      </c>
      <c r="EB4" s="856">
        <v>116</v>
      </c>
      <c r="EC4" s="856">
        <v>117</v>
      </c>
      <c r="ED4" s="856">
        <v>118</v>
      </c>
      <c r="EE4" s="856">
        <v>119</v>
      </c>
      <c r="EF4" s="856">
        <v>120</v>
      </c>
      <c r="EG4" s="856">
        <v>121</v>
      </c>
      <c r="EH4" s="856">
        <v>122</v>
      </c>
      <c r="EI4" s="856">
        <v>123</v>
      </c>
      <c r="EJ4" s="856">
        <v>124</v>
      </c>
      <c r="EK4" s="856">
        <v>125</v>
      </c>
      <c r="EL4" s="856">
        <v>126</v>
      </c>
      <c r="EM4" s="856">
        <v>127</v>
      </c>
      <c r="EN4" s="856">
        <v>128</v>
      </c>
      <c r="EO4" s="856">
        <v>129</v>
      </c>
      <c r="EP4" s="859">
        <v>130</v>
      </c>
    </row>
    <row r="5" spans="1:146" ht="22.8" hidden="1" thickBot="1" x14ac:dyDescent="0.4">
      <c r="A5" s="489"/>
      <c r="C5" s="59"/>
      <c r="D5" s="59"/>
      <c r="E5" s="59"/>
      <c r="F5" s="159"/>
      <c r="G5" s="59"/>
      <c r="H5" s="59"/>
      <c r="I5" s="59"/>
      <c r="J5" s="58"/>
      <c r="K5" s="59"/>
      <c r="L5" s="501" t="s">
        <v>2</v>
      </c>
      <c r="M5" s="502" t="s">
        <v>2</v>
      </c>
      <c r="N5" s="502" t="s">
        <v>2</v>
      </c>
      <c r="O5" s="502" t="s">
        <v>2</v>
      </c>
      <c r="P5" s="502" t="s">
        <v>2</v>
      </c>
      <c r="Q5" s="502" t="s">
        <v>2</v>
      </c>
      <c r="R5" s="502" t="s">
        <v>2</v>
      </c>
      <c r="S5" s="502" t="s">
        <v>2</v>
      </c>
      <c r="T5" s="502" t="s">
        <v>2</v>
      </c>
      <c r="U5" s="502" t="s">
        <v>2</v>
      </c>
      <c r="V5" s="502" t="s">
        <v>2</v>
      </c>
      <c r="W5" s="502" t="s">
        <v>2</v>
      </c>
      <c r="X5" s="502" t="s">
        <v>2</v>
      </c>
      <c r="Y5" s="831" t="s">
        <v>2</v>
      </c>
      <c r="Z5" s="59"/>
      <c r="AA5" s="501" t="s">
        <v>2</v>
      </c>
      <c r="AB5" s="502" t="s">
        <v>2</v>
      </c>
      <c r="AC5" s="502" t="s">
        <v>2</v>
      </c>
      <c r="AD5" s="502" t="s">
        <v>2</v>
      </c>
      <c r="AE5" s="502" t="s">
        <v>2</v>
      </c>
      <c r="AF5" s="502" t="s">
        <v>2</v>
      </c>
      <c r="AG5" s="502" t="s">
        <v>2</v>
      </c>
      <c r="AH5" s="502" t="s">
        <v>2</v>
      </c>
      <c r="AI5" s="502" t="s">
        <v>2</v>
      </c>
      <c r="AJ5" s="502" t="s">
        <v>2</v>
      </c>
      <c r="AK5" s="502" t="s">
        <v>2</v>
      </c>
      <c r="AL5" s="502" t="s">
        <v>2</v>
      </c>
      <c r="AM5" s="502" t="s">
        <v>2</v>
      </c>
      <c r="AN5" s="831" t="s">
        <v>2</v>
      </c>
      <c r="AO5" s="59"/>
      <c r="AP5" s="71" t="s">
        <v>89</v>
      </c>
      <c r="AQ5" s="72" t="s">
        <v>89</v>
      </c>
      <c r="AR5" s="72" t="s">
        <v>89</v>
      </c>
      <c r="AS5" s="72" t="s">
        <v>89</v>
      </c>
      <c r="AT5" s="72" t="s">
        <v>89</v>
      </c>
      <c r="AU5" s="72" t="s">
        <v>89</v>
      </c>
      <c r="AV5" s="847" t="s">
        <v>89</v>
      </c>
      <c r="AW5" s="72" t="s">
        <v>89</v>
      </c>
      <c r="AX5" s="72" t="s">
        <v>89</v>
      </c>
      <c r="AY5" s="72" t="s">
        <v>89</v>
      </c>
      <c r="AZ5" s="72" t="s">
        <v>89</v>
      </c>
      <c r="BA5" s="72" t="s">
        <v>89</v>
      </c>
      <c r="BB5" s="72" t="s">
        <v>89</v>
      </c>
      <c r="BC5" s="847" t="s">
        <v>89</v>
      </c>
      <c r="BD5" s="72" t="s">
        <v>89</v>
      </c>
      <c r="BE5" s="72" t="s">
        <v>89</v>
      </c>
      <c r="BF5" s="72" t="s">
        <v>89</v>
      </c>
      <c r="BG5" s="72" t="s">
        <v>89</v>
      </c>
      <c r="BH5" s="72" t="s">
        <v>89</v>
      </c>
      <c r="BI5" s="72" t="s">
        <v>89</v>
      </c>
      <c r="BJ5" s="841" t="s">
        <v>89</v>
      </c>
      <c r="BK5" s="64"/>
      <c r="BL5" s="71" t="s">
        <v>89</v>
      </c>
      <c r="BM5" s="72" t="s">
        <v>89</v>
      </c>
      <c r="BN5" s="72" t="s">
        <v>89</v>
      </c>
      <c r="BO5" s="72" t="s">
        <v>89</v>
      </c>
      <c r="BP5" s="72" t="s">
        <v>89</v>
      </c>
      <c r="BQ5" s="72" t="s">
        <v>89</v>
      </c>
      <c r="BR5" s="72" t="s">
        <v>89</v>
      </c>
      <c r="BS5" s="72" t="s">
        <v>89</v>
      </c>
      <c r="BT5" s="72" t="s">
        <v>89</v>
      </c>
      <c r="BU5" s="847" t="s">
        <v>89</v>
      </c>
      <c r="BV5" s="72" t="s">
        <v>89</v>
      </c>
      <c r="BW5" s="72" t="s">
        <v>89</v>
      </c>
      <c r="BX5" s="72" t="s">
        <v>89</v>
      </c>
      <c r="BY5" s="72" t="s">
        <v>89</v>
      </c>
      <c r="BZ5" s="72" t="s">
        <v>89</v>
      </c>
      <c r="CA5" s="72" t="s">
        <v>89</v>
      </c>
      <c r="CB5" s="72" t="s">
        <v>89</v>
      </c>
      <c r="CC5" s="72" t="s">
        <v>89</v>
      </c>
      <c r="CD5" s="72" t="s">
        <v>89</v>
      </c>
      <c r="CE5" s="847" t="s">
        <v>89</v>
      </c>
      <c r="CF5" s="72" t="s">
        <v>89</v>
      </c>
      <c r="CG5" s="72" t="s">
        <v>89</v>
      </c>
      <c r="CH5" s="72" t="s">
        <v>89</v>
      </c>
      <c r="CI5" s="72" t="s">
        <v>89</v>
      </c>
      <c r="CJ5" s="72" t="s">
        <v>89</v>
      </c>
      <c r="CK5" s="72" t="s">
        <v>89</v>
      </c>
      <c r="CL5" s="72" t="s">
        <v>89</v>
      </c>
      <c r="CM5" s="72" t="s">
        <v>89</v>
      </c>
      <c r="CN5" s="72" t="s">
        <v>89</v>
      </c>
      <c r="CO5" s="841" t="s">
        <v>89</v>
      </c>
      <c r="CP5" s="64"/>
      <c r="CQ5" s="71" t="s">
        <v>90</v>
      </c>
      <c r="CR5" s="72" t="s">
        <v>90</v>
      </c>
      <c r="CS5" s="72" t="s">
        <v>90</v>
      </c>
      <c r="CT5" s="72" t="s">
        <v>90</v>
      </c>
      <c r="CU5" s="72" t="s">
        <v>90</v>
      </c>
      <c r="CV5" s="72" t="s">
        <v>90</v>
      </c>
      <c r="CW5" s="847" t="s">
        <v>90</v>
      </c>
      <c r="CX5" s="72" t="s">
        <v>90</v>
      </c>
      <c r="CY5" s="72" t="s">
        <v>90</v>
      </c>
      <c r="CZ5" s="72" t="s">
        <v>90</v>
      </c>
      <c r="DA5" s="72" t="s">
        <v>90</v>
      </c>
      <c r="DB5" s="72" t="s">
        <v>90</v>
      </c>
      <c r="DC5" s="72" t="s">
        <v>90</v>
      </c>
      <c r="DD5" s="847" t="s">
        <v>90</v>
      </c>
      <c r="DE5" s="72" t="s">
        <v>90</v>
      </c>
      <c r="DF5" s="72" t="s">
        <v>90</v>
      </c>
      <c r="DG5" s="72" t="s">
        <v>90</v>
      </c>
      <c r="DH5" s="72" t="s">
        <v>90</v>
      </c>
      <c r="DI5" s="72" t="s">
        <v>90</v>
      </c>
      <c r="DJ5" s="72" t="s">
        <v>90</v>
      </c>
      <c r="DK5" s="841" t="s">
        <v>90</v>
      </c>
      <c r="DL5" s="64"/>
      <c r="DM5" s="71" t="s">
        <v>90</v>
      </c>
      <c r="DN5" s="72" t="s">
        <v>90</v>
      </c>
      <c r="DO5" s="72" t="s">
        <v>90</v>
      </c>
      <c r="DP5" s="72" t="s">
        <v>90</v>
      </c>
      <c r="DQ5" s="72" t="s">
        <v>90</v>
      </c>
      <c r="DR5" s="72" t="s">
        <v>90</v>
      </c>
      <c r="DS5" s="72" t="s">
        <v>90</v>
      </c>
      <c r="DT5" s="72" t="s">
        <v>90</v>
      </c>
      <c r="DU5" s="72" t="s">
        <v>90</v>
      </c>
      <c r="DV5" s="847" t="s">
        <v>90</v>
      </c>
      <c r="DW5" s="72" t="s">
        <v>90</v>
      </c>
      <c r="DX5" s="72" t="s">
        <v>90</v>
      </c>
      <c r="DY5" s="72" t="s">
        <v>90</v>
      </c>
      <c r="DZ5" s="72" t="s">
        <v>90</v>
      </c>
      <c r="EA5" s="72" t="s">
        <v>90</v>
      </c>
      <c r="EB5" s="72" t="s">
        <v>90</v>
      </c>
      <c r="EC5" s="72" t="s">
        <v>90</v>
      </c>
      <c r="ED5" s="72" t="s">
        <v>90</v>
      </c>
      <c r="EE5" s="72" t="s">
        <v>90</v>
      </c>
      <c r="EF5" s="847" t="s">
        <v>90</v>
      </c>
      <c r="EG5" s="72" t="s">
        <v>90</v>
      </c>
      <c r="EH5" s="72" t="s">
        <v>90</v>
      </c>
      <c r="EI5" s="72" t="s">
        <v>90</v>
      </c>
      <c r="EJ5" s="72" t="s">
        <v>90</v>
      </c>
      <c r="EK5" s="72" t="s">
        <v>90</v>
      </c>
      <c r="EL5" s="72" t="s">
        <v>90</v>
      </c>
      <c r="EM5" s="72" t="s">
        <v>90</v>
      </c>
      <c r="EN5" s="72" t="s">
        <v>90</v>
      </c>
      <c r="EO5" s="72" t="s">
        <v>90</v>
      </c>
      <c r="EP5" s="841" t="s">
        <v>90</v>
      </c>
    </row>
    <row r="6" spans="1:146" ht="22.8" hidden="1" thickBot="1" x14ac:dyDescent="0.4">
      <c r="A6" s="489"/>
      <c r="C6" s="59"/>
      <c r="D6" s="59"/>
      <c r="E6" s="59"/>
      <c r="F6" s="159"/>
      <c r="G6" s="59"/>
      <c r="H6" s="59"/>
      <c r="I6" s="59"/>
      <c r="J6" s="58"/>
      <c r="K6" s="59"/>
      <c r="L6" s="74">
        <v>44196</v>
      </c>
      <c r="M6" s="75">
        <v>44196</v>
      </c>
      <c r="N6" s="75">
        <v>44196</v>
      </c>
      <c r="O6" s="75">
        <v>44196</v>
      </c>
      <c r="P6" s="75">
        <v>44196</v>
      </c>
      <c r="Q6" s="75">
        <v>44196</v>
      </c>
      <c r="R6" s="75">
        <v>44196</v>
      </c>
      <c r="S6" s="75">
        <v>44196</v>
      </c>
      <c r="T6" s="75">
        <v>44196</v>
      </c>
      <c r="U6" s="75">
        <v>44196</v>
      </c>
      <c r="V6" s="75">
        <v>44196</v>
      </c>
      <c r="W6" s="75">
        <v>44196</v>
      </c>
      <c r="X6" s="75">
        <v>44196</v>
      </c>
      <c r="Y6" s="832">
        <v>44196</v>
      </c>
      <c r="Z6" s="59"/>
      <c r="AA6" s="74">
        <v>44196</v>
      </c>
      <c r="AB6" s="75">
        <v>44196</v>
      </c>
      <c r="AC6" s="75">
        <v>44196</v>
      </c>
      <c r="AD6" s="75">
        <v>44196</v>
      </c>
      <c r="AE6" s="75">
        <v>44196</v>
      </c>
      <c r="AF6" s="75">
        <v>44196</v>
      </c>
      <c r="AG6" s="75">
        <v>44196</v>
      </c>
      <c r="AH6" s="75">
        <v>44196</v>
      </c>
      <c r="AI6" s="75">
        <v>44196</v>
      </c>
      <c r="AJ6" s="75">
        <v>44196</v>
      </c>
      <c r="AK6" s="75">
        <v>44196</v>
      </c>
      <c r="AL6" s="75">
        <v>44196</v>
      </c>
      <c r="AM6" s="75">
        <v>44196</v>
      </c>
      <c r="AN6" s="832">
        <v>44196</v>
      </c>
      <c r="AO6" s="59"/>
      <c r="AP6" s="77">
        <v>44561</v>
      </c>
      <c r="AQ6" s="78">
        <v>44561</v>
      </c>
      <c r="AR6" s="78">
        <v>44561</v>
      </c>
      <c r="AS6" s="78">
        <v>44561</v>
      </c>
      <c r="AT6" s="78">
        <v>44561</v>
      </c>
      <c r="AU6" s="78">
        <v>44561</v>
      </c>
      <c r="AV6" s="848">
        <v>44561</v>
      </c>
      <c r="AW6" s="78">
        <v>44926</v>
      </c>
      <c r="AX6" s="78">
        <v>44926</v>
      </c>
      <c r="AY6" s="78">
        <v>44926</v>
      </c>
      <c r="AZ6" s="78">
        <v>44926</v>
      </c>
      <c r="BA6" s="78">
        <v>44926</v>
      </c>
      <c r="BB6" s="78">
        <v>44926</v>
      </c>
      <c r="BC6" s="848">
        <v>44926</v>
      </c>
      <c r="BD6" s="78">
        <v>45291</v>
      </c>
      <c r="BE6" s="78">
        <v>45291</v>
      </c>
      <c r="BF6" s="78">
        <v>45291</v>
      </c>
      <c r="BG6" s="78">
        <v>45291</v>
      </c>
      <c r="BH6" s="78">
        <v>45291</v>
      </c>
      <c r="BI6" s="78">
        <v>45291</v>
      </c>
      <c r="BJ6" s="842">
        <v>45291</v>
      </c>
      <c r="BK6" s="64"/>
      <c r="BL6" s="77">
        <v>44561</v>
      </c>
      <c r="BM6" s="78">
        <v>44561</v>
      </c>
      <c r="BN6" s="78">
        <v>44561</v>
      </c>
      <c r="BO6" s="78">
        <v>44561</v>
      </c>
      <c r="BP6" s="78">
        <v>44561</v>
      </c>
      <c r="BQ6" s="78">
        <v>44561</v>
      </c>
      <c r="BR6" s="78">
        <v>44561</v>
      </c>
      <c r="BS6" s="78">
        <v>44561</v>
      </c>
      <c r="BT6" s="78">
        <v>44561</v>
      </c>
      <c r="BU6" s="848">
        <v>44561</v>
      </c>
      <c r="BV6" s="78">
        <v>44926</v>
      </c>
      <c r="BW6" s="78">
        <v>44926</v>
      </c>
      <c r="BX6" s="78">
        <v>44926</v>
      </c>
      <c r="BY6" s="78">
        <v>44926</v>
      </c>
      <c r="BZ6" s="78">
        <v>44926</v>
      </c>
      <c r="CA6" s="78">
        <v>44926</v>
      </c>
      <c r="CB6" s="78">
        <v>44926</v>
      </c>
      <c r="CC6" s="78">
        <v>44926</v>
      </c>
      <c r="CD6" s="78">
        <v>44926</v>
      </c>
      <c r="CE6" s="848">
        <v>44926</v>
      </c>
      <c r="CF6" s="78">
        <v>45291</v>
      </c>
      <c r="CG6" s="78">
        <v>45291</v>
      </c>
      <c r="CH6" s="78">
        <v>45291</v>
      </c>
      <c r="CI6" s="78">
        <v>45291</v>
      </c>
      <c r="CJ6" s="78">
        <v>45291</v>
      </c>
      <c r="CK6" s="78">
        <v>45291</v>
      </c>
      <c r="CL6" s="78">
        <v>45291</v>
      </c>
      <c r="CM6" s="78">
        <v>45291</v>
      </c>
      <c r="CN6" s="78">
        <v>45291</v>
      </c>
      <c r="CO6" s="842">
        <v>45291</v>
      </c>
      <c r="CP6" s="64"/>
      <c r="CQ6" s="77">
        <v>44561</v>
      </c>
      <c r="CR6" s="78">
        <v>44561</v>
      </c>
      <c r="CS6" s="78">
        <v>44561</v>
      </c>
      <c r="CT6" s="78">
        <v>44561</v>
      </c>
      <c r="CU6" s="78">
        <v>44561</v>
      </c>
      <c r="CV6" s="78">
        <v>44561</v>
      </c>
      <c r="CW6" s="848">
        <v>44561</v>
      </c>
      <c r="CX6" s="78">
        <v>44926</v>
      </c>
      <c r="CY6" s="78">
        <v>44926</v>
      </c>
      <c r="CZ6" s="78">
        <v>44926</v>
      </c>
      <c r="DA6" s="78">
        <v>44926</v>
      </c>
      <c r="DB6" s="78">
        <v>44926</v>
      </c>
      <c r="DC6" s="78">
        <v>44926</v>
      </c>
      <c r="DD6" s="848">
        <v>44926</v>
      </c>
      <c r="DE6" s="78">
        <v>45291</v>
      </c>
      <c r="DF6" s="78">
        <v>45291</v>
      </c>
      <c r="DG6" s="78">
        <v>45291</v>
      </c>
      <c r="DH6" s="78">
        <v>45291</v>
      </c>
      <c r="DI6" s="78">
        <v>45291</v>
      </c>
      <c r="DJ6" s="78">
        <v>45291</v>
      </c>
      <c r="DK6" s="842">
        <v>45291</v>
      </c>
      <c r="DL6" s="64"/>
      <c r="DM6" s="77">
        <v>44561</v>
      </c>
      <c r="DN6" s="78">
        <v>44561</v>
      </c>
      <c r="DO6" s="78">
        <v>44561</v>
      </c>
      <c r="DP6" s="78">
        <v>44561</v>
      </c>
      <c r="DQ6" s="78">
        <v>44561</v>
      </c>
      <c r="DR6" s="78">
        <v>44561</v>
      </c>
      <c r="DS6" s="78">
        <v>44561</v>
      </c>
      <c r="DT6" s="78">
        <v>44561</v>
      </c>
      <c r="DU6" s="78">
        <v>44561</v>
      </c>
      <c r="DV6" s="848">
        <v>44561</v>
      </c>
      <c r="DW6" s="78">
        <v>44926</v>
      </c>
      <c r="DX6" s="78">
        <v>44926</v>
      </c>
      <c r="DY6" s="78">
        <v>44926</v>
      </c>
      <c r="DZ6" s="78">
        <v>44926</v>
      </c>
      <c r="EA6" s="78">
        <v>44926</v>
      </c>
      <c r="EB6" s="78">
        <v>44926</v>
      </c>
      <c r="EC6" s="78">
        <v>44926</v>
      </c>
      <c r="ED6" s="78">
        <v>44926</v>
      </c>
      <c r="EE6" s="78">
        <v>44926</v>
      </c>
      <c r="EF6" s="848">
        <v>44926</v>
      </c>
      <c r="EG6" s="78">
        <v>45291</v>
      </c>
      <c r="EH6" s="78">
        <v>45291</v>
      </c>
      <c r="EI6" s="78">
        <v>45291</v>
      </c>
      <c r="EJ6" s="78">
        <v>45291</v>
      </c>
      <c r="EK6" s="78">
        <v>45291</v>
      </c>
      <c r="EL6" s="78">
        <v>45291</v>
      </c>
      <c r="EM6" s="78">
        <v>45291</v>
      </c>
      <c r="EN6" s="78">
        <v>45291</v>
      </c>
      <c r="EO6" s="78">
        <v>45291</v>
      </c>
      <c r="EP6" s="842">
        <v>45291</v>
      </c>
    </row>
    <row r="7" spans="1:146" ht="22.8" hidden="1" thickBot="1" x14ac:dyDescent="0.4">
      <c r="A7" s="489"/>
      <c r="C7" s="59"/>
      <c r="D7" s="59"/>
      <c r="E7" s="59"/>
      <c r="F7" s="159"/>
      <c r="G7" s="59"/>
      <c r="H7" s="59"/>
      <c r="I7" s="59"/>
      <c r="J7" s="58"/>
      <c r="K7" s="59"/>
      <c r="L7" s="80" t="s">
        <v>33</v>
      </c>
      <c r="M7" s="81" t="s">
        <v>34</v>
      </c>
      <c r="N7" s="81" t="s">
        <v>33</v>
      </c>
      <c r="O7" s="81" t="s">
        <v>34</v>
      </c>
      <c r="P7" s="75"/>
      <c r="Q7" s="75"/>
      <c r="R7" s="75"/>
      <c r="S7" s="75"/>
      <c r="T7" s="75"/>
      <c r="U7" s="75"/>
      <c r="V7" s="75"/>
      <c r="W7" s="75"/>
      <c r="X7" s="75"/>
      <c r="Y7" s="832"/>
      <c r="Z7" s="59"/>
      <c r="AA7" s="80" t="s">
        <v>33</v>
      </c>
      <c r="AB7" s="81" t="s">
        <v>34</v>
      </c>
      <c r="AC7" s="81" t="s">
        <v>33</v>
      </c>
      <c r="AD7" s="81" t="s">
        <v>34</v>
      </c>
      <c r="AE7" s="75"/>
      <c r="AF7" s="75"/>
      <c r="AG7" s="75"/>
      <c r="AH7" s="75"/>
      <c r="AI7" s="75"/>
      <c r="AJ7" s="75"/>
      <c r="AK7" s="75"/>
      <c r="AL7" s="75"/>
      <c r="AM7" s="75"/>
      <c r="AN7" s="832"/>
      <c r="AO7" s="59"/>
      <c r="AP7" s="504"/>
      <c r="AQ7" s="505"/>
      <c r="AR7" s="505"/>
      <c r="AS7" s="505"/>
      <c r="AT7" s="505"/>
      <c r="AU7" s="505"/>
      <c r="AV7" s="849"/>
      <c r="AW7" s="505"/>
      <c r="AX7" s="505"/>
      <c r="AY7" s="505"/>
      <c r="AZ7" s="505"/>
      <c r="BA7" s="505"/>
      <c r="BB7" s="505"/>
      <c r="BC7" s="849"/>
      <c r="BD7" s="505"/>
      <c r="BE7" s="505"/>
      <c r="BF7" s="505"/>
      <c r="BG7" s="505"/>
      <c r="BH7" s="505"/>
      <c r="BI7" s="505"/>
      <c r="BJ7" s="843"/>
      <c r="BK7" s="64"/>
      <c r="BL7" s="504"/>
      <c r="BM7" s="505"/>
      <c r="BN7" s="505"/>
      <c r="BO7" s="505"/>
      <c r="BP7" s="505"/>
      <c r="BQ7" s="505"/>
      <c r="BR7" s="505"/>
      <c r="BS7" s="505"/>
      <c r="BT7" s="505"/>
      <c r="BU7" s="849"/>
      <c r="BV7" s="505"/>
      <c r="BW7" s="505"/>
      <c r="BX7" s="505"/>
      <c r="BY7" s="505"/>
      <c r="BZ7" s="505"/>
      <c r="CA7" s="505"/>
      <c r="CB7" s="505"/>
      <c r="CC7" s="505"/>
      <c r="CD7" s="505"/>
      <c r="CE7" s="849"/>
      <c r="CF7" s="505"/>
      <c r="CG7" s="505"/>
      <c r="CH7" s="505"/>
      <c r="CI7" s="505"/>
      <c r="CJ7" s="505"/>
      <c r="CK7" s="505"/>
      <c r="CL7" s="505"/>
      <c r="CM7" s="505"/>
      <c r="CN7" s="505"/>
      <c r="CO7" s="843"/>
      <c r="CP7" s="64"/>
      <c r="CQ7" s="504"/>
      <c r="CR7" s="505"/>
      <c r="CS7" s="505"/>
      <c r="CT7" s="505"/>
      <c r="CU7" s="505"/>
      <c r="CV7" s="505"/>
      <c r="CW7" s="849"/>
      <c r="CX7" s="505"/>
      <c r="CY7" s="505"/>
      <c r="CZ7" s="505"/>
      <c r="DA7" s="505"/>
      <c r="DB7" s="505"/>
      <c r="DC7" s="505"/>
      <c r="DD7" s="849"/>
      <c r="DE7" s="505"/>
      <c r="DF7" s="505"/>
      <c r="DG7" s="505"/>
      <c r="DH7" s="505"/>
      <c r="DI7" s="505"/>
      <c r="DJ7" s="505"/>
      <c r="DK7" s="843"/>
      <c r="DL7" s="64"/>
      <c r="DM7" s="504"/>
      <c r="DN7" s="505"/>
      <c r="DO7" s="505"/>
      <c r="DP7" s="505"/>
      <c r="DQ7" s="505"/>
      <c r="DR7" s="505"/>
      <c r="DS7" s="505"/>
      <c r="DT7" s="505"/>
      <c r="DU7" s="505"/>
      <c r="DV7" s="849"/>
      <c r="DW7" s="505"/>
      <c r="DX7" s="505"/>
      <c r="DY7" s="505"/>
      <c r="DZ7" s="505"/>
      <c r="EA7" s="505"/>
      <c r="EB7" s="505"/>
      <c r="EC7" s="505"/>
      <c r="ED7" s="505"/>
      <c r="EE7" s="505"/>
      <c r="EF7" s="849"/>
      <c r="EG7" s="505"/>
      <c r="EH7" s="505"/>
      <c r="EI7" s="505"/>
      <c r="EJ7" s="505"/>
      <c r="EK7" s="505"/>
      <c r="EL7" s="505"/>
      <c r="EM7" s="505"/>
      <c r="EN7" s="505"/>
      <c r="EO7" s="505"/>
      <c r="EP7" s="843"/>
    </row>
    <row r="8" spans="1:146" ht="22.8" hidden="1" thickBot="1" x14ac:dyDescent="0.4">
      <c r="A8" s="489"/>
      <c r="C8" s="59"/>
      <c r="D8" s="59"/>
      <c r="E8" s="59"/>
      <c r="F8" s="159"/>
      <c r="G8" s="59"/>
      <c r="H8" s="59"/>
      <c r="I8" s="59"/>
      <c r="J8" s="58"/>
      <c r="K8" s="59"/>
      <c r="L8" s="80" t="s">
        <v>91</v>
      </c>
      <c r="M8" s="81" t="s">
        <v>91</v>
      </c>
      <c r="N8" s="81" t="s">
        <v>91</v>
      </c>
      <c r="O8" s="81" t="s">
        <v>91</v>
      </c>
      <c r="P8" s="161" t="s">
        <v>91</v>
      </c>
      <c r="Q8" s="161" t="s">
        <v>91</v>
      </c>
      <c r="R8" s="161" t="s">
        <v>91</v>
      </c>
      <c r="S8" s="161" t="s">
        <v>91</v>
      </c>
      <c r="T8" s="161" t="s">
        <v>91</v>
      </c>
      <c r="U8" s="161" t="s">
        <v>91</v>
      </c>
      <c r="V8" s="161" t="s">
        <v>91</v>
      </c>
      <c r="W8" s="161" t="s">
        <v>91</v>
      </c>
      <c r="X8" s="161" t="s">
        <v>91</v>
      </c>
      <c r="Y8" s="833" t="s">
        <v>91</v>
      </c>
      <c r="Z8" s="59"/>
      <c r="AA8" s="80" t="s">
        <v>92</v>
      </c>
      <c r="AB8" s="81" t="s">
        <v>92</v>
      </c>
      <c r="AC8" s="81" t="s">
        <v>92</v>
      </c>
      <c r="AD8" s="81" t="s">
        <v>92</v>
      </c>
      <c r="AE8" s="161" t="s">
        <v>92</v>
      </c>
      <c r="AF8" s="161" t="s">
        <v>92</v>
      </c>
      <c r="AG8" s="161" t="s">
        <v>92</v>
      </c>
      <c r="AH8" s="161" t="s">
        <v>92</v>
      </c>
      <c r="AI8" s="161" t="s">
        <v>92</v>
      </c>
      <c r="AJ8" s="161" t="s">
        <v>92</v>
      </c>
      <c r="AK8" s="161" t="s">
        <v>92</v>
      </c>
      <c r="AL8" s="161" t="s">
        <v>92</v>
      </c>
      <c r="AM8" s="161" t="s">
        <v>92</v>
      </c>
      <c r="AN8" s="833" t="s">
        <v>92</v>
      </c>
      <c r="AO8" s="59"/>
      <c r="AP8" s="591" t="s">
        <v>91</v>
      </c>
      <c r="AQ8" s="592" t="s">
        <v>91</v>
      </c>
      <c r="AR8" s="592" t="s">
        <v>91</v>
      </c>
      <c r="AS8" s="592" t="s">
        <v>91</v>
      </c>
      <c r="AT8" s="592" t="s">
        <v>91</v>
      </c>
      <c r="AU8" s="592" t="s">
        <v>91</v>
      </c>
      <c r="AV8" s="850" t="s">
        <v>91</v>
      </c>
      <c r="AW8" s="592" t="s">
        <v>91</v>
      </c>
      <c r="AX8" s="592" t="s">
        <v>91</v>
      </c>
      <c r="AY8" s="592" t="s">
        <v>91</v>
      </c>
      <c r="AZ8" s="592" t="s">
        <v>91</v>
      </c>
      <c r="BA8" s="592" t="s">
        <v>91</v>
      </c>
      <c r="BB8" s="592" t="s">
        <v>91</v>
      </c>
      <c r="BC8" s="850" t="s">
        <v>91</v>
      </c>
      <c r="BD8" s="592" t="s">
        <v>91</v>
      </c>
      <c r="BE8" s="592" t="s">
        <v>91</v>
      </c>
      <c r="BF8" s="592" t="s">
        <v>91</v>
      </c>
      <c r="BG8" s="592" t="s">
        <v>91</v>
      </c>
      <c r="BH8" s="592" t="s">
        <v>91</v>
      </c>
      <c r="BI8" s="592" t="s">
        <v>91</v>
      </c>
      <c r="BJ8" s="844" t="s">
        <v>91</v>
      </c>
      <c r="BK8" s="64"/>
      <c r="BL8" s="591" t="s">
        <v>92</v>
      </c>
      <c r="BM8" s="592" t="s">
        <v>92</v>
      </c>
      <c r="BN8" s="592" t="s">
        <v>92</v>
      </c>
      <c r="BO8" s="592" t="s">
        <v>92</v>
      </c>
      <c r="BP8" s="592" t="s">
        <v>92</v>
      </c>
      <c r="BQ8" s="592" t="s">
        <v>92</v>
      </c>
      <c r="BR8" s="592" t="s">
        <v>92</v>
      </c>
      <c r="BS8" s="592" t="s">
        <v>92</v>
      </c>
      <c r="BT8" s="592" t="s">
        <v>92</v>
      </c>
      <c r="BU8" s="850" t="s">
        <v>92</v>
      </c>
      <c r="BV8" s="592" t="s">
        <v>92</v>
      </c>
      <c r="BW8" s="592" t="s">
        <v>92</v>
      </c>
      <c r="BX8" s="592" t="s">
        <v>92</v>
      </c>
      <c r="BY8" s="592" t="s">
        <v>92</v>
      </c>
      <c r="BZ8" s="592" t="s">
        <v>92</v>
      </c>
      <c r="CA8" s="592" t="s">
        <v>92</v>
      </c>
      <c r="CB8" s="592" t="s">
        <v>92</v>
      </c>
      <c r="CC8" s="592" t="s">
        <v>92</v>
      </c>
      <c r="CD8" s="592" t="s">
        <v>92</v>
      </c>
      <c r="CE8" s="850" t="s">
        <v>92</v>
      </c>
      <c r="CF8" s="592" t="s">
        <v>92</v>
      </c>
      <c r="CG8" s="592" t="s">
        <v>92</v>
      </c>
      <c r="CH8" s="592" t="s">
        <v>92</v>
      </c>
      <c r="CI8" s="592" t="s">
        <v>92</v>
      </c>
      <c r="CJ8" s="592" t="s">
        <v>92</v>
      </c>
      <c r="CK8" s="592" t="s">
        <v>92</v>
      </c>
      <c r="CL8" s="592" t="s">
        <v>92</v>
      </c>
      <c r="CM8" s="592" t="s">
        <v>92</v>
      </c>
      <c r="CN8" s="592" t="s">
        <v>92</v>
      </c>
      <c r="CO8" s="844" t="s">
        <v>92</v>
      </c>
      <c r="CP8" s="64"/>
      <c r="CQ8" s="591" t="s">
        <v>91</v>
      </c>
      <c r="CR8" s="592" t="s">
        <v>91</v>
      </c>
      <c r="CS8" s="592" t="s">
        <v>91</v>
      </c>
      <c r="CT8" s="592" t="s">
        <v>91</v>
      </c>
      <c r="CU8" s="592" t="s">
        <v>91</v>
      </c>
      <c r="CV8" s="592" t="s">
        <v>91</v>
      </c>
      <c r="CW8" s="850" t="s">
        <v>91</v>
      </c>
      <c r="CX8" s="592" t="s">
        <v>91</v>
      </c>
      <c r="CY8" s="592" t="s">
        <v>91</v>
      </c>
      <c r="CZ8" s="592" t="s">
        <v>91</v>
      </c>
      <c r="DA8" s="592" t="s">
        <v>91</v>
      </c>
      <c r="DB8" s="592" t="s">
        <v>91</v>
      </c>
      <c r="DC8" s="592" t="s">
        <v>91</v>
      </c>
      <c r="DD8" s="850" t="s">
        <v>91</v>
      </c>
      <c r="DE8" s="592" t="s">
        <v>91</v>
      </c>
      <c r="DF8" s="592" t="s">
        <v>91</v>
      </c>
      <c r="DG8" s="592" t="s">
        <v>91</v>
      </c>
      <c r="DH8" s="592" t="s">
        <v>91</v>
      </c>
      <c r="DI8" s="592" t="s">
        <v>91</v>
      </c>
      <c r="DJ8" s="592" t="s">
        <v>91</v>
      </c>
      <c r="DK8" s="844" t="s">
        <v>91</v>
      </c>
      <c r="DL8" s="64"/>
      <c r="DM8" s="591" t="s">
        <v>92</v>
      </c>
      <c r="DN8" s="592" t="s">
        <v>92</v>
      </c>
      <c r="DO8" s="592" t="s">
        <v>92</v>
      </c>
      <c r="DP8" s="592" t="s">
        <v>92</v>
      </c>
      <c r="DQ8" s="592" t="s">
        <v>92</v>
      </c>
      <c r="DR8" s="592" t="s">
        <v>92</v>
      </c>
      <c r="DS8" s="592" t="s">
        <v>92</v>
      </c>
      <c r="DT8" s="592" t="s">
        <v>92</v>
      </c>
      <c r="DU8" s="592" t="s">
        <v>92</v>
      </c>
      <c r="DV8" s="850" t="s">
        <v>92</v>
      </c>
      <c r="DW8" s="592" t="s">
        <v>92</v>
      </c>
      <c r="DX8" s="592" t="s">
        <v>92</v>
      </c>
      <c r="DY8" s="592" t="s">
        <v>92</v>
      </c>
      <c r="DZ8" s="592" t="s">
        <v>92</v>
      </c>
      <c r="EA8" s="592" t="s">
        <v>92</v>
      </c>
      <c r="EB8" s="592" t="s">
        <v>92</v>
      </c>
      <c r="EC8" s="592" t="s">
        <v>92</v>
      </c>
      <c r="ED8" s="592" t="s">
        <v>92</v>
      </c>
      <c r="EE8" s="592" t="s">
        <v>92</v>
      </c>
      <c r="EF8" s="850" t="s">
        <v>92</v>
      </c>
      <c r="EG8" s="592" t="s">
        <v>92</v>
      </c>
      <c r="EH8" s="592" t="s">
        <v>92</v>
      </c>
      <c r="EI8" s="592" t="s">
        <v>92</v>
      </c>
      <c r="EJ8" s="592" t="s">
        <v>92</v>
      </c>
      <c r="EK8" s="592" t="s">
        <v>92</v>
      </c>
      <c r="EL8" s="592" t="s">
        <v>92</v>
      </c>
      <c r="EM8" s="592" t="s">
        <v>92</v>
      </c>
      <c r="EN8" s="592" t="s">
        <v>92</v>
      </c>
      <c r="EO8" s="592" t="s">
        <v>92</v>
      </c>
      <c r="EP8" s="844" t="s">
        <v>92</v>
      </c>
    </row>
    <row r="9" spans="1:146" ht="27" hidden="1" thickBot="1" x14ac:dyDescent="0.4">
      <c r="A9" s="489"/>
      <c r="C9" s="59"/>
      <c r="D9" s="59"/>
      <c r="E9" s="59"/>
      <c r="F9" s="159"/>
      <c r="G9" s="59"/>
      <c r="H9" s="59"/>
      <c r="I9" s="59"/>
      <c r="J9" s="58"/>
      <c r="K9" s="59"/>
      <c r="L9" s="162" t="s">
        <v>35</v>
      </c>
      <c r="M9" s="163" t="s">
        <v>35</v>
      </c>
      <c r="N9" s="163" t="s">
        <v>36</v>
      </c>
      <c r="O9" s="163" t="s">
        <v>36</v>
      </c>
      <c r="P9" s="163" t="s">
        <v>37</v>
      </c>
      <c r="Q9" s="163" t="s">
        <v>37</v>
      </c>
      <c r="R9" s="163" t="s">
        <v>38</v>
      </c>
      <c r="S9" s="163" t="s">
        <v>38</v>
      </c>
      <c r="T9" s="163" t="s">
        <v>39</v>
      </c>
      <c r="U9" s="163" t="s">
        <v>39</v>
      </c>
      <c r="V9" s="163" t="s">
        <v>40</v>
      </c>
      <c r="W9" s="163" t="s">
        <v>40</v>
      </c>
      <c r="X9" s="163" t="s">
        <v>40</v>
      </c>
      <c r="Y9" s="834" t="s">
        <v>41</v>
      </c>
      <c r="Z9" s="59"/>
      <c r="AA9" s="162" t="s">
        <v>35</v>
      </c>
      <c r="AB9" s="163" t="s">
        <v>35</v>
      </c>
      <c r="AC9" s="163" t="s">
        <v>36</v>
      </c>
      <c r="AD9" s="163" t="s">
        <v>36</v>
      </c>
      <c r="AE9" s="163" t="s">
        <v>37</v>
      </c>
      <c r="AF9" s="163" t="s">
        <v>37</v>
      </c>
      <c r="AG9" s="163" t="s">
        <v>38</v>
      </c>
      <c r="AH9" s="163" t="s">
        <v>38</v>
      </c>
      <c r="AI9" s="163" t="s">
        <v>39</v>
      </c>
      <c r="AJ9" s="163" t="s">
        <v>39</v>
      </c>
      <c r="AK9" s="163" t="s">
        <v>40</v>
      </c>
      <c r="AL9" s="163" t="s">
        <v>40</v>
      </c>
      <c r="AM9" s="163" t="s">
        <v>40</v>
      </c>
      <c r="AN9" s="834" t="s">
        <v>41</v>
      </c>
      <c r="AO9" s="59"/>
      <c r="AP9" s="162" t="s">
        <v>37</v>
      </c>
      <c r="AQ9" s="163" t="s">
        <v>38</v>
      </c>
      <c r="AR9" s="163" t="s">
        <v>39</v>
      </c>
      <c r="AS9" s="163" t="s">
        <v>40</v>
      </c>
      <c r="AT9" s="163" t="s">
        <v>40</v>
      </c>
      <c r="AU9" s="163" t="s">
        <v>40</v>
      </c>
      <c r="AV9" s="851" t="s">
        <v>41</v>
      </c>
      <c r="AW9" s="163" t="s">
        <v>37</v>
      </c>
      <c r="AX9" s="163" t="s">
        <v>38</v>
      </c>
      <c r="AY9" s="163" t="s">
        <v>39</v>
      </c>
      <c r="AZ9" s="163" t="s">
        <v>40</v>
      </c>
      <c r="BA9" s="163" t="s">
        <v>40</v>
      </c>
      <c r="BB9" s="163" t="s">
        <v>40</v>
      </c>
      <c r="BC9" s="851" t="s">
        <v>41</v>
      </c>
      <c r="BD9" s="163" t="s">
        <v>37</v>
      </c>
      <c r="BE9" s="163" t="s">
        <v>38</v>
      </c>
      <c r="BF9" s="163" t="s">
        <v>39</v>
      </c>
      <c r="BG9" s="163" t="s">
        <v>40</v>
      </c>
      <c r="BH9" s="163" t="s">
        <v>40</v>
      </c>
      <c r="BI9" s="163" t="s">
        <v>40</v>
      </c>
      <c r="BJ9" s="834" t="s">
        <v>41</v>
      </c>
      <c r="BK9" s="64"/>
      <c r="BL9" s="162" t="s">
        <v>37</v>
      </c>
      <c r="BM9" s="163" t="s">
        <v>37</v>
      </c>
      <c r="BN9" s="163" t="s">
        <v>38</v>
      </c>
      <c r="BO9" s="163" t="s">
        <v>38</v>
      </c>
      <c r="BP9" s="163" t="s">
        <v>39</v>
      </c>
      <c r="BQ9" s="163" t="s">
        <v>39</v>
      </c>
      <c r="BR9" s="163" t="s">
        <v>40</v>
      </c>
      <c r="BS9" s="163" t="s">
        <v>40</v>
      </c>
      <c r="BT9" s="163" t="s">
        <v>40</v>
      </c>
      <c r="BU9" s="851" t="s">
        <v>41</v>
      </c>
      <c r="BV9" s="163" t="s">
        <v>37</v>
      </c>
      <c r="BW9" s="163" t="s">
        <v>37</v>
      </c>
      <c r="BX9" s="163" t="s">
        <v>38</v>
      </c>
      <c r="BY9" s="163" t="s">
        <v>38</v>
      </c>
      <c r="BZ9" s="163" t="s">
        <v>39</v>
      </c>
      <c r="CA9" s="163" t="s">
        <v>39</v>
      </c>
      <c r="CB9" s="163" t="s">
        <v>40</v>
      </c>
      <c r="CC9" s="163" t="s">
        <v>40</v>
      </c>
      <c r="CD9" s="163" t="s">
        <v>40</v>
      </c>
      <c r="CE9" s="851" t="s">
        <v>41</v>
      </c>
      <c r="CF9" s="163" t="s">
        <v>37</v>
      </c>
      <c r="CG9" s="163" t="s">
        <v>37</v>
      </c>
      <c r="CH9" s="163" t="s">
        <v>38</v>
      </c>
      <c r="CI9" s="163" t="s">
        <v>38</v>
      </c>
      <c r="CJ9" s="163" t="s">
        <v>39</v>
      </c>
      <c r="CK9" s="163" t="s">
        <v>39</v>
      </c>
      <c r="CL9" s="163" t="s">
        <v>40</v>
      </c>
      <c r="CM9" s="163" t="s">
        <v>40</v>
      </c>
      <c r="CN9" s="163" t="s">
        <v>40</v>
      </c>
      <c r="CO9" s="834" t="s">
        <v>41</v>
      </c>
      <c r="CP9" s="64"/>
      <c r="CQ9" s="162" t="s">
        <v>37</v>
      </c>
      <c r="CR9" s="163" t="s">
        <v>38</v>
      </c>
      <c r="CS9" s="163" t="s">
        <v>39</v>
      </c>
      <c r="CT9" s="163" t="s">
        <v>40</v>
      </c>
      <c r="CU9" s="163" t="s">
        <v>40</v>
      </c>
      <c r="CV9" s="163" t="s">
        <v>40</v>
      </c>
      <c r="CW9" s="851" t="s">
        <v>41</v>
      </c>
      <c r="CX9" s="163" t="s">
        <v>37</v>
      </c>
      <c r="CY9" s="163" t="s">
        <v>38</v>
      </c>
      <c r="CZ9" s="163" t="s">
        <v>39</v>
      </c>
      <c r="DA9" s="163" t="s">
        <v>40</v>
      </c>
      <c r="DB9" s="163" t="s">
        <v>40</v>
      </c>
      <c r="DC9" s="163" t="s">
        <v>40</v>
      </c>
      <c r="DD9" s="851" t="s">
        <v>41</v>
      </c>
      <c r="DE9" s="163" t="s">
        <v>37</v>
      </c>
      <c r="DF9" s="163" t="s">
        <v>38</v>
      </c>
      <c r="DG9" s="163" t="s">
        <v>39</v>
      </c>
      <c r="DH9" s="163" t="s">
        <v>40</v>
      </c>
      <c r="DI9" s="163" t="s">
        <v>40</v>
      </c>
      <c r="DJ9" s="163" t="s">
        <v>40</v>
      </c>
      <c r="DK9" s="834" t="s">
        <v>41</v>
      </c>
      <c r="DL9" s="64"/>
      <c r="DM9" s="162" t="s">
        <v>37</v>
      </c>
      <c r="DN9" s="163" t="s">
        <v>37</v>
      </c>
      <c r="DO9" s="163" t="s">
        <v>38</v>
      </c>
      <c r="DP9" s="163" t="s">
        <v>38</v>
      </c>
      <c r="DQ9" s="163" t="s">
        <v>39</v>
      </c>
      <c r="DR9" s="163" t="s">
        <v>39</v>
      </c>
      <c r="DS9" s="163" t="s">
        <v>40</v>
      </c>
      <c r="DT9" s="163" t="s">
        <v>40</v>
      </c>
      <c r="DU9" s="163" t="s">
        <v>40</v>
      </c>
      <c r="DV9" s="851" t="s">
        <v>41</v>
      </c>
      <c r="DW9" s="163" t="s">
        <v>37</v>
      </c>
      <c r="DX9" s="163" t="s">
        <v>37</v>
      </c>
      <c r="DY9" s="163" t="s">
        <v>38</v>
      </c>
      <c r="DZ9" s="163" t="s">
        <v>38</v>
      </c>
      <c r="EA9" s="163" t="s">
        <v>39</v>
      </c>
      <c r="EB9" s="163" t="s">
        <v>39</v>
      </c>
      <c r="EC9" s="163" t="s">
        <v>40</v>
      </c>
      <c r="ED9" s="163" t="s">
        <v>40</v>
      </c>
      <c r="EE9" s="163" t="s">
        <v>40</v>
      </c>
      <c r="EF9" s="851" t="s">
        <v>41</v>
      </c>
      <c r="EG9" s="163" t="s">
        <v>37</v>
      </c>
      <c r="EH9" s="163" t="s">
        <v>37</v>
      </c>
      <c r="EI9" s="163" t="s">
        <v>38</v>
      </c>
      <c r="EJ9" s="163" t="s">
        <v>38</v>
      </c>
      <c r="EK9" s="163" t="s">
        <v>39</v>
      </c>
      <c r="EL9" s="163" t="s">
        <v>39</v>
      </c>
      <c r="EM9" s="163" t="s">
        <v>40</v>
      </c>
      <c r="EN9" s="163" t="s">
        <v>40</v>
      </c>
      <c r="EO9" s="163" t="s">
        <v>40</v>
      </c>
      <c r="EP9" s="834" t="s">
        <v>41</v>
      </c>
    </row>
    <row r="10" spans="1:146" ht="53.4" hidden="1" thickBot="1" x14ac:dyDescent="0.4">
      <c r="A10" s="489"/>
      <c r="C10" s="59"/>
      <c r="D10" s="59"/>
      <c r="E10" s="59"/>
      <c r="F10" s="159"/>
      <c r="G10" s="59"/>
      <c r="H10" s="59"/>
      <c r="I10" s="59"/>
      <c r="J10" s="58"/>
      <c r="K10" s="59"/>
      <c r="L10" s="82" t="s">
        <v>42</v>
      </c>
      <c r="M10" s="83" t="s">
        <v>42</v>
      </c>
      <c r="N10" s="83" t="s">
        <v>42</v>
      </c>
      <c r="O10" s="83" t="s">
        <v>42</v>
      </c>
      <c r="P10" s="164"/>
      <c r="Q10" s="164" t="s">
        <v>93</v>
      </c>
      <c r="R10" s="164"/>
      <c r="S10" s="164" t="s">
        <v>94</v>
      </c>
      <c r="T10" s="164"/>
      <c r="U10" s="164" t="s">
        <v>95</v>
      </c>
      <c r="V10" s="163" t="s">
        <v>37</v>
      </c>
      <c r="W10" s="163" t="s">
        <v>38</v>
      </c>
      <c r="X10" s="163" t="s">
        <v>39</v>
      </c>
      <c r="Y10" s="834"/>
      <c r="Z10" s="59"/>
      <c r="AA10" s="82" t="s">
        <v>42</v>
      </c>
      <c r="AB10" s="83" t="s">
        <v>42</v>
      </c>
      <c r="AC10" s="83" t="s">
        <v>42</v>
      </c>
      <c r="AD10" s="83" t="s">
        <v>42</v>
      </c>
      <c r="AE10" s="164"/>
      <c r="AF10" s="164" t="s">
        <v>96</v>
      </c>
      <c r="AG10" s="164"/>
      <c r="AH10" s="164" t="s">
        <v>97</v>
      </c>
      <c r="AI10" s="164"/>
      <c r="AJ10" s="164" t="s">
        <v>98</v>
      </c>
      <c r="AK10" s="163" t="s">
        <v>37</v>
      </c>
      <c r="AL10" s="163" t="s">
        <v>38</v>
      </c>
      <c r="AM10" s="163" t="s">
        <v>39</v>
      </c>
      <c r="AN10" s="834"/>
      <c r="AO10" s="59"/>
      <c r="AP10" s="165"/>
      <c r="AQ10" s="164"/>
      <c r="AR10" s="164"/>
      <c r="AS10" s="163" t="s">
        <v>37</v>
      </c>
      <c r="AT10" s="163" t="s">
        <v>38</v>
      </c>
      <c r="AU10" s="163" t="s">
        <v>39</v>
      </c>
      <c r="AV10" s="851"/>
      <c r="AW10" s="164"/>
      <c r="AX10" s="164"/>
      <c r="AY10" s="164"/>
      <c r="AZ10" s="163" t="s">
        <v>37</v>
      </c>
      <c r="BA10" s="163" t="s">
        <v>38</v>
      </c>
      <c r="BB10" s="163" t="s">
        <v>39</v>
      </c>
      <c r="BC10" s="851"/>
      <c r="BD10" s="164"/>
      <c r="BE10" s="164"/>
      <c r="BF10" s="164"/>
      <c r="BG10" s="163" t="s">
        <v>37</v>
      </c>
      <c r="BH10" s="163" t="s">
        <v>38</v>
      </c>
      <c r="BI10" s="163" t="s">
        <v>39</v>
      </c>
      <c r="BJ10" s="834"/>
      <c r="BK10" s="64"/>
      <c r="BL10" s="165"/>
      <c r="BM10" s="164" t="s">
        <v>96</v>
      </c>
      <c r="BN10" s="164"/>
      <c r="BO10" s="164" t="s">
        <v>97</v>
      </c>
      <c r="BP10" s="164"/>
      <c r="BQ10" s="164" t="s">
        <v>98</v>
      </c>
      <c r="BR10" s="163" t="s">
        <v>37</v>
      </c>
      <c r="BS10" s="163" t="s">
        <v>38</v>
      </c>
      <c r="BT10" s="163" t="s">
        <v>39</v>
      </c>
      <c r="BU10" s="851"/>
      <c r="BV10" s="163"/>
      <c r="BW10" s="163" t="s">
        <v>96</v>
      </c>
      <c r="BX10" s="163"/>
      <c r="BY10" s="164" t="s">
        <v>97</v>
      </c>
      <c r="BZ10" s="164"/>
      <c r="CA10" s="164" t="s">
        <v>98</v>
      </c>
      <c r="CB10" s="164" t="s">
        <v>37</v>
      </c>
      <c r="CC10" s="163" t="s">
        <v>38</v>
      </c>
      <c r="CD10" s="163" t="s">
        <v>39</v>
      </c>
      <c r="CE10" s="851"/>
      <c r="CF10" s="163"/>
      <c r="CG10" s="163" t="s">
        <v>96</v>
      </c>
      <c r="CH10" s="163"/>
      <c r="CI10" s="164" t="s">
        <v>97</v>
      </c>
      <c r="CJ10" s="164"/>
      <c r="CK10" s="164" t="s">
        <v>98</v>
      </c>
      <c r="CL10" s="164" t="s">
        <v>37</v>
      </c>
      <c r="CM10" s="163" t="s">
        <v>38</v>
      </c>
      <c r="CN10" s="163" t="s">
        <v>39</v>
      </c>
      <c r="CO10" s="834"/>
      <c r="CP10" s="64"/>
      <c r="CQ10" s="165"/>
      <c r="CR10" s="164"/>
      <c r="CS10" s="164"/>
      <c r="CT10" s="163" t="s">
        <v>37</v>
      </c>
      <c r="CU10" s="163" t="s">
        <v>38</v>
      </c>
      <c r="CV10" s="163" t="s">
        <v>39</v>
      </c>
      <c r="CW10" s="851"/>
      <c r="CX10" s="164"/>
      <c r="CY10" s="164"/>
      <c r="CZ10" s="164"/>
      <c r="DA10" s="163" t="s">
        <v>37</v>
      </c>
      <c r="DB10" s="163" t="s">
        <v>38</v>
      </c>
      <c r="DC10" s="163" t="s">
        <v>39</v>
      </c>
      <c r="DD10" s="851"/>
      <c r="DE10" s="164"/>
      <c r="DF10" s="164"/>
      <c r="DG10" s="164"/>
      <c r="DH10" s="163" t="s">
        <v>37</v>
      </c>
      <c r="DI10" s="163" t="s">
        <v>38</v>
      </c>
      <c r="DJ10" s="163" t="s">
        <v>39</v>
      </c>
      <c r="DK10" s="834"/>
      <c r="DL10" s="64"/>
      <c r="DM10" s="165"/>
      <c r="DN10" s="164" t="s">
        <v>96</v>
      </c>
      <c r="DO10" s="164"/>
      <c r="DP10" s="164" t="s">
        <v>97</v>
      </c>
      <c r="DQ10" s="164"/>
      <c r="DR10" s="164" t="s">
        <v>98</v>
      </c>
      <c r="DS10" s="163" t="s">
        <v>37</v>
      </c>
      <c r="DT10" s="163" t="s">
        <v>38</v>
      </c>
      <c r="DU10" s="163" t="s">
        <v>39</v>
      </c>
      <c r="DV10" s="851"/>
      <c r="DW10" s="163"/>
      <c r="DX10" s="163" t="s">
        <v>96</v>
      </c>
      <c r="DY10" s="163"/>
      <c r="DZ10" s="164" t="s">
        <v>97</v>
      </c>
      <c r="EA10" s="164"/>
      <c r="EB10" s="164" t="s">
        <v>98</v>
      </c>
      <c r="EC10" s="164" t="s">
        <v>37</v>
      </c>
      <c r="ED10" s="163" t="s">
        <v>38</v>
      </c>
      <c r="EE10" s="163" t="s">
        <v>39</v>
      </c>
      <c r="EF10" s="851"/>
      <c r="EG10" s="163"/>
      <c r="EH10" s="163" t="s">
        <v>96</v>
      </c>
      <c r="EI10" s="163"/>
      <c r="EJ10" s="164" t="s">
        <v>97</v>
      </c>
      <c r="EK10" s="164"/>
      <c r="EL10" s="164" t="s">
        <v>98</v>
      </c>
      <c r="EM10" s="164" t="s">
        <v>37</v>
      </c>
      <c r="EN10" s="163" t="s">
        <v>38</v>
      </c>
      <c r="EO10" s="163" t="s">
        <v>39</v>
      </c>
      <c r="EP10" s="834"/>
    </row>
    <row r="11" spans="1:146" ht="53.4" hidden="1" thickBot="1" x14ac:dyDescent="0.4">
      <c r="A11" s="489"/>
      <c r="C11" s="59"/>
      <c r="D11" s="59"/>
      <c r="E11" s="59"/>
      <c r="F11" s="159"/>
      <c r="G11" s="59"/>
      <c r="H11" s="59"/>
      <c r="I11" s="59"/>
      <c r="J11" s="58"/>
      <c r="K11" s="59"/>
      <c r="L11" s="82" t="str">
        <f>L14</f>
        <v>Exposure values</v>
      </c>
      <c r="M11" s="83" t="str">
        <f>L14</f>
        <v>Exposure values</v>
      </c>
      <c r="N11" s="83" t="str">
        <f>N14</f>
        <v>Risk exposure amounts</v>
      </c>
      <c r="O11" s="83" t="str">
        <f>N14</f>
        <v>Risk exposure amounts</v>
      </c>
      <c r="P11" s="164" t="str">
        <f t="shared" ref="P11:Y11" si="0">P14</f>
        <v>Stage 1 exposure</v>
      </c>
      <c r="Q11" s="164" t="str">
        <f t="shared" si="0"/>
        <v>Stage 1 exposure, of which expired moratoria</v>
      </c>
      <c r="R11" s="164" t="str">
        <f t="shared" si="0"/>
        <v>Stage 2 exposure</v>
      </c>
      <c r="S11" s="164" t="str">
        <f t="shared" si="0"/>
        <v>Stage 2 exposure, of which expired moratoria</v>
      </c>
      <c r="T11" s="164" t="str">
        <f t="shared" si="0"/>
        <v>Stage 3 exposure</v>
      </c>
      <c r="U11" s="164" t="str">
        <f t="shared" si="0"/>
        <v>Stage 3 exposure, of which expired moratoria</v>
      </c>
      <c r="V11" s="163" t="str">
        <f t="shared" si="0"/>
        <v>Stock of provisions for Stage 1 exposure</v>
      </c>
      <c r="W11" s="163" t="str">
        <f t="shared" si="0"/>
        <v>Stock of provisions for Stage 2 exposure</v>
      </c>
      <c r="X11" s="163" t="str">
        <f t="shared" si="0"/>
        <v>Stock of provisions for Stage 3 exposure</v>
      </c>
      <c r="Y11" s="834" t="str">
        <f t="shared" si="0"/>
        <v>Coverage Ratio - Stage 3 exposure</v>
      </c>
      <c r="Z11" s="59"/>
      <c r="AA11" s="82" t="str">
        <f>AA14</f>
        <v>Exposure values</v>
      </c>
      <c r="AB11" s="83" t="str">
        <f>AA14</f>
        <v>Exposure values</v>
      </c>
      <c r="AC11" s="83" t="str">
        <f>AC14</f>
        <v>Risk exposure amounts</v>
      </c>
      <c r="AD11" s="83" t="str">
        <f>AC14</f>
        <v>Risk exposure amounts</v>
      </c>
      <c r="AE11" s="164" t="str">
        <f t="shared" ref="AE11:AN11" si="1">AE14</f>
        <v>Stage 1 exposure</v>
      </c>
      <c r="AF11" s="164" t="str">
        <f t="shared" si="1"/>
        <v>Stage 1 exposure, of which guaranteed amount</v>
      </c>
      <c r="AG11" s="164" t="str">
        <f t="shared" si="1"/>
        <v>Stage 2 exposure</v>
      </c>
      <c r="AH11" s="164" t="str">
        <f t="shared" si="1"/>
        <v>Stage 2 exposure, of which guaranteed amount</v>
      </c>
      <c r="AI11" s="164" t="str">
        <f t="shared" si="1"/>
        <v>Stage 3 exposure</v>
      </c>
      <c r="AJ11" s="164" t="str">
        <f t="shared" si="1"/>
        <v>Stage 3 exposure, of which guaranteed amount</v>
      </c>
      <c r="AK11" s="163" t="str">
        <f t="shared" si="1"/>
        <v>Stock of provisions for Stage 1 exposure</v>
      </c>
      <c r="AL11" s="163" t="str">
        <f t="shared" si="1"/>
        <v>Stock of provisions for Stage 2 exposure</v>
      </c>
      <c r="AM11" s="163" t="str">
        <f t="shared" si="1"/>
        <v>Stock of provisions for Stage 3 exposure</v>
      </c>
      <c r="AN11" s="834" t="str">
        <f t="shared" si="1"/>
        <v>Coverage Ratio - Stage 3 exposure</v>
      </c>
      <c r="AO11" s="59"/>
      <c r="AP11" s="165" t="str">
        <f t="shared" ref="AP11:BJ11" si="2">AP14</f>
        <v>Stage 1 exposure</v>
      </c>
      <c r="AQ11" s="164" t="str">
        <f t="shared" si="2"/>
        <v>Stage 2 exposure</v>
      </c>
      <c r="AR11" s="164" t="str">
        <f t="shared" si="2"/>
        <v>Stage 3 exposure</v>
      </c>
      <c r="AS11" s="163" t="str">
        <f t="shared" si="2"/>
        <v>Stock of provisions for Stage 1 exposure</v>
      </c>
      <c r="AT11" s="163" t="str">
        <f t="shared" si="2"/>
        <v>Stock of provisions for Stage 2 exposure</v>
      </c>
      <c r="AU11" s="163" t="str">
        <f t="shared" si="2"/>
        <v>Stock of provisions for Stage 3 exposure</v>
      </c>
      <c r="AV11" s="851" t="str">
        <f t="shared" si="2"/>
        <v>Coverage Ratio - Stage 3 exposure</v>
      </c>
      <c r="AW11" s="164" t="str">
        <f t="shared" si="2"/>
        <v>Stage 1 exposure</v>
      </c>
      <c r="AX11" s="164" t="str">
        <f t="shared" si="2"/>
        <v>Stage 2 exposure</v>
      </c>
      <c r="AY11" s="164" t="str">
        <f t="shared" si="2"/>
        <v>Stage 3 exposure</v>
      </c>
      <c r="AZ11" s="163" t="str">
        <f t="shared" si="2"/>
        <v>Stock of provisions for Stage 1 exposure</v>
      </c>
      <c r="BA11" s="163" t="str">
        <f t="shared" si="2"/>
        <v>Stock of provisions for Stage 2 exposure</v>
      </c>
      <c r="BB11" s="163" t="str">
        <f t="shared" si="2"/>
        <v>Stock of provisions for Stage 3 exposure</v>
      </c>
      <c r="BC11" s="851" t="str">
        <f t="shared" si="2"/>
        <v>Coverage Ratio - Stage 3 exposure</v>
      </c>
      <c r="BD11" s="164" t="str">
        <f t="shared" si="2"/>
        <v>Stage 1 exposure</v>
      </c>
      <c r="BE11" s="164" t="str">
        <f t="shared" si="2"/>
        <v>Stage 2 exposure</v>
      </c>
      <c r="BF11" s="164" t="str">
        <f t="shared" si="2"/>
        <v>Stage 3 exposure</v>
      </c>
      <c r="BG11" s="163" t="str">
        <f t="shared" si="2"/>
        <v>Stock of provisions for Stage 1 exposure</v>
      </c>
      <c r="BH11" s="163" t="str">
        <f t="shared" si="2"/>
        <v>Stock of provisions for Stage 2 exposure</v>
      </c>
      <c r="BI11" s="163" t="str">
        <f t="shared" si="2"/>
        <v>Stock of provisions for Stage 3 exposure</v>
      </c>
      <c r="BJ11" s="834" t="str">
        <f t="shared" si="2"/>
        <v>Coverage Ratio - Stage 3 exposure</v>
      </c>
      <c r="BK11" s="64"/>
      <c r="BL11" s="165" t="str">
        <f t="shared" ref="BL11:CO11" si="3">BL14</f>
        <v>Stage 1 exposure</v>
      </c>
      <c r="BM11" s="164" t="str">
        <f t="shared" si="3"/>
        <v>Stage 1 exposure, of which guaranteed amount</v>
      </c>
      <c r="BN11" s="164" t="str">
        <f t="shared" si="3"/>
        <v>Stage 2 exposure</v>
      </c>
      <c r="BO11" s="164" t="str">
        <f t="shared" si="3"/>
        <v>Stage 2 exposure, of which guaranteed amount</v>
      </c>
      <c r="BP11" s="164" t="str">
        <f t="shared" si="3"/>
        <v>Stage 3 exposure</v>
      </c>
      <c r="BQ11" s="164" t="str">
        <f t="shared" si="3"/>
        <v>Stage 3 exposure, of which guaranteed amount</v>
      </c>
      <c r="BR11" s="163" t="str">
        <f t="shared" si="3"/>
        <v>Stock of provisions for Stage 1 exposure</v>
      </c>
      <c r="BS11" s="163" t="str">
        <f t="shared" si="3"/>
        <v>Stock of provisions for Stage 2 exposure</v>
      </c>
      <c r="BT11" s="163" t="str">
        <f t="shared" si="3"/>
        <v>Stock of provisions for Stage 3 exposure</v>
      </c>
      <c r="BU11" s="851" t="str">
        <f t="shared" si="3"/>
        <v>Coverage Ratio - Stage 3 exposure</v>
      </c>
      <c r="BV11" s="163" t="str">
        <f t="shared" si="3"/>
        <v>Stage 1 exposure</v>
      </c>
      <c r="BW11" s="163" t="str">
        <f t="shared" si="3"/>
        <v>Stage 1 exposure, of which guaranteed amount</v>
      </c>
      <c r="BX11" s="163" t="str">
        <f t="shared" si="3"/>
        <v>Stage 2 exposure</v>
      </c>
      <c r="BY11" s="164" t="str">
        <f t="shared" si="3"/>
        <v>Stage 2 exposure, of which guaranteed amount</v>
      </c>
      <c r="BZ11" s="164" t="str">
        <f t="shared" si="3"/>
        <v>Stage 3 exposure</v>
      </c>
      <c r="CA11" s="164" t="str">
        <f t="shared" si="3"/>
        <v>Stage 3 exposure, of which guaranteed amount</v>
      </c>
      <c r="CB11" s="164" t="str">
        <f t="shared" si="3"/>
        <v>Stock of provisions for Stage 1 exposure</v>
      </c>
      <c r="CC11" s="163" t="str">
        <f t="shared" si="3"/>
        <v>Stock of provisions for Stage 2 exposure</v>
      </c>
      <c r="CD11" s="163" t="str">
        <f t="shared" si="3"/>
        <v>Stock of provisions for Stage 3 exposure</v>
      </c>
      <c r="CE11" s="851" t="str">
        <f t="shared" si="3"/>
        <v>Coverage Ratio - Stage 3 exposure</v>
      </c>
      <c r="CF11" s="163" t="str">
        <f t="shared" si="3"/>
        <v>Stage 1 exposure</v>
      </c>
      <c r="CG11" s="163" t="str">
        <f t="shared" si="3"/>
        <v>Stage 1 exposure, of which guaranteed amount</v>
      </c>
      <c r="CH11" s="163" t="str">
        <f t="shared" si="3"/>
        <v>Stage 2 exposure</v>
      </c>
      <c r="CI11" s="164" t="str">
        <f t="shared" si="3"/>
        <v>Stage 2 exposure, of which guaranteed amount</v>
      </c>
      <c r="CJ11" s="164" t="str">
        <f t="shared" si="3"/>
        <v>Stage 3 exposure</v>
      </c>
      <c r="CK11" s="164" t="str">
        <f t="shared" si="3"/>
        <v>Stage 3 exposure, of which guaranteed amount</v>
      </c>
      <c r="CL11" s="164" t="str">
        <f t="shared" si="3"/>
        <v>Stock of provisions for Stage 1 exposure</v>
      </c>
      <c r="CM11" s="163" t="str">
        <f t="shared" si="3"/>
        <v>Stock of provisions for Stage 2 exposure</v>
      </c>
      <c r="CN11" s="163" t="str">
        <f t="shared" si="3"/>
        <v>Stock of provisions for Stage 3 exposure</v>
      </c>
      <c r="CO11" s="834" t="str">
        <f t="shared" si="3"/>
        <v>Coverage Ratio - Stage 3 exposure</v>
      </c>
      <c r="CP11" s="64"/>
      <c r="CQ11" s="165" t="str">
        <f t="shared" ref="CQ11:DK11" si="4">CQ14</f>
        <v>Stage 1 exposure</v>
      </c>
      <c r="CR11" s="164" t="str">
        <f t="shared" si="4"/>
        <v>Stage 2 exposure</v>
      </c>
      <c r="CS11" s="164" t="str">
        <f t="shared" si="4"/>
        <v>Stage 3 exposure</v>
      </c>
      <c r="CT11" s="163" t="str">
        <f t="shared" si="4"/>
        <v>Stock of provisions for Stage 1 exposure</v>
      </c>
      <c r="CU11" s="163" t="str">
        <f t="shared" si="4"/>
        <v>Stock of provisions for Stage 2 exposure</v>
      </c>
      <c r="CV11" s="163" t="str">
        <f t="shared" si="4"/>
        <v>Stock of provisions for Stage 3 exposure</v>
      </c>
      <c r="CW11" s="851" t="str">
        <f t="shared" si="4"/>
        <v>Coverage Ratio - Stage 3 exposure</v>
      </c>
      <c r="CX11" s="164" t="str">
        <f t="shared" si="4"/>
        <v>Stage 1 exposure</v>
      </c>
      <c r="CY11" s="164" t="str">
        <f t="shared" si="4"/>
        <v>Stage 2 exposure</v>
      </c>
      <c r="CZ11" s="164" t="str">
        <f t="shared" si="4"/>
        <v>Stage 3 exposure</v>
      </c>
      <c r="DA11" s="163" t="str">
        <f t="shared" si="4"/>
        <v>Stock of provisions for Stage 1 exposure</v>
      </c>
      <c r="DB11" s="163" t="str">
        <f t="shared" si="4"/>
        <v>Stock of provisions for Stage 2 exposure</v>
      </c>
      <c r="DC11" s="163" t="str">
        <f t="shared" si="4"/>
        <v>Stock of provisions for Stage 3 exposure</v>
      </c>
      <c r="DD11" s="851" t="str">
        <f t="shared" si="4"/>
        <v>Coverage Ratio - Stage 3 exposure</v>
      </c>
      <c r="DE11" s="164" t="str">
        <f t="shared" si="4"/>
        <v>Stage 1 exposure</v>
      </c>
      <c r="DF11" s="164" t="str">
        <f t="shared" si="4"/>
        <v>Stage 2 exposure</v>
      </c>
      <c r="DG11" s="164" t="str">
        <f t="shared" si="4"/>
        <v>Stage 3 exposure</v>
      </c>
      <c r="DH11" s="163" t="str">
        <f t="shared" si="4"/>
        <v>Stock of provisions for Stage 1 exposure</v>
      </c>
      <c r="DI11" s="163" t="str">
        <f t="shared" si="4"/>
        <v>Stock of provisions for Stage 2 exposure</v>
      </c>
      <c r="DJ11" s="163" t="str">
        <f t="shared" si="4"/>
        <v>Stock of provisions for Stage 3 exposure</v>
      </c>
      <c r="DK11" s="834" t="str">
        <f t="shared" si="4"/>
        <v>Coverage Ratio - Stage 3 exposure</v>
      </c>
      <c r="DL11" s="64"/>
      <c r="DM11" s="165" t="str">
        <f t="shared" ref="DM11:EP11" si="5">DM14</f>
        <v>Stage 1 exposure</v>
      </c>
      <c r="DN11" s="164" t="str">
        <f t="shared" si="5"/>
        <v>Stage 1 exposure, of which guaranteed amount</v>
      </c>
      <c r="DO11" s="164" t="str">
        <f t="shared" si="5"/>
        <v>Stage 2 exposure</v>
      </c>
      <c r="DP11" s="164" t="str">
        <f t="shared" si="5"/>
        <v>Stage 2 exposure, of which guaranteed amount</v>
      </c>
      <c r="DQ11" s="164" t="str">
        <f t="shared" si="5"/>
        <v>Stage 3 exposure</v>
      </c>
      <c r="DR11" s="164" t="str">
        <f t="shared" si="5"/>
        <v>Stage 3 exposure, of which guaranteed amount</v>
      </c>
      <c r="DS11" s="163" t="str">
        <f t="shared" si="5"/>
        <v>Stock of provisions for Stage 1 exposure</v>
      </c>
      <c r="DT11" s="163" t="str">
        <f t="shared" si="5"/>
        <v>Stock of provisions for Stage 2 exposure</v>
      </c>
      <c r="DU11" s="163" t="str">
        <f t="shared" si="5"/>
        <v>Stock of provisions for Stage 3 exposure</v>
      </c>
      <c r="DV11" s="851" t="str">
        <f t="shared" si="5"/>
        <v>Coverage Ratio - Stage 3 exposure</v>
      </c>
      <c r="DW11" s="163" t="str">
        <f t="shared" si="5"/>
        <v>Stage 1 exposure</v>
      </c>
      <c r="DX11" s="163" t="str">
        <f t="shared" si="5"/>
        <v>Stage 1 exposure, of which guaranteed amount</v>
      </c>
      <c r="DY11" s="163" t="str">
        <f t="shared" si="5"/>
        <v>Stage 2 exposure</v>
      </c>
      <c r="DZ11" s="164" t="str">
        <f t="shared" si="5"/>
        <v>Stage 2 exposure, of which guaranteed amount</v>
      </c>
      <c r="EA11" s="164" t="str">
        <f t="shared" si="5"/>
        <v>Stage 3 exposure</v>
      </c>
      <c r="EB11" s="164" t="str">
        <f t="shared" si="5"/>
        <v>Stage 3 exposure, of which guaranteed amount</v>
      </c>
      <c r="EC11" s="164" t="str">
        <f t="shared" si="5"/>
        <v>Stock of provisions for Stage 1 exposure</v>
      </c>
      <c r="ED11" s="163" t="str">
        <f t="shared" si="5"/>
        <v>Stock of provisions for Stage 2 exposure</v>
      </c>
      <c r="EE11" s="163" t="str">
        <f t="shared" si="5"/>
        <v>Stock of provisions for Stage 3 exposure</v>
      </c>
      <c r="EF11" s="851" t="str">
        <f t="shared" si="5"/>
        <v>Coverage Ratio - Stage 3 exposure</v>
      </c>
      <c r="EG11" s="163" t="str">
        <f t="shared" si="5"/>
        <v>Stage 1 exposure</v>
      </c>
      <c r="EH11" s="163" t="str">
        <f t="shared" si="5"/>
        <v>Stage 1 exposure, of which guaranteed amount</v>
      </c>
      <c r="EI11" s="163" t="str">
        <f t="shared" si="5"/>
        <v>Stage 2 exposure</v>
      </c>
      <c r="EJ11" s="164" t="str">
        <f t="shared" si="5"/>
        <v>Stage 2 exposure, of which guaranteed amount</v>
      </c>
      <c r="EK11" s="164" t="str">
        <f t="shared" si="5"/>
        <v>Stage 3 exposure</v>
      </c>
      <c r="EL11" s="164" t="str">
        <f t="shared" si="5"/>
        <v>Stage 3 exposure, of which guaranteed amount</v>
      </c>
      <c r="EM11" s="164" t="str">
        <f t="shared" si="5"/>
        <v>Stock of provisions for Stage 1 exposure</v>
      </c>
      <c r="EN11" s="163" t="str">
        <f t="shared" si="5"/>
        <v>Stock of provisions for Stage 2 exposure</v>
      </c>
      <c r="EO11" s="163" t="str">
        <f t="shared" si="5"/>
        <v>Stock of provisions for Stage 3 exposure</v>
      </c>
      <c r="EP11" s="834" t="str">
        <f t="shared" si="5"/>
        <v>Coverage Ratio - Stage 3 exposure</v>
      </c>
    </row>
    <row r="12" spans="1:146" ht="22.8" thickBot="1" x14ac:dyDescent="0.4">
      <c r="C12" s="59"/>
      <c r="D12" s="59"/>
      <c r="E12" s="59"/>
      <c r="F12" s="159"/>
      <c r="G12" s="59"/>
      <c r="H12" s="59"/>
      <c r="I12" s="59"/>
      <c r="J12" s="58"/>
      <c r="K12" s="59"/>
      <c r="L12" s="901" t="s">
        <v>99</v>
      </c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902"/>
      <c r="X12" s="902"/>
      <c r="Y12" s="903"/>
      <c r="Z12" s="59"/>
      <c r="AA12" s="901" t="s">
        <v>100</v>
      </c>
      <c r="AB12" s="902"/>
      <c r="AC12" s="902"/>
      <c r="AD12" s="902"/>
      <c r="AE12" s="902"/>
      <c r="AF12" s="902"/>
      <c r="AG12" s="902"/>
      <c r="AH12" s="902"/>
      <c r="AI12" s="902"/>
      <c r="AJ12" s="902"/>
      <c r="AK12" s="902"/>
      <c r="AL12" s="902"/>
      <c r="AM12" s="902"/>
      <c r="AN12" s="903"/>
      <c r="AO12" s="59"/>
      <c r="AP12" s="898" t="s">
        <v>101</v>
      </c>
      <c r="AQ12" s="899"/>
      <c r="AR12" s="899"/>
      <c r="AS12" s="899"/>
      <c r="AT12" s="899"/>
      <c r="AU12" s="899"/>
      <c r="AV12" s="899"/>
      <c r="AW12" s="899"/>
      <c r="AX12" s="899"/>
      <c r="AY12" s="899"/>
      <c r="AZ12" s="899"/>
      <c r="BA12" s="899"/>
      <c r="BB12" s="899"/>
      <c r="BC12" s="899"/>
      <c r="BD12" s="899"/>
      <c r="BE12" s="899"/>
      <c r="BF12" s="899"/>
      <c r="BG12" s="899"/>
      <c r="BH12" s="899"/>
      <c r="BI12" s="899"/>
      <c r="BJ12" s="900"/>
      <c r="BK12" s="87"/>
      <c r="BL12" s="898" t="s">
        <v>102</v>
      </c>
      <c r="BM12" s="899"/>
      <c r="BN12" s="899"/>
      <c r="BO12" s="899"/>
      <c r="BP12" s="899"/>
      <c r="BQ12" s="899"/>
      <c r="BR12" s="899"/>
      <c r="BS12" s="899"/>
      <c r="BT12" s="899"/>
      <c r="BU12" s="899"/>
      <c r="BV12" s="899"/>
      <c r="BW12" s="899"/>
      <c r="BX12" s="899"/>
      <c r="BY12" s="899"/>
      <c r="BZ12" s="899"/>
      <c r="CA12" s="899"/>
      <c r="CB12" s="899"/>
      <c r="CC12" s="899"/>
      <c r="CD12" s="899"/>
      <c r="CE12" s="899"/>
      <c r="CF12" s="899"/>
      <c r="CG12" s="899"/>
      <c r="CH12" s="899"/>
      <c r="CI12" s="899"/>
      <c r="CJ12" s="899"/>
      <c r="CK12" s="899"/>
      <c r="CL12" s="899"/>
      <c r="CM12" s="899"/>
      <c r="CN12" s="899"/>
      <c r="CO12" s="900"/>
      <c r="CP12" s="87"/>
      <c r="CQ12" s="898" t="s">
        <v>103</v>
      </c>
      <c r="CR12" s="899"/>
      <c r="CS12" s="899"/>
      <c r="CT12" s="899"/>
      <c r="CU12" s="899"/>
      <c r="CV12" s="899"/>
      <c r="CW12" s="899"/>
      <c r="CX12" s="899"/>
      <c r="CY12" s="899"/>
      <c r="CZ12" s="899"/>
      <c r="DA12" s="899"/>
      <c r="DB12" s="899"/>
      <c r="DC12" s="899"/>
      <c r="DD12" s="899"/>
      <c r="DE12" s="899"/>
      <c r="DF12" s="899"/>
      <c r="DG12" s="899"/>
      <c r="DH12" s="899"/>
      <c r="DI12" s="899"/>
      <c r="DJ12" s="899"/>
      <c r="DK12" s="900"/>
      <c r="DL12" s="87"/>
      <c r="DM12" s="898" t="s">
        <v>104</v>
      </c>
      <c r="DN12" s="899"/>
      <c r="DO12" s="899"/>
      <c r="DP12" s="899"/>
      <c r="DQ12" s="899"/>
      <c r="DR12" s="899"/>
      <c r="DS12" s="899"/>
      <c r="DT12" s="899"/>
      <c r="DU12" s="899"/>
      <c r="DV12" s="899"/>
      <c r="DW12" s="899"/>
      <c r="DX12" s="899"/>
      <c r="DY12" s="899"/>
      <c r="DZ12" s="899"/>
      <c r="EA12" s="899"/>
      <c r="EB12" s="899"/>
      <c r="EC12" s="899"/>
      <c r="ED12" s="899"/>
      <c r="EE12" s="899"/>
      <c r="EF12" s="899"/>
      <c r="EG12" s="899"/>
      <c r="EH12" s="899"/>
      <c r="EI12" s="899"/>
      <c r="EJ12" s="899"/>
      <c r="EK12" s="899"/>
      <c r="EL12" s="899"/>
      <c r="EM12" s="899"/>
      <c r="EN12" s="899"/>
      <c r="EO12" s="899"/>
      <c r="EP12" s="900"/>
    </row>
    <row r="13" spans="1:146" ht="24" customHeight="1" thickBot="1" x14ac:dyDescent="0.35">
      <c r="C13" s="88"/>
      <c r="D13" s="88"/>
      <c r="E13" s="88"/>
      <c r="F13" s="166"/>
      <c r="G13" s="88"/>
      <c r="H13" s="88"/>
      <c r="I13" s="88"/>
      <c r="J13" s="69"/>
      <c r="K13" s="88"/>
      <c r="L13" s="901">
        <v>44196</v>
      </c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3"/>
      <c r="Z13" s="87"/>
      <c r="AA13" s="901">
        <v>44196</v>
      </c>
      <c r="AB13" s="902"/>
      <c r="AC13" s="902"/>
      <c r="AD13" s="902"/>
      <c r="AE13" s="902"/>
      <c r="AF13" s="902"/>
      <c r="AG13" s="902"/>
      <c r="AH13" s="902"/>
      <c r="AI13" s="902"/>
      <c r="AJ13" s="902"/>
      <c r="AK13" s="902"/>
      <c r="AL13" s="902"/>
      <c r="AM13" s="902"/>
      <c r="AN13" s="903"/>
      <c r="AO13" s="87"/>
      <c r="AP13" s="901">
        <v>44561</v>
      </c>
      <c r="AQ13" s="902"/>
      <c r="AR13" s="902"/>
      <c r="AS13" s="902"/>
      <c r="AT13" s="902"/>
      <c r="AU13" s="902"/>
      <c r="AV13" s="903"/>
      <c r="AW13" s="901">
        <v>44926</v>
      </c>
      <c r="AX13" s="902"/>
      <c r="AY13" s="902"/>
      <c r="AZ13" s="902"/>
      <c r="BA13" s="902"/>
      <c r="BB13" s="902"/>
      <c r="BC13" s="903"/>
      <c r="BD13" s="901">
        <v>45291</v>
      </c>
      <c r="BE13" s="902"/>
      <c r="BF13" s="902"/>
      <c r="BG13" s="902"/>
      <c r="BH13" s="902"/>
      <c r="BI13" s="902"/>
      <c r="BJ13" s="903"/>
      <c r="BK13" s="87"/>
      <c r="BL13" s="901">
        <v>44561</v>
      </c>
      <c r="BM13" s="902"/>
      <c r="BN13" s="902"/>
      <c r="BO13" s="902"/>
      <c r="BP13" s="902"/>
      <c r="BQ13" s="902"/>
      <c r="BR13" s="902"/>
      <c r="BS13" s="902"/>
      <c r="BT13" s="902"/>
      <c r="BU13" s="903"/>
      <c r="BV13" s="901">
        <v>44926</v>
      </c>
      <c r="BW13" s="902"/>
      <c r="BX13" s="902"/>
      <c r="BY13" s="902"/>
      <c r="BZ13" s="902"/>
      <c r="CA13" s="902"/>
      <c r="CB13" s="902"/>
      <c r="CC13" s="902"/>
      <c r="CD13" s="902"/>
      <c r="CE13" s="903"/>
      <c r="CF13" s="901">
        <v>45291</v>
      </c>
      <c r="CG13" s="902"/>
      <c r="CH13" s="902"/>
      <c r="CI13" s="902"/>
      <c r="CJ13" s="902"/>
      <c r="CK13" s="902"/>
      <c r="CL13" s="902"/>
      <c r="CM13" s="902"/>
      <c r="CN13" s="902"/>
      <c r="CO13" s="903"/>
      <c r="CP13" s="87"/>
      <c r="CQ13" s="901">
        <v>44561</v>
      </c>
      <c r="CR13" s="902"/>
      <c r="CS13" s="902"/>
      <c r="CT13" s="902"/>
      <c r="CU13" s="902"/>
      <c r="CV13" s="902"/>
      <c r="CW13" s="903"/>
      <c r="CX13" s="901">
        <v>44926</v>
      </c>
      <c r="CY13" s="902">
        <v>44561</v>
      </c>
      <c r="CZ13" s="902">
        <v>44561</v>
      </c>
      <c r="DA13" s="902"/>
      <c r="DB13" s="902"/>
      <c r="DC13" s="902"/>
      <c r="DD13" s="903"/>
      <c r="DE13" s="901">
        <v>45291</v>
      </c>
      <c r="DF13" s="902">
        <v>44926</v>
      </c>
      <c r="DG13" s="902">
        <v>44926</v>
      </c>
      <c r="DH13" s="902"/>
      <c r="DI13" s="902"/>
      <c r="DJ13" s="902"/>
      <c r="DK13" s="903"/>
      <c r="DL13" s="87"/>
      <c r="DM13" s="901">
        <v>44561</v>
      </c>
      <c r="DN13" s="902"/>
      <c r="DO13" s="902"/>
      <c r="DP13" s="902"/>
      <c r="DQ13" s="902"/>
      <c r="DR13" s="902"/>
      <c r="DS13" s="902"/>
      <c r="DT13" s="902"/>
      <c r="DU13" s="902"/>
      <c r="DV13" s="903"/>
      <c r="DW13" s="901">
        <v>44926</v>
      </c>
      <c r="DX13" s="902"/>
      <c r="DY13" s="902"/>
      <c r="DZ13" s="902"/>
      <c r="EA13" s="902"/>
      <c r="EB13" s="902"/>
      <c r="EC13" s="902"/>
      <c r="ED13" s="902"/>
      <c r="EE13" s="902"/>
      <c r="EF13" s="903"/>
      <c r="EG13" s="901">
        <v>45291</v>
      </c>
      <c r="EH13" s="902"/>
      <c r="EI13" s="902"/>
      <c r="EJ13" s="902"/>
      <c r="EK13" s="902"/>
      <c r="EL13" s="902"/>
      <c r="EM13" s="902"/>
      <c r="EN13" s="902"/>
      <c r="EO13" s="902"/>
      <c r="EP13" s="903"/>
    </row>
    <row r="14" spans="1:146" ht="33.75" customHeight="1" thickBot="1" x14ac:dyDescent="0.35">
      <c r="C14" s="88"/>
      <c r="D14" s="88"/>
      <c r="E14" s="88"/>
      <c r="F14" s="166"/>
      <c r="G14" s="88"/>
      <c r="H14" s="88"/>
      <c r="I14" s="88"/>
      <c r="J14" s="69"/>
      <c r="K14" s="88"/>
      <c r="L14" s="898" t="s">
        <v>35</v>
      </c>
      <c r="M14" s="899"/>
      <c r="N14" s="895" t="s">
        <v>36</v>
      </c>
      <c r="O14" s="896"/>
      <c r="P14" s="889" t="s">
        <v>37</v>
      </c>
      <c r="Q14" s="878" t="s">
        <v>93</v>
      </c>
      <c r="R14" s="878" t="s">
        <v>38</v>
      </c>
      <c r="S14" s="878" t="s">
        <v>94</v>
      </c>
      <c r="T14" s="881" t="s">
        <v>39</v>
      </c>
      <c r="U14" s="892" t="s">
        <v>95</v>
      </c>
      <c r="V14" s="889" t="s">
        <v>44</v>
      </c>
      <c r="W14" s="878" t="s">
        <v>45</v>
      </c>
      <c r="X14" s="881" t="s">
        <v>46</v>
      </c>
      <c r="Y14" s="913" t="s">
        <v>41</v>
      </c>
      <c r="Z14" s="87"/>
      <c r="AA14" s="898" t="s">
        <v>35</v>
      </c>
      <c r="AB14" s="899"/>
      <c r="AC14" s="895" t="s">
        <v>36</v>
      </c>
      <c r="AD14" s="896"/>
      <c r="AE14" s="889" t="s">
        <v>37</v>
      </c>
      <c r="AF14" s="878" t="s">
        <v>96</v>
      </c>
      <c r="AG14" s="878" t="s">
        <v>38</v>
      </c>
      <c r="AH14" s="878" t="s">
        <v>97</v>
      </c>
      <c r="AI14" s="881" t="s">
        <v>39</v>
      </c>
      <c r="AJ14" s="892" t="s">
        <v>98</v>
      </c>
      <c r="AK14" s="889" t="s">
        <v>44</v>
      </c>
      <c r="AL14" s="878" t="s">
        <v>45</v>
      </c>
      <c r="AM14" s="881" t="s">
        <v>46</v>
      </c>
      <c r="AN14" s="913" t="s">
        <v>41</v>
      </c>
      <c r="AO14" s="87"/>
      <c r="AP14" s="889" t="s">
        <v>37</v>
      </c>
      <c r="AQ14" s="878" t="s">
        <v>38</v>
      </c>
      <c r="AR14" s="878" t="s">
        <v>39</v>
      </c>
      <c r="AS14" s="889" t="s">
        <v>44</v>
      </c>
      <c r="AT14" s="878" t="s">
        <v>45</v>
      </c>
      <c r="AU14" s="881" t="s">
        <v>46</v>
      </c>
      <c r="AV14" s="913" t="s">
        <v>41</v>
      </c>
      <c r="AW14" s="889" t="s">
        <v>37</v>
      </c>
      <c r="AX14" s="878" t="s">
        <v>38</v>
      </c>
      <c r="AY14" s="878" t="s">
        <v>39</v>
      </c>
      <c r="AZ14" s="889" t="s">
        <v>44</v>
      </c>
      <c r="BA14" s="878" t="s">
        <v>45</v>
      </c>
      <c r="BB14" s="881" t="s">
        <v>46</v>
      </c>
      <c r="BC14" s="913" t="s">
        <v>41</v>
      </c>
      <c r="BD14" s="889" t="s">
        <v>37</v>
      </c>
      <c r="BE14" s="878" t="s">
        <v>38</v>
      </c>
      <c r="BF14" s="878" t="s">
        <v>39</v>
      </c>
      <c r="BG14" s="889" t="s">
        <v>44</v>
      </c>
      <c r="BH14" s="878" t="s">
        <v>45</v>
      </c>
      <c r="BI14" s="881" t="s">
        <v>46</v>
      </c>
      <c r="BJ14" s="913" t="s">
        <v>41</v>
      </c>
      <c r="BK14" s="87"/>
      <c r="BL14" s="889" t="s">
        <v>37</v>
      </c>
      <c r="BM14" s="878" t="s">
        <v>96</v>
      </c>
      <c r="BN14" s="878" t="s">
        <v>38</v>
      </c>
      <c r="BO14" s="878" t="s">
        <v>97</v>
      </c>
      <c r="BP14" s="878" t="s">
        <v>39</v>
      </c>
      <c r="BQ14" s="878" t="s">
        <v>98</v>
      </c>
      <c r="BR14" s="889" t="s">
        <v>44</v>
      </c>
      <c r="BS14" s="878" t="s">
        <v>45</v>
      </c>
      <c r="BT14" s="881" t="s">
        <v>46</v>
      </c>
      <c r="BU14" s="913" t="s">
        <v>41</v>
      </c>
      <c r="BV14" s="889" t="s">
        <v>37</v>
      </c>
      <c r="BW14" s="878" t="s">
        <v>96</v>
      </c>
      <c r="BX14" s="878" t="s">
        <v>38</v>
      </c>
      <c r="BY14" s="878" t="s">
        <v>97</v>
      </c>
      <c r="BZ14" s="878" t="s">
        <v>39</v>
      </c>
      <c r="CA14" s="878" t="s">
        <v>98</v>
      </c>
      <c r="CB14" s="889" t="s">
        <v>44</v>
      </c>
      <c r="CC14" s="878" t="s">
        <v>45</v>
      </c>
      <c r="CD14" s="881" t="s">
        <v>46</v>
      </c>
      <c r="CE14" s="913" t="s">
        <v>41</v>
      </c>
      <c r="CF14" s="889" t="s">
        <v>37</v>
      </c>
      <c r="CG14" s="878" t="s">
        <v>96</v>
      </c>
      <c r="CH14" s="878" t="s">
        <v>38</v>
      </c>
      <c r="CI14" s="878" t="s">
        <v>97</v>
      </c>
      <c r="CJ14" s="878" t="s">
        <v>39</v>
      </c>
      <c r="CK14" s="878" t="s">
        <v>98</v>
      </c>
      <c r="CL14" s="889" t="s">
        <v>44</v>
      </c>
      <c r="CM14" s="878" t="s">
        <v>45</v>
      </c>
      <c r="CN14" s="881" t="s">
        <v>46</v>
      </c>
      <c r="CO14" s="913" t="s">
        <v>41</v>
      </c>
      <c r="CP14" s="87"/>
      <c r="CQ14" s="889" t="s">
        <v>37</v>
      </c>
      <c r="CR14" s="878" t="s">
        <v>38</v>
      </c>
      <c r="CS14" s="892" t="s">
        <v>39</v>
      </c>
      <c r="CT14" s="889" t="s">
        <v>44</v>
      </c>
      <c r="CU14" s="878" t="s">
        <v>45</v>
      </c>
      <c r="CV14" s="881" t="s">
        <v>46</v>
      </c>
      <c r="CW14" s="913" t="s">
        <v>41</v>
      </c>
      <c r="CX14" s="889" t="s">
        <v>37</v>
      </c>
      <c r="CY14" s="878" t="s">
        <v>38</v>
      </c>
      <c r="CZ14" s="892" t="s">
        <v>39</v>
      </c>
      <c r="DA14" s="889" t="s">
        <v>44</v>
      </c>
      <c r="DB14" s="878" t="s">
        <v>45</v>
      </c>
      <c r="DC14" s="881" t="s">
        <v>46</v>
      </c>
      <c r="DD14" s="913" t="s">
        <v>41</v>
      </c>
      <c r="DE14" s="889" t="s">
        <v>37</v>
      </c>
      <c r="DF14" s="878" t="s">
        <v>38</v>
      </c>
      <c r="DG14" s="892" t="s">
        <v>39</v>
      </c>
      <c r="DH14" s="889" t="s">
        <v>44</v>
      </c>
      <c r="DI14" s="878" t="s">
        <v>45</v>
      </c>
      <c r="DJ14" s="881" t="s">
        <v>46</v>
      </c>
      <c r="DK14" s="913" t="s">
        <v>41</v>
      </c>
      <c r="DL14" s="87"/>
      <c r="DM14" s="889" t="s">
        <v>37</v>
      </c>
      <c r="DN14" s="878" t="s">
        <v>96</v>
      </c>
      <c r="DO14" s="878" t="s">
        <v>38</v>
      </c>
      <c r="DP14" s="878" t="s">
        <v>97</v>
      </c>
      <c r="DQ14" s="878" t="s">
        <v>39</v>
      </c>
      <c r="DR14" s="878" t="s">
        <v>98</v>
      </c>
      <c r="DS14" s="889" t="s">
        <v>44</v>
      </c>
      <c r="DT14" s="878" t="s">
        <v>45</v>
      </c>
      <c r="DU14" s="881" t="s">
        <v>46</v>
      </c>
      <c r="DV14" s="913" t="s">
        <v>41</v>
      </c>
      <c r="DW14" s="889" t="s">
        <v>37</v>
      </c>
      <c r="DX14" s="878" t="s">
        <v>96</v>
      </c>
      <c r="DY14" s="878" t="s">
        <v>38</v>
      </c>
      <c r="DZ14" s="878" t="s">
        <v>97</v>
      </c>
      <c r="EA14" s="878" t="s">
        <v>39</v>
      </c>
      <c r="EB14" s="878" t="s">
        <v>98</v>
      </c>
      <c r="EC14" s="889" t="s">
        <v>44</v>
      </c>
      <c r="ED14" s="878" t="s">
        <v>45</v>
      </c>
      <c r="EE14" s="881" t="s">
        <v>46</v>
      </c>
      <c r="EF14" s="913" t="s">
        <v>41</v>
      </c>
      <c r="EG14" s="889" t="s">
        <v>37</v>
      </c>
      <c r="EH14" s="878" t="s">
        <v>96</v>
      </c>
      <c r="EI14" s="878" t="s">
        <v>38</v>
      </c>
      <c r="EJ14" s="878" t="s">
        <v>97</v>
      </c>
      <c r="EK14" s="878" t="s">
        <v>39</v>
      </c>
      <c r="EL14" s="878" t="s">
        <v>98</v>
      </c>
      <c r="EM14" s="889" t="s">
        <v>44</v>
      </c>
      <c r="EN14" s="878" t="s">
        <v>45</v>
      </c>
      <c r="EO14" s="881" t="s">
        <v>46</v>
      </c>
      <c r="EP14" s="913" t="s">
        <v>41</v>
      </c>
    </row>
    <row r="15" spans="1:146" ht="33.75" customHeight="1" thickBot="1" x14ac:dyDescent="0.35">
      <c r="B15" s="6" t="s">
        <v>5</v>
      </c>
      <c r="C15" s="90"/>
      <c r="D15" s="90"/>
      <c r="E15" s="90"/>
      <c r="F15" s="167"/>
      <c r="G15" s="90"/>
      <c r="H15" s="90"/>
      <c r="I15" s="90"/>
      <c r="J15" s="89"/>
      <c r="K15" s="91" t="s">
        <v>48</v>
      </c>
      <c r="L15" s="484" t="s">
        <v>33</v>
      </c>
      <c r="M15" s="484" t="s">
        <v>34</v>
      </c>
      <c r="N15" s="484" t="s">
        <v>33</v>
      </c>
      <c r="O15" s="484" t="s">
        <v>34</v>
      </c>
      <c r="P15" s="890"/>
      <c r="Q15" s="879"/>
      <c r="R15" s="879"/>
      <c r="S15" s="879"/>
      <c r="T15" s="882"/>
      <c r="U15" s="893"/>
      <c r="V15" s="890"/>
      <c r="W15" s="879"/>
      <c r="X15" s="882"/>
      <c r="Y15" s="914"/>
      <c r="Z15" s="87"/>
      <c r="AA15" s="484" t="s">
        <v>33</v>
      </c>
      <c r="AB15" s="484" t="s">
        <v>34</v>
      </c>
      <c r="AC15" s="484" t="s">
        <v>33</v>
      </c>
      <c r="AD15" s="484" t="s">
        <v>34</v>
      </c>
      <c r="AE15" s="890"/>
      <c r="AF15" s="879"/>
      <c r="AG15" s="879"/>
      <c r="AH15" s="879"/>
      <c r="AI15" s="882"/>
      <c r="AJ15" s="893"/>
      <c r="AK15" s="890"/>
      <c r="AL15" s="879"/>
      <c r="AM15" s="882"/>
      <c r="AN15" s="914"/>
      <c r="AO15" s="87"/>
      <c r="AP15" s="890"/>
      <c r="AQ15" s="879"/>
      <c r="AR15" s="879"/>
      <c r="AS15" s="890"/>
      <c r="AT15" s="879"/>
      <c r="AU15" s="882"/>
      <c r="AV15" s="914"/>
      <c r="AW15" s="890"/>
      <c r="AX15" s="879"/>
      <c r="AY15" s="879"/>
      <c r="AZ15" s="890"/>
      <c r="BA15" s="879"/>
      <c r="BB15" s="882"/>
      <c r="BC15" s="914"/>
      <c r="BD15" s="890"/>
      <c r="BE15" s="879"/>
      <c r="BF15" s="879"/>
      <c r="BG15" s="890"/>
      <c r="BH15" s="879"/>
      <c r="BI15" s="882"/>
      <c r="BJ15" s="914"/>
      <c r="BK15" s="87"/>
      <c r="BL15" s="890"/>
      <c r="BM15" s="879"/>
      <c r="BN15" s="879"/>
      <c r="BO15" s="879"/>
      <c r="BP15" s="879"/>
      <c r="BQ15" s="879"/>
      <c r="BR15" s="890"/>
      <c r="BS15" s="879"/>
      <c r="BT15" s="882"/>
      <c r="BU15" s="914"/>
      <c r="BV15" s="890"/>
      <c r="BW15" s="879"/>
      <c r="BX15" s="879"/>
      <c r="BY15" s="879"/>
      <c r="BZ15" s="879"/>
      <c r="CA15" s="879"/>
      <c r="CB15" s="890"/>
      <c r="CC15" s="879"/>
      <c r="CD15" s="882"/>
      <c r="CE15" s="914"/>
      <c r="CF15" s="890"/>
      <c r="CG15" s="879"/>
      <c r="CH15" s="879"/>
      <c r="CI15" s="879"/>
      <c r="CJ15" s="879"/>
      <c r="CK15" s="879"/>
      <c r="CL15" s="890"/>
      <c r="CM15" s="879"/>
      <c r="CN15" s="882"/>
      <c r="CO15" s="914"/>
      <c r="CP15" s="87"/>
      <c r="CQ15" s="890"/>
      <c r="CR15" s="879"/>
      <c r="CS15" s="893"/>
      <c r="CT15" s="890"/>
      <c r="CU15" s="879"/>
      <c r="CV15" s="882"/>
      <c r="CW15" s="914"/>
      <c r="CX15" s="890"/>
      <c r="CY15" s="879"/>
      <c r="CZ15" s="893"/>
      <c r="DA15" s="890"/>
      <c r="DB15" s="879"/>
      <c r="DC15" s="882"/>
      <c r="DD15" s="914"/>
      <c r="DE15" s="890"/>
      <c r="DF15" s="879"/>
      <c r="DG15" s="893"/>
      <c r="DH15" s="890"/>
      <c r="DI15" s="879"/>
      <c r="DJ15" s="882"/>
      <c r="DK15" s="914"/>
      <c r="DL15" s="87"/>
      <c r="DM15" s="890"/>
      <c r="DN15" s="879"/>
      <c r="DO15" s="879"/>
      <c r="DP15" s="879"/>
      <c r="DQ15" s="879"/>
      <c r="DR15" s="879"/>
      <c r="DS15" s="890"/>
      <c r="DT15" s="879"/>
      <c r="DU15" s="882"/>
      <c r="DV15" s="914"/>
      <c r="DW15" s="890"/>
      <c r="DX15" s="879"/>
      <c r="DY15" s="879"/>
      <c r="DZ15" s="879"/>
      <c r="EA15" s="879"/>
      <c r="EB15" s="879"/>
      <c r="EC15" s="890"/>
      <c r="ED15" s="879"/>
      <c r="EE15" s="882"/>
      <c r="EF15" s="914"/>
      <c r="EG15" s="890"/>
      <c r="EH15" s="879"/>
      <c r="EI15" s="879"/>
      <c r="EJ15" s="879"/>
      <c r="EK15" s="879"/>
      <c r="EL15" s="879"/>
      <c r="EM15" s="890"/>
      <c r="EN15" s="879"/>
      <c r="EO15" s="882"/>
      <c r="EP15" s="914"/>
    </row>
    <row r="16" spans="1:146" s="577" customFormat="1" ht="15" customHeight="1" x14ac:dyDescent="0.3">
      <c r="B16" s="13">
        <v>1</v>
      </c>
      <c r="C16" s="96" t="s">
        <v>49</v>
      </c>
      <c r="D16" s="96"/>
      <c r="E16" s="96"/>
      <c r="F16" s="168"/>
      <c r="G16" s="96"/>
      <c r="H16" s="169" t="str">
        <f>IF(C16="IRB Total","Total",C16&amp;F16&amp;G16)</f>
        <v>Central banks</v>
      </c>
      <c r="I16" s="96"/>
      <c r="J16" s="875" t="s">
        <v>380</v>
      </c>
      <c r="K16" s="97" t="s">
        <v>49</v>
      </c>
      <c r="L16" s="593"/>
      <c r="M16" s="170"/>
      <c r="N16" s="170"/>
      <c r="O16" s="170"/>
      <c r="P16" s="594"/>
      <c r="Q16" s="595"/>
      <c r="R16" s="595"/>
      <c r="S16" s="595"/>
      <c r="T16" s="595"/>
      <c r="U16" s="596"/>
      <c r="V16" s="594"/>
      <c r="W16" s="595"/>
      <c r="X16" s="597"/>
      <c r="Y16" s="598"/>
      <c r="Z16" s="87"/>
      <c r="AA16" s="593"/>
      <c r="AB16" s="170"/>
      <c r="AC16" s="170"/>
      <c r="AD16" s="170"/>
      <c r="AE16" s="594"/>
      <c r="AF16" s="595"/>
      <c r="AG16" s="595"/>
      <c r="AH16" s="595"/>
      <c r="AI16" s="595"/>
      <c r="AJ16" s="596"/>
      <c r="AK16" s="594"/>
      <c r="AL16" s="595"/>
      <c r="AM16" s="597"/>
      <c r="AN16" s="598"/>
      <c r="AO16" s="87"/>
      <c r="AP16" s="594"/>
      <c r="AQ16" s="595"/>
      <c r="AR16" s="595"/>
      <c r="AS16" s="594"/>
      <c r="AT16" s="595"/>
      <c r="AU16" s="597"/>
      <c r="AV16" s="598"/>
      <c r="AW16" s="594"/>
      <c r="AX16" s="595"/>
      <c r="AY16" s="595"/>
      <c r="AZ16" s="594"/>
      <c r="BA16" s="595"/>
      <c r="BB16" s="597"/>
      <c r="BC16" s="598"/>
      <c r="BD16" s="594"/>
      <c r="BE16" s="595"/>
      <c r="BF16" s="595"/>
      <c r="BG16" s="594"/>
      <c r="BH16" s="595"/>
      <c r="BI16" s="597"/>
      <c r="BJ16" s="598"/>
      <c r="BK16" s="512"/>
      <c r="BL16" s="594"/>
      <c r="BM16" s="595"/>
      <c r="BN16" s="595"/>
      <c r="BO16" s="596"/>
      <c r="BP16" s="595"/>
      <c r="BQ16" s="596"/>
      <c r="BR16" s="594"/>
      <c r="BS16" s="595"/>
      <c r="BT16" s="597"/>
      <c r="BU16" s="598"/>
      <c r="BV16" s="594"/>
      <c r="BW16" s="595"/>
      <c r="BX16" s="595"/>
      <c r="BY16" s="596"/>
      <c r="BZ16" s="595"/>
      <c r="CA16" s="596"/>
      <c r="CB16" s="594"/>
      <c r="CC16" s="595"/>
      <c r="CD16" s="597"/>
      <c r="CE16" s="598"/>
      <c r="CF16" s="594"/>
      <c r="CG16" s="595"/>
      <c r="CH16" s="595"/>
      <c r="CI16" s="596"/>
      <c r="CJ16" s="595"/>
      <c r="CK16" s="596"/>
      <c r="CL16" s="594"/>
      <c r="CM16" s="595"/>
      <c r="CN16" s="597"/>
      <c r="CO16" s="598"/>
      <c r="CP16" s="512"/>
      <c r="CQ16" s="594"/>
      <c r="CR16" s="595"/>
      <c r="CS16" s="595"/>
      <c r="CT16" s="594"/>
      <c r="CU16" s="595"/>
      <c r="CV16" s="597"/>
      <c r="CW16" s="598"/>
      <c r="CX16" s="594"/>
      <c r="CY16" s="595"/>
      <c r="CZ16" s="595"/>
      <c r="DA16" s="594"/>
      <c r="DB16" s="595"/>
      <c r="DC16" s="597"/>
      <c r="DD16" s="598"/>
      <c r="DE16" s="594"/>
      <c r="DF16" s="595"/>
      <c r="DG16" s="595"/>
      <c r="DH16" s="594"/>
      <c r="DI16" s="595"/>
      <c r="DJ16" s="597"/>
      <c r="DK16" s="598"/>
      <c r="DL16" s="512"/>
      <c r="DM16" s="594"/>
      <c r="DN16" s="595"/>
      <c r="DO16" s="595"/>
      <c r="DP16" s="596"/>
      <c r="DQ16" s="595"/>
      <c r="DR16" s="596"/>
      <c r="DS16" s="594"/>
      <c r="DT16" s="595"/>
      <c r="DU16" s="597"/>
      <c r="DV16" s="598"/>
      <c r="DW16" s="594"/>
      <c r="DX16" s="595"/>
      <c r="DY16" s="595"/>
      <c r="DZ16" s="596"/>
      <c r="EA16" s="595"/>
      <c r="EB16" s="596"/>
      <c r="EC16" s="594"/>
      <c r="ED16" s="595"/>
      <c r="EE16" s="597"/>
      <c r="EF16" s="598"/>
      <c r="EG16" s="594"/>
      <c r="EH16" s="595"/>
      <c r="EI16" s="595"/>
      <c r="EJ16" s="596"/>
      <c r="EK16" s="595"/>
      <c r="EL16" s="596"/>
      <c r="EM16" s="594"/>
      <c r="EN16" s="595"/>
      <c r="EO16" s="597"/>
      <c r="EP16" s="598"/>
    </row>
    <row r="17" spans="1:146" s="577" customFormat="1" ht="15" customHeight="1" x14ac:dyDescent="0.3">
      <c r="B17" s="16">
        <v>2</v>
      </c>
      <c r="C17" s="98" t="s">
        <v>50</v>
      </c>
      <c r="D17" s="98"/>
      <c r="E17" s="98"/>
      <c r="F17" s="171"/>
      <c r="G17" s="98"/>
      <c r="H17" s="172" t="str">
        <f t="shared" ref="H17:H33" si="6">IF(C17="IRB Total","Total",C17&amp;F17&amp;G17)</f>
        <v>Central governments</v>
      </c>
      <c r="I17" s="98"/>
      <c r="J17" s="876"/>
      <c r="K17" s="99" t="s">
        <v>50</v>
      </c>
      <c r="L17" s="593"/>
      <c r="M17" s="108"/>
      <c r="N17" s="108"/>
      <c r="O17" s="108"/>
      <c r="P17" s="523"/>
      <c r="Q17" s="524"/>
      <c r="R17" s="524"/>
      <c r="S17" s="524"/>
      <c r="T17" s="524"/>
      <c r="U17" s="528"/>
      <c r="V17" s="523"/>
      <c r="W17" s="524"/>
      <c r="X17" s="525"/>
      <c r="Y17" s="526"/>
      <c r="Z17" s="87"/>
      <c r="AA17" s="593"/>
      <c r="AB17" s="108"/>
      <c r="AC17" s="108"/>
      <c r="AD17" s="108"/>
      <c r="AE17" s="523"/>
      <c r="AF17" s="524"/>
      <c r="AG17" s="524"/>
      <c r="AH17" s="524"/>
      <c r="AI17" s="524"/>
      <c r="AJ17" s="528"/>
      <c r="AK17" s="523"/>
      <c r="AL17" s="524"/>
      <c r="AM17" s="525"/>
      <c r="AN17" s="526"/>
      <c r="AO17" s="87"/>
      <c r="AP17" s="523"/>
      <c r="AQ17" s="524"/>
      <c r="AR17" s="524"/>
      <c r="AS17" s="523"/>
      <c r="AT17" s="524"/>
      <c r="AU17" s="525"/>
      <c r="AV17" s="526"/>
      <c r="AW17" s="523"/>
      <c r="AX17" s="524"/>
      <c r="AY17" s="524"/>
      <c r="AZ17" s="523"/>
      <c r="BA17" s="524"/>
      <c r="BB17" s="525"/>
      <c r="BC17" s="526"/>
      <c r="BD17" s="523"/>
      <c r="BE17" s="524"/>
      <c r="BF17" s="524"/>
      <c r="BG17" s="523"/>
      <c r="BH17" s="524"/>
      <c r="BI17" s="525"/>
      <c r="BJ17" s="526"/>
      <c r="BK17" s="512"/>
      <c r="BL17" s="523"/>
      <c r="BM17" s="524"/>
      <c r="BN17" s="524"/>
      <c r="BO17" s="528"/>
      <c r="BP17" s="524"/>
      <c r="BQ17" s="528"/>
      <c r="BR17" s="523"/>
      <c r="BS17" s="524"/>
      <c r="BT17" s="525"/>
      <c r="BU17" s="526"/>
      <c r="BV17" s="523"/>
      <c r="BW17" s="524"/>
      <c r="BX17" s="524"/>
      <c r="BY17" s="528"/>
      <c r="BZ17" s="524"/>
      <c r="CA17" s="528"/>
      <c r="CB17" s="523"/>
      <c r="CC17" s="524"/>
      <c r="CD17" s="525"/>
      <c r="CE17" s="526"/>
      <c r="CF17" s="523"/>
      <c r="CG17" s="524"/>
      <c r="CH17" s="524"/>
      <c r="CI17" s="528"/>
      <c r="CJ17" s="524"/>
      <c r="CK17" s="528"/>
      <c r="CL17" s="523"/>
      <c r="CM17" s="524"/>
      <c r="CN17" s="525"/>
      <c r="CO17" s="526"/>
      <c r="CP17" s="512"/>
      <c r="CQ17" s="523"/>
      <c r="CR17" s="524"/>
      <c r="CS17" s="524"/>
      <c r="CT17" s="523"/>
      <c r="CU17" s="524"/>
      <c r="CV17" s="525"/>
      <c r="CW17" s="526"/>
      <c r="CX17" s="523"/>
      <c r="CY17" s="524"/>
      <c r="CZ17" s="524"/>
      <c r="DA17" s="523"/>
      <c r="DB17" s="524"/>
      <c r="DC17" s="525"/>
      <c r="DD17" s="526"/>
      <c r="DE17" s="523"/>
      <c r="DF17" s="524"/>
      <c r="DG17" s="524"/>
      <c r="DH17" s="523"/>
      <c r="DI17" s="524"/>
      <c r="DJ17" s="525"/>
      <c r="DK17" s="526"/>
      <c r="DL17" s="512"/>
      <c r="DM17" s="523"/>
      <c r="DN17" s="524"/>
      <c r="DO17" s="524"/>
      <c r="DP17" s="528"/>
      <c r="DQ17" s="524"/>
      <c r="DR17" s="528"/>
      <c r="DS17" s="523"/>
      <c r="DT17" s="524"/>
      <c r="DU17" s="525"/>
      <c r="DV17" s="526"/>
      <c r="DW17" s="523"/>
      <c r="DX17" s="524"/>
      <c r="DY17" s="524"/>
      <c r="DZ17" s="528"/>
      <c r="EA17" s="524"/>
      <c r="EB17" s="528"/>
      <c r="EC17" s="523"/>
      <c r="ED17" s="524"/>
      <c r="EE17" s="525"/>
      <c r="EF17" s="526"/>
      <c r="EG17" s="523"/>
      <c r="EH17" s="524"/>
      <c r="EI17" s="524"/>
      <c r="EJ17" s="528"/>
      <c r="EK17" s="524"/>
      <c r="EL17" s="528"/>
      <c r="EM17" s="523"/>
      <c r="EN17" s="524"/>
      <c r="EO17" s="525"/>
      <c r="EP17" s="526"/>
    </row>
    <row r="18" spans="1:146" s="577" customFormat="1" ht="14.25" customHeight="1" x14ac:dyDescent="0.3">
      <c r="B18" s="16">
        <v>3</v>
      </c>
      <c r="C18" s="100" t="s">
        <v>51</v>
      </c>
      <c r="D18" s="100"/>
      <c r="E18" s="100"/>
      <c r="F18" s="173"/>
      <c r="G18" s="100"/>
      <c r="H18" s="172" t="str">
        <f t="shared" si="6"/>
        <v>Institutions</v>
      </c>
      <c r="I18" s="100"/>
      <c r="J18" s="876"/>
      <c r="K18" s="101" t="s">
        <v>51</v>
      </c>
      <c r="L18" s="108"/>
      <c r="M18" s="108"/>
      <c r="N18" s="108"/>
      <c r="O18" s="108"/>
      <c r="P18" s="523"/>
      <c r="Q18" s="524"/>
      <c r="R18" s="524"/>
      <c r="S18" s="524"/>
      <c r="T18" s="524"/>
      <c r="U18" s="528"/>
      <c r="V18" s="523"/>
      <c r="W18" s="524"/>
      <c r="X18" s="525"/>
      <c r="Y18" s="526"/>
      <c r="Z18" s="87"/>
      <c r="AA18" s="108"/>
      <c r="AB18" s="108"/>
      <c r="AC18" s="108"/>
      <c r="AD18" s="108"/>
      <c r="AE18" s="523"/>
      <c r="AF18" s="524"/>
      <c r="AG18" s="524"/>
      <c r="AH18" s="524"/>
      <c r="AI18" s="524"/>
      <c r="AJ18" s="528"/>
      <c r="AK18" s="523"/>
      <c r="AL18" s="524"/>
      <c r="AM18" s="525"/>
      <c r="AN18" s="526"/>
      <c r="AO18" s="87"/>
      <c r="AP18" s="523"/>
      <c r="AQ18" s="524"/>
      <c r="AR18" s="524"/>
      <c r="AS18" s="523"/>
      <c r="AT18" s="524"/>
      <c r="AU18" s="525"/>
      <c r="AV18" s="526"/>
      <c r="AW18" s="523"/>
      <c r="AX18" s="524"/>
      <c r="AY18" s="524"/>
      <c r="AZ18" s="523"/>
      <c r="BA18" s="524"/>
      <c r="BB18" s="525"/>
      <c r="BC18" s="526"/>
      <c r="BD18" s="523"/>
      <c r="BE18" s="524"/>
      <c r="BF18" s="524"/>
      <c r="BG18" s="523"/>
      <c r="BH18" s="524"/>
      <c r="BI18" s="525"/>
      <c r="BJ18" s="526"/>
      <c r="BK18" s="512"/>
      <c r="BL18" s="523"/>
      <c r="BM18" s="524"/>
      <c r="BN18" s="524"/>
      <c r="BO18" s="528"/>
      <c r="BP18" s="524"/>
      <c r="BQ18" s="528"/>
      <c r="BR18" s="523"/>
      <c r="BS18" s="524"/>
      <c r="BT18" s="525"/>
      <c r="BU18" s="526"/>
      <c r="BV18" s="523"/>
      <c r="BW18" s="524"/>
      <c r="BX18" s="524"/>
      <c r="BY18" s="528"/>
      <c r="BZ18" s="524"/>
      <c r="CA18" s="528"/>
      <c r="CB18" s="523"/>
      <c r="CC18" s="524"/>
      <c r="CD18" s="525"/>
      <c r="CE18" s="526"/>
      <c r="CF18" s="523"/>
      <c r="CG18" s="524"/>
      <c r="CH18" s="524"/>
      <c r="CI18" s="528"/>
      <c r="CJ18" s="524"/>
      <c r="CK18" s="528"/>
      <c r="CL18" s="523"/>
      <c r="CM18" s="524"/>
      <c r="CN18" s="525"/>
      <c r="CO18" s="526"/>
      <c r="CP18" s="512"/>
      <c r="CQ18" s="523"/>
      <c r="CR18" s="524"/>
      <c r="CS18" s="524"/>
      <c r="CT18" s="523"/>
      <c r="CU18" s="524"/>
      <c r="CV18" s="525"/>
      <c r="CW18" s="526"/>
      <c r="CX18" s="523"/>
      <c r="CY18" s="524"/>
      <c r="CZ18" s="524"/>
      <c r="DA18" s="523"/>
      <c r="DB18" s="524"/>
      <c r="DC18" s="525"/>
      <c r="DD18" s="526"/>
      <c r="DE18" s="523"/>
      <c r="DF18" s="524"/>
      <c r="DG18" s="524"/>
      <c r="DH18" s="523"/>
      <c r="DI18" s="524"/>
      <c r="DJ18" s="525"/>
      <c r="DK18" s="526"/>
      <c r="DL18" s="512"/>
      <c r="DM18" s="523"/>
      <c r="DN18" s="524"/>
      <c r="DO18" s="524"/>
      <c r="DP18" s="528"/>
      <c r="DQ18" s="524"/>
      <c r="DR18" s="528"/>
      <c r="DS18" s="523"/>
      <c r="DT18" s="524"/>
      <c r="DU18" s="525"/>
      <c r="DV18" s="526"/>
      <c r="DW18" s="523"/>
      <c r="DX18" s="524"/>
      <c r="DY18" s="524"/>
      <c r="DZ18" s="528"/>
      <c r="EA18" s="524"/>
      <c r="EB18" s="528"/>
      <c r="EC18" s="523"/>
      <c r="ED18" s="524"/>
      <c r="EE18" s="525"/>
      <c r="EF18" s="526"/>
      <c r="EG18" s="523"/>
      <c r="EH18" s="524"/>
      <c r="EI18" s="524"/>
      <c r="EJ18" s="528"/>
      <c r="EK18" s="524"/>
      <c r="EL18" s="528"/>
      <c r="EM18" s="523"/>
      <c r="EN18" s="524"/>
      <c r="EO18" s="525"/>
      <c r="EP18" s="526"/>
    </row>
    <row r="19" spans="1:146" s="577" customFormat="1" ht="14.25" customHeight="1" x14ac:dyDescent="0.3">
      <c r="A19" s="579"/>
      <c r="B19" s="16">
        <v>4</v>
      </c>
      <c r="C19" s="100" t="s">
        <v>52</v>
      </c>
      <c r="D19" s="100"/>
      <c r="E19" s="100"/>
      <c r="F19" s="173"/>
      <c r="G19" s="100"/>
      <c r="H19" s="172" t="str">
        <f t="shared" si="6"/>
        <v>Corporates</v>
      </c>
      <c r="I19" s="100"/>
      <c r="J19" s="876"/>
      <c r="K19" s="101" t="s">
        <v>52</v>
      </c>
      <c r="L19" s="394">
        <v>18151.027612999998</v>
      </c>
      <c r="M19" s="394">
        <v>1.7290000000000001E-3</v>
      </c>
      <c r="N19" s="394">
        <v>9592.8103869999995</v>
      </c>
      <c r="O19" s="394">
        <v>2.4299999999999999E-3</v>
      </c>
      <c r="P19" s="516">
        <v>11711.5615</v>
      </c>
      <c r="Q19" s="517">
        <v>5953.4274180000002</v>
      </c>
      <c r="R19" s="517">
        <v>6223.8751080000002</v>
      </c>
      <c r="S19" s="517">
        <v>2620.0399090000001</v>
      </c>
      <c r="T19" s="517">
        <v>322.94543399999998</v>
      </c>
      <c r="U19" s="521">
        <v>195.00730300000001</v>
      </c>
      <c r="V19" s="516">
        <v>48.568326999999996</v>
      </c>
      <c r="W19" s="517">
        <v>327.73398199999997</v>
      </c>
      <c r="X19" s="518">
        <v>76.424110999999996</v>
      </c>
      <c r="Y19" s="835">
        <v>0.23664713277847427</v>
      </c>
      <c r="Z19" s="87"/>
      <c r="AA19" s="394">
        <v>26071.855373999999</v>
      </c>
      <c r="AB19" s="394">
        <v>0</v>
      </c>
      <c r="AC19" s="394">
        <v>3223.3713310000003</v>
      </c>
      <c r="AD19" s="394">
        <v>0</v>
      </c>
      <c r="AE19" s="516">
        <v>24154.600956999999</v>
      </c>
      <c r="AF19" s="517">
        <v>19714.697442999997</v>
      </c>
      <c r="AG19" s="517">
        <v>1846.1245409999999</v>
      </c>
      <c r="AH19" s="517">
        <v>1243.783893</v>
      </c>
      <c r="AI19" s="517">
        <v>29.632123</v>
      </c>
      <c r="AJ19" s="521">
        <v>23.224403999999996</v>
      </c>
      <c r="AK19" s="516">
        <v>34.453904000000001</v>
      </c>
      <c r="AL19" s="517">
        <v>19.051425000000002</v>
      </c>
      <c r="AM19" s="518">
        <v>8.8002009999999995</v>
      </c>
      <c r="AN19" s="835">
        <v>0.29698179236094557</v>
      </c>
      <c r="AO19" s="87"/>
      <c r="AP19" s="516">
        <v>12793.823621999998</v>
      </c>
      <c r="AQ19" s="517">
        <v>4612.9943610000009</v>
      </c>
      <c r="AR19" s="517">
        <v>851.56405799999993</v>
      </c>
      <c r="AS19" s="516">
        <v>46.494906</v>
      </c>
      <c r="AT19" s="517">
        <v>127.606076</v>
      </c>
      <c r="AU19" s="518">
        <v>271.526591</v>
      </c>
      <c r="AV19" s="835">
        <v>0.3188563308293127</v>
      </c>
      <c r="AW19" s="516">
        <v>13445.482651999999</v>
      </c>
      <c r="AX19" s="517">
        <v>3554.8780510000001</v>
      </c>
      <c r="AY19" s="517">
        <v>1258.0213389999999</v>
      </c>
      <c r="AZ19" s="516">
        <v>46.268239000000001</v>
      </c>
      <c r="BA19" s="517">
        <v>85.681048999999987</v>
      </c>
      <c r="BB19" s="518">
        <v>372.43739600000004</v>
      </c>
      <c r="BC19" s="835">
        <v>0.29605014196027091</v>
      </c>
      <c r="BD19" s="516">
        <v>13742.196090000003</v>
      </c>
      <c r="BE19" s="517">
        <v>2959.3854649999998</v>
      </c>
      <c r="BF19" s="517">
        <v>1556.8004850000002</v>
      </c>
      <c r="BG19" s="516">
        <v>41.045100000000005</v>
      </c>
      <c r="BH19" s="517">
        <v>65.018805999999998</v>
      </c>
      <c r="BI19" s="518">
        <v>461.66069800000002</v>
      </c>
      <c r="BJ19" s="835">
        <v>0.29654454918800977</v>
      </c>
      <c r="BK19" s="512"/>
      <c r="BL19" s="516">
        <v>23241.106467201818</v>
      </c>
      <c r="BM19" s="517">
        <v>18985.997489000001</v>
      </c>
      <c r="BN19" s="517">
        <v>2659.0363241718928</v>
      </c>
      <c r="BO19" s="521">
        <v>1941.8692629999998</v>
      </c>
      <c r="BP19" s="517">
        <v>130.21482962628602</v>
      </c>
      <c r="BQ19" s="521">
        <v>53.838987000000003</v>
      </c>
      <c r="BR19" s="516">
        <v>24.485404546478136</v>
      </c>
      <c r="BS19" s="517">
        <v>15.317276952546308</v>
      </c>
      <c r="BT19" s="518">
        <v>49.546320436764994</v>
      </c>
      <c r="BU19" s="835">
        <v>0.38049675738901589</v>
      </c>
      <c r="BV19" s="516">
        <v>22650.07703867754</v>
      </c>
      <c r="BW19" s="517">
        <v>18420.357151</v>
      </c>
      <c r="BX19" s="517">
        <v>3156.1643613756492</v>
      </c>
      <c r="BY19" s="521">
        <v>2479.1423580000001</v>
      </c>
      <c r="BZ19" s="517">
        <v>224.11622094680715</v>
      </c>
      <c r="CA19" s="521">
        <v>82.206230000000005</v>
      </c>
      <c r="CB19" s="516">
        <v>20.291461384937456</v>
      </c>
      <c r="CC19" s="517">
        <v>13.502865507131485</v>
      </c>
      <c r="CD19" s="518">
        <v>84.094137779520864</v>
      </c>
      <c r="CE19" s="835">
        <v>0.37522557458917793</v>
      </c>
      <c r="CF19" s="516">
        <v>22191.528480195284</v>
      </c>
      <c r="CG19" s="517">
        <v>17979.776065000002</v>
      </c>
      <c r="CH19" s="517">
        <v>3533.3990484095089</v>
      </c>
      <c r="CI19" s="521">
        <v>2892.6040859999998</v>
      </c>
      <c r="CJ19" s="517">
        <v>305.43009239520467</v>
      </c>
      <c r="CK19" s="521">
        <v>109.325587</v>
      </c>
      <c r="CL19" s="516">
        <v>19.880320845961151</v>
      </c>
      <c r="CM19" s="517">
        <v>13.277892821382215</v>
      </c>
      <c r="CN19" s="518">
        <v>114.15227087809731</v>
      </c>
      <c r="CO19" s="835">
        <v>0.37374271141034932</v>
      </c>
      <c r="CP19" s="512"/>
      <c r="CQ19" s="516">
        <v>10998.01514490141</v>
      </c>
      <c r="CR19" s="517">
        <v>6053.3501683392769</v>
      </c>
      <c r="CS19" s="517">
        <v>1207.0167267593115</v>
      </c>
      <c r="CT19" s="516">
        <v>60.792277702878444</v>
      </c>
      <c r="CU19" s="517">
        <v>305.69030839928791</v>
      </c>
      <c r="CV19" s="518">
        <v>407.65329057315381</v>
      </c>
      <c r="CW19" s="835">
        <v>0.33773623971860917</v>
      </c>
      <c r="CX19" s="516">
        <v>10334.88068340164</v>
      </c>
      <c r="CY19" s="517">
        <v>5978.1147289715127</v>
      </c>
      <c r="CZ19" s="517">
        <v>1945.3866256268464</v>
      </c>
      <c r="DA19" s="516">
        <v>72.318941269805507</v>
      </c>
      <c r="DB19" s="517">
        <v>278.07792564542905</v>
      </c>
      <c r="DC19" s="518">
        <v>622.2554778636636</v>
      </c>
      <c r="DD19" s="835">
        <v>0.31986211361104594</v>
      </c>
      <c r="DE19" s="516">
        <v>10255.556761771877</v>
      </c>
      <c r="DF19" s="517">
        <v>4785.0125482067187</v>
      </c>
      <c r="DG19" s="517">
        <v>3217.8127320214044</v>
      </c>
      <c r="DH19" s="516">
        <v>63.693282390880576</v>
      </c>
      <c r="DI19" s="517">
        <v>207.38555415894083</v>
      </c>
      <c r="DJ19" s="518">
        <v>1027.513625619913</v>
      </c>
      <c r="DK19" s="835">
        <v>0.31932051713103798</v>
      </c>
      <c r="DL19" s="512"/>
      <c r="DM19" s="516">
        <v>22660.169887067816</v>
      </c>
      <c r="DN19" s="517">
        <v>18963.643617000002</v>
      </c>
      <c r="DO19" s="517">
        <v>3221.2575582474233</v>
      </c>
      <c r="DP19" s="521">
        <v>1945.0873349999999</v>
      </c>
      <c r="DQ19" s="517">
        <v>148.93017568475997</v>
      </c>
      <c r="DR19" s="521">
        <v>72.974786999999992</v>
      </c>
      <c r="DS19" s="516">
        <v>37.475784014780075</v>
      </c>
      <c r="DT19" s="517">
        <v>53.696126619336823</v>
      </c>
      <c r="DU19" s="518">
        <v>58.327719561813261</v>
      </c>
      <c r="DV19" s="835">
        <v>0.39164473749950685</v>
      </c>
      <c r="DW19" s="516">
        <v>21520.378284786744</v>
      </c>
      <c r="DX19" s="517">
        <v>18365.588078000001</v>
      </c>
      <c r="DY19" s="517">
        <v>4191.577879674388</v>
      </c>
      <c r="DZ19" s="521">
        <v>2482.1187689999997</v>
      </c>
      <c r="EA19" s="517">
        <v>318.40145653886754</v>
      </c>
      <c r="EB19" s="521">
        <v>133.99889300000001</v>
      </c>
      <c r="EC19" s="516">
        <v>44.74655792126331</v>
      </c>
      <c r="ED19" s="517">
        <v>58.768648913816719</v>
      </c>
      <c r="EE19" s="518">
        <v>121.66855763830993</v>
      </c>
      <c r="EF19" s="835">
        <v>0.38212311891060008</v>
      </c>
      <c r="EG19" s="516">
        <v>20904.740137997247</v>
      </c>
      <c r="EH19" s="517">
        <v>17876.718806000001</v>
      </c>
      <c r="EI19" s="517">
        <v>4583.3561875046034</v>
      </c>
      <c r="EJ19" s="521">
        <v>2888.8876099999998</v>
      </c>
      <c r="EK19" s="517">
        <v>542.26129549815016</v>
      </c>
      <c r="EL19" s="521">
        <v>216.099323</v>
      </c>
      <c r="EM19" s="516">
        <v>39.34146411250039</v>
      </c>
      <c r="EN19" s="517">
        <v>55.284019941978038</v>
      </c>
      <c r="EO19" s="518">
        <v>205.1606654763678</v>
      </c>
      <c r="EP19" s="835">
        <v>0.37834281587052282</v>
      </c>
    </row>
    <row r="20" spans="1:146" s="577" customFormat="1" ht="14.25" customHeight="1" x14ac:dyDescent="0.3">
      <c r="A20" s="579"/>
      <c r="B20" s="16">
        <v>5</v>
      </c>
      <c r="C20" s="100" t="s">
        <v>52</v>
      </c>
      <c r="D20" s="102" t="s">
        <v>53</v>
      </c>
      <c r="E20" s="102"/>
      <c r="F20" s="174"/>
      <c r="G20" s="102" t="s">
        <v>105</v>
      </c>
      <c r="H20" s="172" t="str">
        <f t="shared" si="6"/>
        <v>CorporatesSpecialised Lending</v>
      </c>
      <c r="I20" s="102"/>
      <c r="J20" s="876"/>
      <c r="K20" s="103" t="s">
        <v>54</v>
      </c>
      <c r="L20" s="108"/>
      <c r="M20" s="108"/>
      <c r="N20" s="108"/>
      <c r="O20" s="108"/>
      <c r="P20" s="523"/>
      <c r="Q20" s="524"/>
      <c r="R20" s="524"/>
      <c r="S20" s="524"/>
      <c r="T20" s="524"/>
      <c r="U20" s="528"/>
      <c r="V20" s="523"/>
      <c r="W20" s="524"/>
      <c r="X20" s="525"/>
      <c r="Y20" s="526"/>
      <c r="Z20" s="87"/>
      <c r="AA20" s="394">
        <v>12.669696999999999</v>
      </c>
      <c r="AB20" s="394">
        <v>0</v>
      </c>
      <c r="AC20" s="394">
        <v>2.2972920000000001</v>
      </c>
      <c r="AD20" s="394">
        <v>0</v>
      </c>
      <c r="AE20" s="516">
        <v>12.163710999999999</v>
      </c>
      <c r="AF20" s="517">
        <v>8.1244180000000004</v>
      </c>
      <c r="AG20" s="517">
        <v>1.2103489999999999</v>
      </c>
      <c r="AH20" s="517">
        <v>0.878</v>
      </c>
      <c r="AI20" s="517">
        <v>2.5009E-2</v>
      </c>
      <c r="AJ20" s="521">
        <v>2.5000000000000001E-2</v>
      </c>
      <c r="AK20" s="516">
        <v>7.8484999999999999E-2</v>
      </c>
      <c r="AL20" s="517">
        <v>5.7689999999999998E-3</v>
      </c>
      <c r="AM20" s="518">
        <v>2.2680000000000001E-3</v>
      </c>
      <c r="AN20" s="519">
        <v>9.0687352553080899E-2</v>
      </c>
      <c r="AO20" s="87"/>
      <c r="AP20" s="523"/>
      <c r="AQ20" s="524"/>
      <c r="AR20" s="524"/>
      <c r="AS20" s="523"/>
      <c r="AT20" s="524"/>
      <c r="AU20" s="525"/>
      <c r="AV20" s="526"/>
      <c r="AW20" s="523"/>
      <c r="AX20" s="524"/>
      <c r="AY20" s="524"/>
      <c r="AZ20" s="523"/>
      <c r="BA20" s="524"/>
      <c r="BB20" s="525"/>
      <c r="BC20" s="526"/>
      <c r="BD20" s="523"/>
      <c r="BE20" s="524"/>
      <c r="BF20" s="524"/>
      <c r="BG20" s="523"/>
      <c r="BH20" s="524"/>
      <c r="BI20" s="525"/>
      <c r="BJ20" s="526"/>
      <c r="BK20" s="512"/>
      <c r="BL20" s="523"/>
      <c r="BM20" s="524"/>
      <c r="BN20" s="524"/>
      <c r="BO20" s="528"/>
      <c r="BP20" s="524"/>
      <c r="BQ20" s="528"/>
      <c r="BR20" s="523"/>
      <c r="BS20" s="524"/>
      <c r="BT20" s="525"/>
      <c r="BU20" s="526"/>
      <c r="BV20" s="523"/>
      <c r="BW20" s="524"/>
      <c r="BX20" s="524"/>
      <c r="BY20" s="528"/>
      <c r="BZ20" s="524"/>
      <c r="CA20" s="528"/>
      <c r="CB20" s="523"/>
      <c r="CC20" s="524"/>
      <c r="CD20" s="525"/>
      <c r="CE20" s="526"/>
      <c r="CF20" s="523"/>
      <c r="CG20" s="524"/>
      <c r="CH20" s="524"/>
      <c r="CI20" s="528"/>
      <c r="CJ20" s="524"/>
      <c r="CK20" s="528"/>
      <c r="CL20" s="523"/>
      <c r="CM20" s="524"/>
      <c r="CN20" s="525"/>
      <c r="CO20" s="526"/>
      <c r="CP20" s="512"/>
      <c r="CQ20" s="523"/>
      <c r="CR20" s="524"/>
      <c r="CS20" s="524"/>
      <c r="CT20" s="523"/>
      <c r="CU20" s="524"/>
      <c r="CV20" s="525"/>
      <c r="CW20" s="526"/>
      <c r="CX20" s="523"/>
      <c r="CY20" s="524"/>
      <c r="CZ20" s="524"/>
      <c r="DA20" s="523"/>
      <c r="DB20" s="524"/>
      <c r="DC20" s="525"/>
      <c r="DD20" s="526"/>
      <c r="DE20" s="523"/>
      <c r="DF20" s="524"/>
      <c r="DG20" s="524"/>
      <c r="DH20" s="523"/>
      <c r="DI20" s="524"/>
      <c r="DJ20" s="525"/>
      <c r="DK20" s="526"/>
      <c r="DL20" s="512"/>
      <c r="DM20" s="523"/>
      <c r="DN20" s="524"/>
      <c r="DO20" s="524"/>
      <c r="DP20" s="528"/>
      <c r="DQ20" s="524"/>
      <c r="DR20" s="528"/>
      <c r="DS20" s="523"/>
      <c r="DT20" s="524"/>
      <c r="DU20" s="525"/>
      <c r="DV20" s="526"/>
      <c r="DW20" s="523"/>
      <c r="DX20" s="524"/>
      <c r="DY20" s="524"/>
      <c r="DZ20" s="528"/>
      <c r="EA20" s="524"/>
      <c r="EB20" s="528"/>
      <c r="EC20" s="523"/>
      <c r="ED20" s="524"/>
      <c r="EE20" s="525"/>
      <c r="EF20" s="526"/>
      <c r="EG20" s="523"/>
      <c r="EH20" s="524"/>
      <c r="EI20" s="524"/>
      <c r="EJ20" s="528"/>
      <c r="EK20" s="524"/>
      <c r="EL20" s="528"/>
      <c r="EM20" s="523"/>
      <c r="EN20" s="524"/>
      <c r="EO20" s="525"/>
      <c r="EP20" s="526"/>
    </row>
    <row r="21" spans="1:146" s="577" customFormat="1" ht="14.25" customHeight="1" x14ac:dyDescent="0.3">
      <c r="B21" s="16">
        <v>6</v>
      </c>
      <c r="C21" s="100" t="s">
        <v>52</v>
      </c>
      <c r="D21" s="102" t="s">
        <v>55</v>
      </c>
      <c r="E21" s="102"/>
      <c r="F21" s="174"/>
      <c r="G21" s="102" t="s">
        <v>106</v>
      </c>
      <c r="H21" s="172" t="str">
        <f t="shared" si="6"/>
        <v>CorporatesSME</v>
      </c>
      <c r="I21" s="102"/>
      <c r="J21" s="876"/>
      <c r="K21" s="103" t="s">
        <v>56</v>
      </c>
      <c r="L21" s="108"/>
      <c r="M21" s="108"/>
      <c r="N21" s="108"/>
      <c r="O21" s="108"/>
      <c r="P21" s="523"/>
      <c r="Q21" s="524"/>
      <c r="R21" s="524"/>
      <c r="S21" s="524"/>
      <c r="T21" s="524"/>
      <c r="U21" s="528"/>
      <c r="V21" s="523"/>
      <c r="W21" s="524"/>
      <c r="X21" s="525"/>
      <c r="Y21" s="526"/>
      <c r="Z21" s="87"/>
      <c r="AA21" s="394">
        <v>13119.583514</v>
      </c>
      <c r="AB21" s="394">
        <v>0</v>
      </c>
      <c r="AC21" s="394">
        <v>1708.9565809999999</v>
      </c>
      <c r="AD21" s="394">
        <v>0</v>
      </c>
      <c r="AE21" s="516">
        <v>12006.308034</v>
      </c>
      <c r="AF21" s="517">
        <v>9959.3329950000007</v>
      </c>
      <c r="AG21" s="517">
        <v>1066.137039</v>
      </c>
      <c r="AH21" s="517">
        <v>736.80584400000009</v>
      </c>
      <c r="AI21" s="517">
        <v>26.177913999999998</v>
      </c>
      <c r="AJ21" s="521">
        <v>20.106403999999998</v>
      </c>
      <c r="AK21" s="516">
        <v>21.662668</v>
      </c>
      <c r="AL21" s="517">
        <v>13.223872</v>
      </c>
      <c r="AM21" s="518">
        <v>8.6454939999999993</v>
      </c>
      <c r="AN21" s="519">
        <v>0.33025908787079061</v>
      </c>
      <c r="AO21" s="87"/>
      <c r="AP21" s="523"/>
      <c r="AQ21" s="524"/>
      <c r="AR21" s="524"/>
      <c r="AS21" s="523"/>
      <c r="AT21" s="524"/>
      <c r="AU21" s="525"/>
      <c r="AV21" s="526"/>
      <c r="AW21" s="523"/>
      <c r="AX21" s="524"/>
      <c r="AY21" s="524"/>
      <c r="AZ21" s="523"/>
      <c r="BA21" s="524"/>
      <c r="BB21" s="525"/>
      <c r="BC21" s="526"/>
      <c r="BD21" s="523"/>
      <c r="BE21" s="524"/>
      <c r="BF21" s="524"/>
      <c r="BG21" s="523"/>
      <c r="BH21" s="524"/>
      <c r="BI21" s="525"/>
      <c r="BJ21" s="526"/>
      <c r="BK21" s="512"/>
      <c r="BL21" s="523"/>
      <c r="BM21" s="524"/>
      <c r="BN21" s="524"/>
      <c r="BO21" s="528"/>
      <c r="BP21" s="524"/>
      <c r="BQ21" s="528"/>
      <c r="BR21" s="523"/>
      <c r="BS21" s="524"/>
      <c r="BT21" s="525"/>
      <c r="BU21" s="526"/>
      <c r="BV21" s="523"/>
      <c r="BW21" s="524"/>
      <c r="BX21" s="524"/>
      <c r="BY21" s="528"/>
      <c r="BZ21" s="524"/>
      <c r="CA21" s="528"/>
      <c r="CB21" s="523"/>
      <c r="CC21" s="524"/>
      <c r="CD21" s="525"/>
      <c r="CE21" s="526"/>
      <c r="CF21" s="523"/>
      <c r="CG21" s="524"/>
      <c r="CH21" s="524"/>
      <c r="CI21" s="528"/>
      <c r="CJ21" s="524"/>
      <c r="CK21" s="528"/>
      <c r="CL21" s="523"/>
      <c r="CM21" s="524"/>
      <c r="CN21" s="525"/>
      <c r="CO21" s="526"/>
      <c r="CP21" s="512"/>
      <c r="CQ21" s="523"/>
      <c r="CR21" s="524"/>
      <c r="CS21" s="524"/>
      <c r="CT21" s="523"/>
      <c r="CU21" s="524"/>
      <c r="CV21" s="525"/>
      <c r="CW21" s="526"/>
      <c r="CX21" s="523"/>
      <c r="CY21" s="524"/>
      <c r="CZ21" s="524"/>
      <c r="DA21" s="523"/>
      <c r="DB21" s="524"/>
      <c r="DC21" s="525"/>
      <c r="DD21" s="526"/>
      <c r="DE21" s="523"/>
      <c r="DF21" s="524"/>
      <c r="DG21" s="524"/>
      <c r="DH21" s="523"/>
      <c r="DI21" s="524"/>
      <c r="DJ21" s="525"/>
      <c r="DK21" s="526"/>
      <c r="DL21" s="512"/>
      <c r="DM21" s="523"/>
      <c r="DN21" s="524"/>
      <c r="DO21" s="524"/>
      <c r="DP21" s="528"/>
      <c r="DQ21" s="524"/>
      <c r="DR21" s="528"/>
      <c r="DS21" s="523"/>
      <c r="DT21" s="524"/>
      <c r="DU21" s="525"/>
      <c r="DV21" s="526"/>
      <c r="DW21" s="523"/>
      <c r="DX21" s="524"/>
      <c r="DY21" s="524"/>
      <c r="DZ21" s="528"/>
      <c r="EA21" s="524"/>
      <c r="EB21" s="528"/>
      <c r="EC21" s="523"/>
      <c r="ED21" s="524"/>
      <c r="EE21" s="525"/>
      <c r="EF21" s="526"/>
      <c r="EG21" s="523"/>
      <c r="EH21" s="524"/>
      <c r="EI21" s="524"/>
      <c r="EJ21" s="528"/>
      <c r="EK21" s="524"/>
      <c r="EL21" s="528"/>
      <c r="EM21" s="523"/>
      <c r="EN21" s="524"/>
      <c r="EO21" s="525"/>
      <c r="EP21" s="526"/>
    </row>
    <row r="22" spans="1:146" s="577" customFormat="1" ht="14.25" customHeight="1" x14ac:dyDescent="0.3">
      <c r="B22" s="16">
        <v>7</v>
      </c>
      <c r="C22" s="100" t="s">
        <v>57</v>
      </c>
      <c r="D22" s="100"/>
      <c r="E22" s="100"/>
      <c r="F22" s="173"/>
      <c r="G22" s="100"/>
      <c r="H22" s="172" t="str">
        <f t="shared" si="6"/>
        <v>Retail</v>
      </c>
      <c r="I22" s="100"/>
      <c r="J22" s="876"/>
      <c r="K22" s="101" t="s">
        <v>57</v>
      </c>
      <c r="L22" s="394">
        <v>23343.961761000006</v>
      </c>
      <c r="M22" s="394">
        <v>0</v>
      </c>
      <c r="N22" s="394">
        <v>6870.8382179999999</v>
      </c>
      <c r="O22" s="394">
        <v>0</v>
      </c>
      <c r="P22" s="516">
        <v>15637.167386000001</v>
      </c>
      <c r="Q22" s="517">
        <v>9213.9725309999994</v>
      </c>
      <c r="R22" s="517">
        <v>7372.1095539999997</v>
      </c>
      <c r="S22" s="517">
        <v>3295.4618400000008</v>
      </c>
      <c r="T22" s="517">
        <v>328.61879499999998</v>
      </c>
      <c r="U22" s="521">
        <v>211.37515599999998</v>
      </c>
      <c r="V22" s="516">
        <v>28.966593</v>
      </c>
      <c r="W22" s="517">
        <v>282.96669800000001</v>
      </c>
      <c r="X22" s="518">
        <v>38.420526999999993</v>
      </c>
      <c r="Y22" s="519">
        <v>0.11691518435517359</v>
      </c>
      <c r="Z22" s="87"/>
      <c r="AA22" s="394">
        <v>6981.2207309999994</v>
      </c>
      <c r="AB22" s="394">
        <v>0</v>
      </c>
      <c r="AC22" s="394">
        <v>149.39843999999999</v>
      </c>
      <c r="AD22" s="394">
        <v>0</v>
      </c>
      <c r="AE22" s="516">
        <v>6464.2541670000001</v>
      </c>
      <c r="AF22" s="517">
        <v>5811.001593</v>
      </c>
      <c r="AG22" s="517">
        <v>488.76192899999995</v>
      </c>
      <c r="AH22" s="517">
        <v>423.99582299999997</v>
      </c>
      <c r="AI22" s="517">
        <v>23.228631</v>
      </c>
      <c r="AJ22" s="521">
        <v>18.581440000000001</v>
      </c>
      <c r="AK22" s="516">
        <v>8.2919199999999993</v>
      </c>
      <c r="AL22" s="517">
        <v>4.5411940000000008</v>
      </c>
      <c r="AM22" s="518">
        <v>3.4595549999999995</v>
      </c>
      <c r="AN22" s="519">
        <v>0.14893495014837504</v>
      </c>
      <c r="AO22" s="87"/>
      <c r="AP22" s="516">
        <v>17342.999182</v>
      </c>
      <c r="AQ22" s="517">
        <v>5079.6694830000006</v>
      </c>
      <c r="AR22" s="517">
        <v>915.22706599999992</v>
      </c>
      <c r="AS22" s="516">
        <v>21.926538999999995</v>
      </c>
      <c r="AT22" s="517">
        <v>125.59500200000001</v>
      </c>
      <c r="AU22" s="518">
        <v>191.12237200000001</v>
      </c>
      <c r="AV22" s="835">
        <v>0.2088250873472311</v>
      </c>
      <c r="AW22" s="516">
        <v>18334.176646999997</v>
      </c>
      <c r="AX22" s="517">
        <v>3679.0483630000008</v>
      </c>
      <c r="AY22" s="517">
        <v>1324.6707199999998</v>
      </c>
      <c r="AZ22" s="516">
        <v>20.821966000000003</v>
      </c>
      <c r="BA22" s="517">
        <v>81.958912999999995</v>
      </c>
      <c r="BB22" s="518">
        <v>243.932241</v>
      </c>
      <c r="BC22" s="835">
        <v>0.18414556713384594</v>
      </c>
      <c r="BD22" s="516">
        <v>18876.077572000002</v>
      </c>
      <c r="BE22" s="517">
        <v>2846.0014789999991</v>
      </c>
      <c r="BF22" s="517">
        <v>1615.8166790000002</v>
      </c>
      <c r="BG22" s="516">
        <v>18.671481000000004</v>
      </c>
      <c r="BH22" s="517">
        <v>62.733682000000009</v>
      </c>
      <c r="BI22" s="518">
        <v>291.48604500000005</v>
      </c>
      <c r="BJ22" s="835">
        <v>0.1803954921299584</v>
      </c>
      <c r="BK22" s="512"/>
      <c r="BL22" s="516">
        <v>6218.7508960646555</v>
      </c>
      <c r="BM22" s="517">
        <v>5607.8891009999998</v>
      </c>
      <c r="BN22" s="517">
        <v>709.24598773053492</v>
      </c>
      <c r="BO22" s="521">
        <v>618.428268</v>
      </c>
      <c r="BP22" s="517">
        <v>48.247843204809001</v>
      </c>
      <c r="BQ22" s="521">
        <v>27.261488</v>
      </c>
      <c r="BR22" s="516">
        <v>5.5166768955571044</v>
      </c>
      <c r="BS22" s="517">
        <v>3.3432997743520172</v>
      </c>
      <c r="BT22" s="518">
        <v>16.353486533778714</v>
      </c>
      <c r="BU22" s="835">
        <v>0.33894751449011329</v>
      </c>
      <c r="BV22" s="516">
        <v>6031.4496890811679</v>
      </c>
      <c r="BW22" s="517">
        <v>5447.8635260000001</v>
      </c>
      <c r="BX22" s="517">
        <v>871.85908526606579</v>
      </c>
      <c r="BY22" s="521">
        <v>770.37416800000005</v>
      </c>
      <c r="BZ22" s="517">
        <v>72.93595265276609</v>
      </c>
      <c r="CA22" s="521">
        <v>35.341161999999997</v>
      </c>
      <c r="CB22" s="516">
        <v>4.9310752318134172</v>
      </c>
      <c r="CC22" s="517">
        <v>3.5328743766055415</v>
      </c>
      <c r="CD22" s="518">
        <v>23.799210586624202</v>
      </c>
      <c r="CE22" s="835">
        <v>0.32630286876388143</v>
      </c>
      <c r="CF22" s="516">
        <v>5886.4283250407125</v>
      </c>
      <c r="CG22" s="517">
        <v>5323.2448830000003</v>
      </c>
      <c r="CH22" s="517">
        <v>993.529635146489</v>
      </c>
      <c r="CI22" s="521">
        <v>887.21237699999995</v>
      </c>
      <c r="CJ22" s="517">
        <v>96.286766812797993</v>
      </c>
      <c r="CK22" s="521">
        <v>43.121595999999997</v>
      </c>
      <c r="CL22" s="516">
        <v>4.8124145936385228</v>
      </c>
      <c r="CM22" s="517">
        <v>3.7192525956042304</v>
      </c>
      <c r="CN22" s="518">
        <v>30.862521313806297</v>
      </c>
      <c r="CO22" s="835">
        <v>0.32052713301516939</v>
      </c>
      <c r="CP22" s="512"/>
      <c r="CQ22" s="516">
        <v>15747.934088618364</v>
      </c>
      <c r="CR22" s="517">
        <v>6699.277360299955</v>
      </c>
      <c r="CS22" s="517">
        <v>890.68428408168052</v>
      </c>
      <c r="CT22" s="516">
        <v>27.096684779859558</v>
      </c>
      <c r="CU22" s="517">
        <v>362.47106758050541</v>
      </c>
      <c r="CV22" s="518">
        <v>204.57094666780984</v>
      </c>
      <c r="CW22" s="835">
        <v>0.22967840605689815</v>
      </c>
      <c r="CX22" s="516">
        <v>15578.887943219208</v>
      </c>
      <c r="CY22" s="517">
        <v>6228.2224516289361</v>
      </c>
      <c r="CZ22" s="517">
        <v>1530.7853371518577</v>
      </c>
      <c r="DA22" s="516">
        <v>32.00483613269197</v>
      </c>
      <c r="DB22" s="517">
        <v>369.90922561913953</v>
      </c>
      <c r="DC22" s="518">
        <v>324.94833257742016</v>
      </c>
      <c r="DD22" s="835">
        <v>0.21227557168924233</v>
      </c>
      <c r="DE22" s="516">
        <v>15661.308003966868</v>
      </c>
      <c r="DF22" s="517">
        <v>5200.5348643448979</v>
      </c>
      <c r="DG22" s="517">
        <v>2476.0528606882353</v>
      </c>
      <c r="DH22" s="516">
        <v>28.33714792903551</v>
      </c>
      <c r="DI22" s="517">
        <v>316.0795885381969</v>
      </c>
      <c r="DJ22" s="518">
        <v>541.15560258095184</v>
      </c>
      <c r="DK22" s="835">
        <v>0.21855575507807778</v>
      </c>
      <c r="DL22" s="512"/>
      <c r="DM22" s="516">
        <v>6087.7238657524431</v>
      </c>
      <c r="DN22" s="517">
        <v>5602.5882680000004</v>
      </c>
      <c r="DO22" s="517">
        <v>835.41436517981492</v>
      </c>
      <c r="DP22" s="521">
        <v>618.06091500000002</v>
      </c>
      <c r="DQ22" s="517">
        <v>53.106496067742007</v>
      </c>
      <c r="DR22" s="521">
        <v>32.929673000000001</v>
      </c>
      <c r="DS22" s="516">
        <v>8.849626496441438</v>
      </c>
      <c r="DT22" s="517">
        <v>18.624963458414086</v>
      </c>
      <c r="DU22" s="518">
        <v>19.002708645100459</v>
      </c>
      <c r="DV22" s="835">
        <v>0.35782267805544604</v>
      </c>
      <c r="DW22" s="516">
        <v>5799.5098255127668</v>
      </c>
      <c r="DX22" s="517">
        <v>5434.2129919999998</v>
      </c>
      <c r="DY22" s="517">
        <v>1071.3190592888691</v>
      </c>
      <c r="DZ22" s="521">
        <v>768.89510199999995</v>
      </c>
      <c r="EA22" s="517">
        <v>105.41584219836389</v>
      </c>
      <c r="EB22" s="521">
        <v>50.470762999999998</v>
      </c>
      <c r="EC22" s="516">
        <v>11.347530126845603</v>
      </c>
      <c r="ED22" s="517">
        <v>24.325609714307582</v>
      </c>
      <c r="EE22" s="518">
        <v>35.144741378625852</v>
      </c>
      <c r="EF22" s="835">
        <v>0.33339145849153323</v>
      </c>
      <c r="EG22" s="516">
        <v>5600.9859905996127</v>
      </c>
      <c r="EH22" s="517">
        <v>5295.9982680000003</v>
      </c>
      <c r="EI22" s="517">
        <v>1185.3797773828794</v>
      </c>
      <c r="EJ22" s="521">
        <v>883.38473699999997</v>
      </c>
      <c r="EK22" s="517">
        <v>189.87895901750778</v>
      </c>
      <c r="EL22" s="521">
        <v>74.195851000000005</v>
      </c>
      <c r="EM22" s="516">
        <v>9.8859434278189244</v>
      </c>
      <c r="EN22" s="517">
        <v>23.176811105813737</v>
      </c>
      <c r="EO22" s="518">
        <v>60.349591819852755</v>
      </c>
      <c r="EP22" s="835">
        <v>0.31783190792766153</v>
      </c>
    </row>
    <row r="23" spans="1:146" s="577" customFormat="1" ht="14.25" customHeight="1" x14ac:dyDescent="0.3">
      <c r="B23" s="16">
        <v>8</v>
      </c>
      <c r="C23" s="100" t="s">
        <v>57</v>
      </c>
      <c r="D23" s="104" t="s">
        <v>58</v>
      </c>
      <c r="E23" s="104"/>
      <c r="F23" s="174" t="s">
        <v>58</v>
      </c>
      <c r="G23" s="104"/>
      <c r="H23" s="172" t="str">
        <f t="shared" si="6"/>
        <v>RetailSecured on real estate property</v>
      </c>
      <c r="I23" s="104"/>
      <c r="J23" s="876"/>
      <c r="K23" s="105" t="s">
        <v>59</v>
      </c>
      <c r="L23" s="108"/>
      <c r="M23" s="108"/>
      <c r="N23" s="108"/>
      <c r="O23" s="108"/>
      <c r="P23" s="523"/>
      <c r="Q23" s="524"/>
      <c r="R23" s="524"/>
      <c r="S23" s="524"/>
      <c r="T23" s="524"/>
      <c r="U23" s="528"/>
      <c r="V23" s="523"/>
      <c r="W23" s="524"/>
      <c r="X23" s="525"/>
      <c r="Y23" s="526"/>
      <c r="Z23" s="87"/>
      <c r="AA23" s="394">
        <v>15.991961</v>
      </c>
      <c r="AB23" s="394">
        <v>0</v>
      </c>
      <c r="AC23" s="394">
        <v>4.8001209999999999</v>
      </c>
      <c r="AD23" s="394">
        <v>0</v>
      </c>
      <c r="AE23" s="516">
        <v>7.8300960000000002</v>
      </c>
      <c r="AF23" s="517">
        <v>0</v>
      </c>
      <c r="AG23" s="517">
        <v>6.6114220000000001</v>
      </c>
      <c r="AH23" s="517">
        <v>0</v>
      </c>
      <c r="AI23" s="517">
        <v>1.5504420000000001</v>
      </c>
      <c r="AJ23" s="521">
        <v>0</v>
      </c>
      <c r="AK23" s="516">
        <v>3.7768000000000003E-2</v>
      </c>
      <c r="AL23" s="517">
        <v>0.21165200000000001</v>
      </c>
      <c r="AM23" s="518">
        <v>0.203324</v>
      </c>
      <c r="AN23" s="519">
        <v>0.13113937831921477</v>
      </c>
      <c r="AO23" s="87"/>
      <c r="AP23" s="523"/>
      <c r="AQ23" s="524"/>
      <c r="AR23" s="524"/>
      <c r="AS23" s="523"/>
      <c r="AT23" s="524"/>
      <c r="AU23" s="525"/>
      <c r="AV23" s="526"/>
      <c r="AW23" s="523"/>
      <c r="AX23" s="524"/>
      <c r="AY23" s="524"/>
      <c r="AZ23" s="523"/>
      <c r="BA23" s="524"/>
      <c r="BB23" s="525"/>
      <c r="BC23" s="526"/>
      <c r="BD23" s="523"/>
      <c r="BE23" s="524"/>
      <c r="BF23" s="524"/>
      <c r="BG23" s="523"/>
      <c r="BH23" s="524"/>
      <c r="BI23" s="525"/>
      <c r="BJ23" s="526"/>
      <c r="BK23" s="512"/>
      <c r="BL23" s="523"/>
      <c r="BM23" s="524"/>
      <c r="BN23" s="524"/>
      <c r="BO23" s="528"/>
      <c r="BP23" s="524"/>
      <c r="BQ23" s="528"/>
      <c r="BR23" s="523"/>
      <c r="BS23" s="524"/>
      <c r="BT23" s="525"/>
      <c r="BU23" s="526"/>
      <c r="BV23" s="523"/>
      <c r="BW23" s="524"/>
      <c r="BX23" s="524"/>
      <c r="BY23" s="528"/>
      <c r="BZ23" s="524"/>
      <c r="CA23" s="528"/>
      <c r="CB23" s="523"/>
      <c r="CC23" s="524"/>
      <c r="CD23" s="525"/>
      <c r="CE23" s="526"/>
      <c r="CF23" s="523"/>
      <c r="CG23" s="524"/>
      <c r="CH23" s="524"/>
      <c r="CI23" s="528"/>
      <c r="CJ23" s="524"/>
      <c r="CK23" s="528"/>
      <c r="CL23" s="523"/>
      <c r="CM23" s="524"/>
      <c r="CN23" s="525"/>
      <c r="CO23" s="526"/>
      <c r="CP23" s="512"/>
      <c r="CQ23" s="523"/>
      <c r="CR23" s="524"/>
      <c r="CS23" s="524"/>
      <c r="CT23" s="523"/>
      <c r="CU23" s="524"/>
      <c r="CV23" s="525"/>
      <c r="CW23" s="526"/>
      <c r="CX23" s="523"/>
      <c r="CY23" s="524"/>
      <c r="CZ23" s="524"/>
      <c r="DA23" s="523"/>
      <c r="DB23" s="524"/>
      <c r="DC23" s="525"/>
      <c r="DD23" s="526"/>
      <c r="DE23" s="523"/>
      <c r="DF23" s="524"/>
      <c r="DG23" s="524"/>
      <c r="DH23" s="523"/>
      <c r="DI23" s="524"/>
      <c r="DJ23" s="525"/>
      <c r="DK23" s="526"/>
      <c r="DL23" s="512"/>
      <c r="DM23" s="523"/>
      <c r="DN23" s="524"/>
      <c r="DO23" s="524"/>
      <c r="DP23" s="528"/>
      <c r="DQ23" s="524"/>
      <c r="DR23" s="528"/>
      <c r="DS23" s="523"/>
      <c r="DT23" s="524"/>
      <c r="DU23" s="525"/>
      <c r="DV23" s="526"/>
      <c r="DW23" s="523"/>
      <c r="DX23" s="524"/>
      <c r="DY23" s="524"/>
      <c r="DZ23" s="528"/>
      <c r="EA23" s="524"/>
      <c r="EB23" s="528"/>
      <c r="EC23" s="523"/>
      <c r="ED23" s="524"/>
      <c r="EE23" s="525"/>
      <c r="EF23" s="526"/>
      <c r="EG23" s="523"/>
      <c r="EH23" s="524"/>
      <c r="EI23" s="524"/>
      <c r="EJ23" s="528"/>
      <c r="EK23" s="524"/>
      <c r="EL23" s="528"/>
      <c r="EM23" s="523"/>
      <c r="EN23" s="524"/>
      <c r="EO23" s="525"/>
      <c r="EP23" s="526"/>
    </row>
    <row r="24" spans="1:146" s="577" customFormat="1" ht="14.25" customHeight="1" x14ac:dyDescent="0.3">
      <c r="A24" s="579"/>
      <c r="B24" s="16">
        <v>9</v>
      </c>
      <c r="C24" s="100" t="s">
        <v>57</v>
      </c>
      <c r="D24" s="104" t="s">
        <v>58</v>
      </c>
      <c r="E24" s="106" t="s">
        <v>55</v>
      </c>
      <c r="F24" s="174" t="s">
        <v>58</v>
      </c>
      <c r="G24" s="106" t="s">
        <v>106</v>
      </c>
      <c r="H24" s="172" t="str">
        <f t="shared" si="6"/>
        <v>RetailSecured on real estate propertySME</v>
      </c>
      <c r="I24" s="106"/>
      <c r="J24" s="876"/>
      <c r="K24" s="107" t="s">
        <v>60</v>
      </c>
      <c r="L24" s="108"/>
      <c r="M24" s="108"/>
      <c r="N24" s="108"/>
      <c r="O24" s="108"/>
      <c r="P24" s="523"/>
      <c r="Q24" s="524"/>
      <c r="R24" s="524"/>
      <c r="S24" s="524"/>
      <c r="T24" s="524"/>
      <c r="U24" s="528"/>
      <c r="V24" s="523"/>
      <c r="W24" s="524"/>
      <c r="X24" s="525"/>
      <c r="Y24" s="526"/>
      <c r="Z24" s="87"/>
      <c r="AA24" s="394">
        <v>15.363308</v>
      </c>
      <c r="AB24" s="394">
        <v>0</v>
      </c>
      <c r="AC24" s="394">
        <v>4.6540439999999998</v>
      </c>
      <c r="AD24" s="394">
        <v>0</v>
      </c>
      <c r="AE24" s="516">
        <v>7.4059480000000004</v>
      </c>
      <c r="AF24" s="517">
        <v>0</v>
      </c>
      <c r="AG24" s="517">
        <v>6.406917</v>
      </c>
      <c r="AH24" s="517">
        <v>0</v>
      </c>
      <c r="AI24" s="517">
        <v>1.5504420000000001</v>
      </c>
      <c r="AJ24" s="521">
        <v>0</v>
      </c>
      <c r="AK24" s="516">
        <v>3.7608000000000003E-2</v>
      </c>
      <c r="AL24" s="517">
        <v>0.20839199999999999</v>
      </c>
      <c r="AM24" s="518">
        <v>0.203324</v>
      </c>
      <c r="AN24" s="519">
        <v>0.13113937831921477</v>
      </c>
      <c r="AO24" s="87"/>
      <c r="AP24" s="523"/>
      <c r="AQ24" s="524"/>
      <c r="AR24" s="524"/>
      <c r="AS24" s="523"/>
      <c r="AT24" s="524"/>
      <c r="AU24" s="525"/>
      <c r="AV24" s="526"/>
      <c r="AW24" s="523"/>
      <c r="AX24" s="524"/>
      <c r="AY24" s="524"/>
      <c r="AZ24" s="523"/>
      <c r="BA24" s="524"/>
      <c r="BB24" s="525"/>
      <c r="BC24" s="526"/>
      <c r="BD24" s="523"/>
      <c r="BE24" s="524"/>
      <c r="BF24" s="524"/>
      <c r="BG24" s="523"/>
      <c r="BH24" s="524"/>
      <c r="BI24" s="525"/>
      <c r="BJ24" s="526"/>
      <c r="BK24" s="512"/>
      <c r="BL24" s="523"/>
      <c r="BM24" s="524"/>
      <c r="BN24" s="524"/>
      <c r="BO24" s="528"/>
      <c r="BP24" s="524"/>
      <c r="BQ24" s="528"/>
      <c r="BR24" s="523"/>
      <c r="BS24" s="524"/>
      <c r="BT24" s="525"/>
      <c r="BU24" s="526"/>
      <c r="BV24" s="523"/>
      <c r="BW24" s="524"/>
      <c r="BX24" s="524"/>
      <c r="BY24" s="528"/>
      <c r="BZ24" s="524"/>
      <c r="CA24" s="528"/>
      <c r="CB24" s="523"/>
      <c r="CC24" s="524"/>
      <c r="CD24" s="525"/>
      <c r="CE24" s="526"/>
      <c r="CF24" s="523"/>
      <c r="CG24" s="524"/>
      <c r="CH24" s="524"/>
      <c r="CI24" s="528"/>
      <c r="CJ24" s="524"/>
      <c r="CK24" s="528"/>
      <c r="CL24" s="523"/>
      <c r="CM24" s="524"/>
      <c r="CN24" s="525"/>
      <c r="CO24" s="526"/>
      <c r="CP24" s="512"/>
      <c r="CQ24" s="523"/>
      <c r="CR24" s="524"/>
      <c r="CS24" s="524"/>
      <c r="CT24" s="523"/>
      <c r="CU24" s="524"/>
      <c r="CV24" s="525"/>
      <c r="CW24" s="526"/>
      <c r="CX24" s="523"/>
      <c r="CY24" s="524"/>
      <c r="CZ24" s="524"/>
      <c r="DA24" s="523"/>
      <c r="DB24" s="524"/>
      <c r="DC24" s="525"/>
      <c r="DD24" s="526"/>
      <c r="DE24" s="523"/>
      <c r="DF24" s="524"/>
      <c r="DG24" s="524"/>
      <c r="DH24" s="523"/>
      <c r="DI24" s="524"/>
      <c r="DJ24" s="525"/>
      <c r="DK24" s="526"/>
      <c r="DL24" s="512"/>
      <c r="DM24" s="523"/>
      <c r="DN24" s="524"/>
      <c r="DO24" s="524"/>
      <c r="DP24" s="528"/>
      <c r="DQ24" s="524"/>
      <c r="DR24" s="528"/>
      <c r="DS24" s="523"/>
      <c r="DT24" s="524"/>
      <c r="DU24" s="525"/>
      <c r="DV24" s="526"/>
      <c r="DW24" s="523"/>
      <c r="DX24" s="524"/>
      <c r="DY24" s="524"/>
      <c r="DZ24" s="528"/>
      <c r="EA24" s="524"/>
      <c r="EB24" s="528"/>
      <c r="EC24" s="523"/>
      <c r="ED24" s="524"/>
      <c r="EE24" s="525"/>
      <c r="EF24" s="526"/>
      <c r="EG24" s="523"/>
      <c r="EH24" s="524"/>
      <c r="EI24" s="524"/>
      <c r="EJ24" s="528"/>
      <c r="EK24" s="524"/>
      <c r="EL24" s="528"/>
      <c r="EM24" s="523"/>
      <c r="EN24" s="524"/>
      <c r="EO24" s="525"/>
      <c r="EP24" s="526"/>
    </row>
    <row r="25" spans="1:146" s="577" customFormat="1" ht="14.25" customHeight="1" x14ac:dyDescent="0.3">
      <c r="A25" s="579"/>
      <c r="B25" s="16">
        <v>10</v>
      </c>
      <c r="C25" s="100" t="s">
        <v>57</v>
      </c>
      <c r="D25" s="104" t="s">
        <v>58</v>
      </c>
      <c r="E25" s="106" t="s">
        <v>61</v>
      </c>
      <c r="F25" s="174" t="s">
        <v>58</v>
      </c>
      <c r="G25" s="106" t="s">
        <v>107</v>
      </c>
      <c r="H25" s="172" t="str">
        <f t="shared" si="6"/>
        <v>RetailSecured on real estate propertyNon SME</v>
      </c>
      <c r="I25" s="106"/>
      <c r="J25" s="876"/>
      <c r="K25" s="107" t="s">
        <v>62</v>
      </c>
      <c r="L25" s="394">
        <v>15108.375099999997</v>
      </c>
      <c r="M25" s="394">
        <v>0</v>
      </c>
      <c r="N25" s="394">
        <v>4558.6033500000003</v>
      </c>
      <c r="O25" s="394">
        <v>0</v>
      </c>
      <c r="P25" s="516">
        <v>10546.066660999999</v>
      </c>
      <c r="Q25" s="517">
        <v>7354.7289929999988</v>
      </c>
      <c r="R25" s="517">
        <v>4366.6598499999991</v>
      </c>
      <c r="S25" s="517">
        <v>2328.621470000001</v>
      </c>
      <c r="T25" s="517">
        <v>194.76145099999999</v>
      </c>
      <c r="U25" s="521">
        <v>133.04370599999999</v>
      </c>
      <c r="V25" s="516">
        <v>11.964261</v>
      </c>
      <c r="W25" s="517">
        <v>148.27854099999999</v>
      </c>
      <c r="X25" s="518">
        <v>15.004161000000002</v>
      </c>
      <c r="Y25" s="519">
        <v>7.703865894899295E-2</v>
      </c>
      <c r="Z25" s="87"/>
      <c r="AA25" s="394">
        <v>0.62865300000000002</v>
      </c>
      <c r="AB25" s="394">
        <v>0</v>
      </c>
      <c r="AC25" s="394">
        <v>0.14607700000000001</v>
      </c>
      <c r="AD25" s="394">
        <v>0</v>
      </c>
      <c r="AE25" s="516">
        <v>0.42414800000000003</v>
      </c>
      <c r="AF25" s="517">
        <v>0</v>
      </c>
      <c r="AG25" s="517">
        <v>0.20450499999999999</v>
      </c>
      <c r="AH25" s="517">
        <v>0</v>
      </c>
      <c r="AI25" s="517">
        <v>0</v>
      </c>
      <c r="AJ25" s="521">
        <v>0</v>
      </c>
      <c r="AK25" s="516">
        <v>1.6000000000000001E-4</v>
      </c>
      <c r="AL25" s="517">
        <v>3.2599999999999999E-3</v>
      </c>
      <c r="AM25" s="518">
        <v>0</v>
      </c>
      <c r="AN25" s="519" t="s">
        <v>385</v>
      </c>
      <c r="AO25" s="87"/>
      <c r="AP25" s="516">
        <v>11933.816942000001</v>
      </c>
      <c r="AQ25" s="517">
        <v>2691.5083019999997</v>
      </c>
      <c r="AR25" s="517">
        <v>482.16271700000004</v>
      </c>
      <c r="AS25" s="516">
        <v>5.6752930000000008</v>
      </c>
      <c r="AT25" s="517">
        <v>44.725917999999993</v>
      </c>
      <c r="AU25" s="518">
        <v>74.175596999999996</v>
      </c>
      <c r="AV25" s="835">
        <v>0.1538393458986585</v>
      </c>
      <c r="AW25" s="516">
        <v>12722.089320000001</v>
      </c>
      <c r="AX25" s="517">
        <v>1735.8295170000001</v>
      </c>
      <c r="AY25" s="517">
        <v>649.56912199999999</v>
      </c>
      <c r="AZ25" s="516">
        <v>5.0643679999999982</v>
      </c>
      <c r="BA25" s="517">
        <v>21.364510999999997</v>
      </c>
      <c r="BB25" s="518">
        <v>82.690956999999997</v>
      </c>
      <c r="BC25" s="835">
        <v>0.12730124354648742</v>
      </c>
      <c r="BD25" s="516">
        <v>13173.31338</v>
      </c>
      <c r="BE25" s="517">
        <v>1188.8190279999999</v>
      </c>
      <c r="BF25" s="517">
        <v>745.35555099999999</v>
      </c>
      <c r="BG25" s="516">
        <v>4.2098300000000002</v>
      </c>
      <c r="BH25" s="517">
        <v>12.954787999999999</v>
      </c>
      <c r="BI25" s="518">
        <v>88.961569999999995</v>
      </c>
      <c r="BJ25" s="835">
        <v>0.1193545414408539</v>
      </c>
      <c r="BK25" s="512"/>
      <c r="BL25" s="523"/>
      <c r="BM25" s="524"/>
      <c r="BN25" s="524"/>
      <c r="BO25" s="528"/>
      <c r="BP25" s="524"/>
      <c r="BQ25" s="528"/>
      <c r="BR25" s="523"/>
      <c r="BS25" s="524"/>
      <c r="BT25" s="525"/>
      <c r="BU25" s="526"/>
      <c r="BV25" s="523"/>
      <c r="BW25" s="524"/>
      <c r="BX25" s="524"/>
      <c r="BY25" s="528"/>
      <c r="BZ25" s="524"/>
      <c r="CA25" s="528"/>
      <c r="CB25" s="523"/>
      <c r="CC25" s="524"/>
      <c r="CD25" s="525"/>
      <c r="CE25" s="526"/>
      <c r="CF25" s="523"/>
      <c r="CG25" s="524"/>
      <c r="CH25" s="524"/>
      <c r="CI25" s="528"/>
      <c r="CJ25" s="524"/>
      <c r="CK25" s="528"/>
      <c r="CL25" s="523"/>
      <c r="CM25" s="524"/>
      <c r="CN25" s="525"/>
      <c r="CO25" s="526"/>
      <c r="CP25" s="512"/>
      <c r="CQ25" s="516">
        <v>11600.546627</v>
      </c>
      <c r="CR25" s="517">
        <v>3013.6934569999999</v>
      </c>
      <c r="CS25" s="517">
        <v>493.24787800000001</v>
      </c>
      <c r="CT25" s="516">
        <v>6.8699279999999989</v>
      </c>
      <c r="CU25" s="517">
        <v>80.638982000000013</v>
      </c>
      <c r="CV25" s="518">
        <v>84.158519999999996</v>
      </c>
      <c r="CW25" s="835">
        <v>0.17062114963624839</v>
      </c>
      <c r="CX25" s="516">
        <v>12201.167663999999</v>
      </c>
      <c r="CY25" s="517">
        <v>2188.0355009999998</v>
      </c>
      <c r="CZ25" s="517">
        <v>718.28479700000014</v>
      </c>
      <c r="DA25" s="516">
        <v>7.3938719999999991</v>
      </c>
      <c r="DB25" s="517">
        <v>50.683212999999995</v>
      </c>
      <c r="DC25" s="518">
        <v>111.19666800000003</v>
      </c>
      <c r="DD25" s="835">
        <v>0.1548086058126607</v>
      </c>
      <c r="DE25" s="516">
        <v>12565.373723000001</v>
      </c>
      <c r="DF25" s="517">
        <v>1647.6752170000002</v>
      </c>
      <c r="DG25" s="517">
        <v>894.43901999999991</v>
      </c>
      <c r="DH25" s="516">
        <v>6.7650890000000015</v>
      </c>
      <c r="DI25" s="517">
        <v>34.04325200000001</v>
      </c>
      <c r="DJ25" s="518">
        <v>135.48593900000003</v>
      </c>
      <c r="DK25" s="835">
        <v>0.15147588149720934</v>
      </c>
      <c r="DL25" s="512"/>
      <c r="DM25" s="523"/>
      <c r="DN25" s="524"/>
      <c r="DO25" s="524"/>
      <c r="DP25" s="528"/>
      <c r="DQ25" s="524"/>
      <c r="DR25" s="528"/>
      <c r="DS25" s="523"/>
      <c r="DT25" s="524"/>
      <c r="DU25" s="525"/>
      <c r="DV25" s="526"/>
      <c r="DW25" s="523"/>
      <c r="DX25" s="524"/>
      <c r="DY25" s="524"/>
      <c r="DZ25" s="528"/>
      <c r="EA25" s="524"/>
      <c r="EB25" s="528"/>
      <c r="EC25" s="523"/>
      <c r="ED25" s="524"/>
      <c r="EE25" s="525"/>
      <c r="EF25" s="526"/>
      <c r="EG25" s="523"/>
      <c r="EH25" s="524"/>
      <c r="EI25" s="524"/>
      <c r="EJ25" s="528"/>
      <c r="EK25" s="524"/>
      <c r="EL25" s="528"/>
      <c r="EM25" s="523"/>
      <c r="EN25" s="524"/>
      <c r="EO25" s="525"/>
      <c r="EP25" s="526"/>
    </row>
    <row r="26" spans="1:146" s="577" customFormat="1" ht="14.25" customHeight="1" x14ac:dyDescent="0.3">
      <c r="B26" s="16">
        <v>11</v>
      </c>
      <c r="C26" s="100" t="s">
        <v>57</v>
      </c>
      <c r="D26" s="104" t="s">
        <v>63</v>
      </c>
      <c r="E26" s="104"/>
      <c r="F26" s="174" t="s">
        <v>63</v>
      </c>
      <c r="G26" s="104"/>
      <c r="H26" s="175" t="str">
        <f t="shared" si="6"/>
        <v>RetailQualifying Revolving</v>
      </c>
      <c r="I26" s="104"/>
      <c r="J26" s="876"/>
      <c r="K26" s="105" t="s">
        <v>64</v>
      </c>
      <c r="L26" s="108"/>
      <c r="M26" s="108"/>
      <c r="N26" s="108"/>
      <c r="O26" s="108"/>
      <c r="P26" s="523"/>
      <c r="Q26" s="524"/>
      <c r="R26" s="524"/>
      <c r="S26" s="524"/>
      <c r="T26" s="524"/>
      <c r="U26" s="528"/>
      <c r="V26" s="523"/>
      <c r="W26" s="524"/>
      <c r="X26" s="525"/>
      <c r="Y26" s="526"/>
      <c r="Z26" s="87"/>
      <c r="AA26" s="394">
        <v>0</v>
      </c>
      <c r="AB26" s="394">
        <v>0</v>
      </c>
      <c r="AC26" s="394">
        <v>0</v>
      </c>
      <c r="AD26" s="394">
        <v>0</v>
      </c>
      <c r="AE26" s="516">
        <v>0</v>
      </c>
      <c r="AF26" s="517">
        <v>0</v>
      </c>
      <c r="AG26" s="517">
        <v>0</v>
      </c>
      <c r="AH26" s="517">
        <v>0</v>
      </c>
      <c r="AI26" s="517">
        <v>0</v>
      </c>
      <c r="AJ26" s="521">
        <v>0</v>
      </c>
      <c r="AK26" s="516">
        <v>0</v>
      </c>
      <c r="AL26" s="517">
        <v>0</v>
      </c>
      <c r="AM26" s="518">
        <v>0</v>
      </c>
      <c r="AN26" s="519" t="s">
        <v>385</v>
      </c>
      <c r="AO26" s="87"/>
      <c r="AP26" s="523"/>
      <c r="AQ26" s="524"/>
      <c r="AR26" s="524"/>
      <c r="AS26" s="523"/>
      <c r="AT26" s="524"/>
      <c r="AU26" s="525"/>
      <c r="AV26" s="526"/>
      <c r="AW26" s="523"/>
      <c r="AX26" s="524"/>
      <c r="AY26" s="524"/>
      <c r="AZ26" s="523"/>
      <c r="BA26" s="524"/>
      <c r="BB26" s="525"/>
      <c r="BC26" s="526"/>
      <c r="BD26" s="523"/>
      <c r="BE26" s="524"/>
      <c r="BF26" s="524"/>
      <c r="BG26" s="523"/>
      <c r="BH26" s="524"/>
      <c r="BI26" s="525"/>
      <c r="BJ26" s="526"/>
      <c r="BK26" s="512"/>
      <c r="BL26" s="523"/>
      <c r="BM26" s="524"/>
      <c r="BN26" s="524"/>
      <c r="BO26" s="528"/>
      <c r="BP26" s="524"/>
      <c r="BQ26" s="528"/>
      <c r="BR26" s="523"/>
      <c r="BS26" s="524"/>
      <c r="BT26" s="525"/>
      <c r="BU26" s="526"/>
      <c r="BV26" s="523"/>
      <c r="BW26" s="524"/>
      <c r="BX26" s="524"/>
      <c r="BY26" s="528"/>
      <c r="BZ26" s="524"/>
      <c r="CA26" s="528"/>
      <c r="CB26" s="523"/>
      <c r="CC26" s="524"/>
      <c r="CD26" s="525"/>
      <c r="CE26" s="526"/>
      <c r="CF26" s="523"/>
      <c r="CG26" s="524"/>
      <c r="CH26" s="524"/>
      <c r="CI26" s="528"/>
      <c r="CJ26" s="524"/>
      <c r="CK26" s="528"/>
      <c r="CL26" s="523"/>
      <c r="CM26" s="524"/>
      <c r="CN26" s="525"/>
      <c r="CO26" s="526"/>
      <c r="CP26" s="512"/>
      <c r="CQ26" s="523"/>
      <c r="CR26" s="524"/>
      <c r="CS26" s="524"/>
      <c r="CT26" s="523"/>
      <c r="CU26" s="524"/>
      <c r="CV26" s="525"/>
      <c r="CW26" s="526"/>
      <c r="CX26" s="523"/>
      <c r="CY26" s="524"/>
      <c r="CZ26" s="524"/>
      <c r="DA26" s="523"/>
      <c r="DB26" s="524"/>
      <c r="DC26" s="525"/>
      <c r="DD26" s="526"/>
      <c r="DE26" s="523"/>
      <c r="DF26" s="524"/>
      <c r="DG26" s="524"/>
      <c r="DH26" s="523"/>
      <c r="DI26" s="524"/>
      <c r="DJ26" s="525"/>
      <c r="DK26" s="526"/>
      <c r="DL26" s="512"/>
      <c r="DM26" s="523"/>
      <c r="DN26" s="524"/>
      <c r="DO26" s="524"/>
      <c r="DP26" s="528"/>
      <c r="DQ26" s="524"/>
      <c r="DR26" s="528"/>
      <c r="DS26" s="523"/>
      <c r="DT26" s="524"/>
      <c r="DU26" s="525"/>
      <c r="DV26" s="526"/>
      <c r="DW26" s="523"/>
      <c r="DX26" s="524"/>
      <c r="DY26" s="524"/>
      <c r="DZ26" s="528"/>
      <c r="EA26" s="524"/>
      <c r="EB26" s="528"/>
      <c r="EC26" s="523"/>
      <c r="ED26" s="524"/>
      <c r="EE26" s="525"/>
      <c r="EF26" s="526"/>
      <c r="EG26" s="523"/>
      <c r="EH26" s="524"/>
      <c r="EI26" s="524"/>
      <c r="EJ26" s="528"/>
      <c r="EK26" s="524"/>
      <c r="EL26" s="528"/>
      <c r="EM26" s="523"/>
      <c r="EN26" s="524"/>
      <c r="EO26" s="525"/>
      <c r="EP26" s="526"/>
    </row>
    <row r="27" spans="1:146" s="577" customFormat="1" ht="14.25" customHeight="1" x14ac:dyDescent="0.3">
      <c r="B27" s="16">
        <v>12</v>
      </c>
      <c r="C27" s="100" t="s">
        <v>57</v>
      </c>
      <c r="D27" s="104" t="s">
        <v>65</v>
      </c>
      <c r="E27" s="104"/>
      <c r="F27" s="174" t="s">
        <v>65</v>
      </c>
      <c r="G27" s="104"/>
      <c r="H27" s="175" t="str">
        <f t="shared" si="6"/>
        <v>RetailOther Retail</v>
      </c>
      <c r="I27" s="104"/>
      <c r="J27" s="876"/>
      <c r="K27" s="105" t="s">
        <v>66</v>
      </c>
      <c r="L27" s="108"/>
      <c r="M27" s="108"/>
      <c r="N27" s="108"/>
      <c r="O27" s="108"/>
      <c r="P27" s="523"/>
      <c r="Q27" s="524"/>
      <c r="R27" s="524"/>
      <c r="S27" s="524"/>
      <c r="T27" s="524"/>
      <c r="U27" s="528"/>
      <c r="V27" s="523"/>
      <c r="W27" s="524"/>
      <c r="X27" s="525"/>
      <c r="Y27" s="526"/>
      <c r="Z27" s="87"/>
      <c r="AA27" s="394">
        <v>6965.2287699999997</v>
      </c>
      <c r="AB27" s="394">
        <v>0</v>
      </c>
      <c r="AC27" s="394">
        <v>144.598319</v>
      </c>
      <c r="AD27" s="394">
        <v>0</v>
      </c>
      <c r="AE27" s="516">
        <v>6456.4240710000004</v>
      </c>
      <c r="AF27" s="517">
        <v>5811.001593</v>
      </c>
      <c r="AG27" s="517">
        <v>482.15050699999995</v>
      </c>
      <c r="AH27" s="517">
        <v>423.99582299999997</v>
      </c>
      <c r="AI27" s="517">
        <v>21.678189</v>
      </c>
      <c r="AJ27" s="521">
        <v>18.581440000000001</v>
      </c>
      <c r="AK27" s="516">
        <v>8.2541519999999995</v>
      </c>
      <c r="AL27" s="517">
        <v>4.3295420000000009</v>
      </c>
      <c r="AM27" s="518">
        <v>3.2562309999999997</v>
      </c>
      <c r="AN27" s="519">
        <v>0.15020770415831322</v>
      </c>
      <c r="AO27" s="87"/>
      <c r="AP27" s="523"/>
      <c r="AQ27" s="524"/>
      <c r="AR27" s="524"/>
      <c r="AS27" s="523"/>
      <c r="AT27" s="524"/>
      <c r="AU27" s="525"/>
      <c r="AV27" s="526"/>
      <c r="AW27" s="523"/>
      <c r="AX27" s="524"/>
      <c r="AY27" s="524"/>
      <c r="AZ27" s="523"/>
      <c r="BA27" s="524"/>
      <c r="BB27" s="525"/>
      <c r="BC27" s="526"/>
      <c r="BD27" s="523"/>
      <c r="BE27" s="524"/>
      <c r="BF27" s="524"/>
      <c r="BG27" s="523"/>
      <c r="BH27" s="524"/>
      <c r="BI27" s="525"/>
      <c r="BJ27" s="526"/>
      <c r="BK27" s="512"/>
      <c r="BL27" s="523"/>
      <c r="BM27" s="524"/>
      <c r="BN27" s="524"/>
      <c r="BO27" s="528"/>
      <c r="BP27" s="524"/>
      <c r="BQ27" s="528"/>
      <c r="BR27" s="523"/>
      <c r="BS27" s="524"/>
      <c r="BT27" s="525"/>
      <c r="BU27" s="526"/>
      <c r="BV27" s="523"/>
      <c r="BW27" s="524"/>
      <c r="BX27" s="524"/>
      <c r="BY27" s="528"/>
      <c r="BZ27" s="524"/>
      <c r="CA27" s="528"/>
      <c r="CB27" s="523"/>
      <c r="CC27" s="524"/>
      <c r="CD27" s="525"/>
      <c r="CE27" s="526"/>
      <c r="CF27" s="523"/>
      <c r="CG27" s="524"/>
      <c r="CH27" s="524"/>
      <c r="CI27" s="528"/>
      <c r="CJ27" s="524"/>
      <c r="CK27" s="528"/>
      <c r="CL27" s="523"/>
      <c r="CM27" s="524"/>
      <c r="CN27" s="525"/>
      <c r="CO27" s="526"/>
      <c r="CP27" s="512"/>
      <c r="CQ27" s="523"/>
      <c r="CR27" s="524"/>
      <c r="CS27" s="524"/>
      <c r="CT27" s="523"/>
      <c r="CU27" s="524"/>
      <c r="CV27" s="525"/>
      <c r="CW27" s="526"/>
      <c r="CX27" s="523"/>
      <c r="CY27" s="524"/>
      <c r="CZ27" s="524"/>
      <c r="DA27" s="523"/>
      <c r="DB27" s="524"/>
      <c r="DC27" s="525"/>
      <c r="DD27" s="526"/>
      <c r="DE27" s="523"/>
      <c r="DF27" s="524"/>
      <c r="DG27" s="524"/>
      <c r="DH27" s="523"/>
      <c r="DI27" s="524"/>
      <c r="DJ27" s="525"/>
      <c r="DK27" s="526"/>
      <c r="DL27" s="512"/>
      <c r="DM27" s="523"/>
      <c r="DN27" s="524"/>
      <c r="DO27" s="524"/>
      <c r="DP27" s="528"/>
      <c r="DQ27" s="524"/>
      <c r="DR27" s="528"/>
      <c r="DS27" s="523"/>
      <c r="DT27" s="524"/>
      <c r="DU27" s="525"/>
      <c r="DV27" s="526"/>
      <c r="DW27" s="523"/>
      <c r="DX27" s="524"/>
      <c r="DY27" s="524"/>
      <c r="DZ27" s="528"/>
      <c r="EA27" s="524"/>
      <c r="EB27" s="528"/>
      <c r="EC27" s="523"/>
      <c r="ED27" s="524"/>
      <c r="EE27" s="525"/>
      <c r="EF27" s="526"/>
      <c r="EG27" s="523"/>
      <c r="EH27" s="524"/>
      <c r="EI27" s="524"/>
      <c r="EJ27" s="528"/>
      <c r="EK27" s="524"/>
      <c r="EL27" s="528"/>
      <c r="EM27" s="523"/>
      <c r="EN27" s="524"/>
      <c r="EO27" s="525"/>
      <c r="EP27" s="526"/>
    </row>
    <row r="28" spans="1:146" s="577" customFormat="1" ht="14.25" customHeight="1" x14ac:dyDescent="0.3">
      <c r="B28" s="16">
        <v>13</v>
      </c>
      <c r="C28" s="100" t="s">
        <v>57</v>
      </c>
      <c r="D28" s="104" t="s">
        <v>65</v>
      </c>
      <c r="E28" s="106" t="s">
        <v>55</v>
      </c>
      <c r="F28" s="174" t="s">
        <v>65</v>
      </c>
      <c r="G28" s="106" t="s">
        <v>106</v>
      </c>
      <c r="H28" s="175" t="str">
        <f t="shared" si="6"/>
        <v>RetailOther RetailSME</v>
      </c>
      <c r="I28" s="106"/>
      <c r="J28" s="876"/>
      <c r="K28" s="107" t="s">
        <v>67</v>
      </c>
      <c r="L28" s="108"/>
      <c r="M28" s="108"/>
      <c r="N28" s="108"/>
      <c r="O28" s="108"/>
      <c r="P28" s="523"/>
      <c r="Q28" s="524"/>
      <c r="R28" s="524"/>
      <c r="S28" s="524"/>
      <c r="T28" s="524"/>
      <c r="U28" s="528"/>
      <c r="V28" s="523"/>
      <c r="W28" s="524"/>
      <c r="X28" s="525"/>
      <c r="Y28" s="526"/>
      <c r="Z28" s="87"/>
      <c r="AA28" s="394">
        <v>6590.6526979999999</v>
      </c>
      <c r="AB28" s="394">
        <v>0</v>
      </c>
      <c r="AC28" s="394">
        <v>139.66656499999999</v>
      </c>
      <c r="AD28" s="394">
        <v>0</v>
      </c>
      <c r="AE28" s="516">
        <v>6098.9524780000002</v>
      </c>
      <c r="AF28" s="517">
        <v>5478.1408019999999</v>
      </c>
      <c r="AG28" s="517">
        <v>465.74791499999998</v>
      </c>
      <c r="AH28" s="517">
        <v>408.91843299999999</v>
      </c>
      <c r="AI28" s="517">
        <v>20.976302</v>
      </c>
      <c r="AJ28" s="521">
        <v>17.91947</v>
      </c>
      <c r="AK28" s="516">
        <v>8.0249980000000001</v>
      </c>
      <c r="AL28" s="517">
        <v>4.2431980000000005</v>
      </c>
      <c r="AM28" s="518">
        <v>3.1740819999999998</v>
      </c>
      <c r="AN28" s="519">
        <v>0.15131752012342309</v>
      </c>
      <c r="AO28" s="87"/>
      <c r="AP28" s="523"/>
      <c r="AQ28" s="524"/>
      <c r="AR28" s="524"/>
      <c r="AS28" s="523"/>
      <c r="AT28" s="524"/>
      <c r="AU28" s="525"/>
      <c r="AV28" s="526"/>
      <c r="AW28" s="523"/>
      <c r="AX28" s="524"/>
      <c r="AY28" s="524"/>
      <c r="AZ28" s="523"/>
      <c r="BA28" s="524"/>
      <c r="BB28" s="525"/>
      <c r="BC28" s="526"/>
      <c r="BD28" s="523"/>
      <c r="BE28" s="524"/>
      <c r="BF28" s="524"/>
      <c r="BG28" s="523"/>
      <c r="BH28" s="524"/>
      <c r="BI28" s="525"/>
      <c r="BJ28" s="526"/>
      <c r="BK28" s="512"/>
      <c r="BL28" s="523"/>
      <c r="BM28" s="524"/>
      <c r="BN28" s="524"/>
      <c r="BO28" s="528"/>
      <c r="BP28" s="524"/>
      <c r="BQ28" s="528"/>
      <c r="BR28" s="523"/>
      <c r="BS28" s="524"/>
      <c r="BT28" s="525"/>
      <c r="BU28" s="526"/>
      <c r="BV28" s="523"/>
      <c r="BW28" s="524"/>
      <c r="BX28" s="524"/>
      <c r="BY28" s="528"/>
      <c r="BZ28" s="524"/>
      <c r="CA28" s="528"/>
      <c r="CB28" s="523"/>
      <c r="CC28" s="524"/>
      <c r="CD28" s="525"/>
      <c r="CE28" s="526"/>
      <c r="CF28" s="523"/>
      <c r="CG28" s="524"/>
      <c r="CH28" s="524"/>
      <c r="CI28" s="528"/>
      <c r="CJ28" s="524"/>
      <c r="CK28" s="528"/>
      <c r="CL28" s="523"/>
      <c r="CM28" s="524"/>
      <c r="CN28" s="525"/>
      <c r="CO28" s="526"/>
      <c r="CP28" s="512"/>
      <c r="CQ28" s="523"/>
      <c r="CR28" s="524"/>
      <c r="CS28" s="524"/>
      <c r="CT28" s="523"/>
      <c r="CU28" s="524"/>
      <c r="CV28" s="525"/>
      <c r="CW28" s="526"/>
      <c r="CX28" s="523"/>
      <c r="CY28" s="524"/>
      <c r="CZ28" s="524"/>
      <c r="DA28" s="523"/>
      <c r="DB28" s="524"/>
      <c r="DC28" s="525"/>
      <c r="DD28" s="526"/>
      <c r="DE28" s="523"/>
      <c r="DF28" s="524"/>
      <c r="DG28" s="524"/>
      <c r="DH28" s="523"/>
      <c r="DI28" s="524"/>
      <c r="DJ28" s="525"/>
      <c r="DK28" s="526"/>
      <c r="DL28" s="512"/>
      <c r="DM28" s="523"/>
      <c r="DN28" s="524"/>
      <c r="DO28" s="524"/>
      <c r="DP28" s="528"/>
      <c r="DQ28" s="524"/>
      <c r="DR28" s="528"/>
      <c r="DS28" s="523"/>
      <c r="DT28" s="524"/>
      <c r="DU28" s="525"/>
      <c r="DV28" s="526"/>
      <c r="DW28" s="523"/>
      <c r="DX28" s="524"/>
      <c r="DY28" s="524"/>
      <c r="DZ28" s="528"/>
      <c r="EA28" s="524"/>
      <c r="EB28" s="528"/>
      <c r="EC28" s="523"/>
      <c r="ED28" s="524"/>
      <c r="EE28" s="525"/>
      <c r="EF28" s="526"/>
      <c r="EG28" s="523"/>
      <c r="EH28" s="524"/>
      <c r="EI28" s="524"/>
      <c r="EJ28" s="528"/>
      <c r="EK28" s="524"/>
      <c r="EL28" s="528"/>
      <c r="EM28" s="523"/>
      <c r="EN28" s="524"/>
      <c r="EO28" s="525"/>
      <c r="EP28" s="526"/>
    </row>
    <row r="29" spans="1:146" s="577" customFormat="1" ht="14.25" customHeight="1" x14ac:dyDescent="0.3">
      <c r="A29" s="579"/>
      <c r="B29" s="16">
        <v>14</v>
      </c>
      <c r="C29" s="100" t="s">
        <v>57</v>
      </c>
      <c r="D29" s="104" t="s">
        <v>65</v>
      </c>
      <c r="E29" s="106" t="s">
        <v>61</v>
      </c>
      <c r="F29" s="174" t="s">
        <v>65</v>
      </c>
      <c r="G29" s="106" t="s">
        <v>107</v>
      </c>
      <c r="H29" s="175" t="str">
        <f t="shared" si="6"/>
        <v>RetailOther RetailNon SME</v>
      </c>
      <c r="I29" s="106"/>
      <c r="J29" s="876"/>
      <c r="K29" s="107" t="s">
        <v>68</v>
      </c>
      <c r="L29" s="108"/>
      <c r="M29" s="108"/>
      <c r="N29" s="108"/>
      <c r="O29" s="108"/>
      <c r="P29" s="523"/>
      <c r="Q29" s="524"/>
      <c r="R29" s="524"/>
      <c r="S29" s="524"/>
      <c r="T29" s="524"/>
      <c r="U29" s="528"/>
      <c r="V29" s="523"/>
      <c r="W29" s="524"/>
      <c r="X29" s="525"/>
      <c r="Y29" s="526"/>
      <c r="Z29" s="87"/>
      <c r="AA29" s="394">
        <v>374.57607200000001</v>
      </c>
      <c r="AB29" s="394">
        <v>0</v>
      </c>
      <c r="AC29" s="394">
        <v>4.9317539999999997</v>
      </c>
      <c r="AD29" s="394">
        <v>0</v>
      </c>
      <c r="AE29" s="516">
        <v>357.47159299999998</v>
      </c>
      <c r="AF29" s="517">
        <v>332.86079100000001</v>
      </c>
      <c r="AG29" s="517">
        <v>16.402591999999999</v>
      </c>
      <c r="AH29" s="517">
        <v>15.077389999999999</v>
      </c>
      <c r="AI29" s="517">
        <v>0.70188700000000004</v>
      </c>
      <c r="AJ29" s="521">
        <v>0.66196999999999995</v>
      </c>
      <c r="AK29" s="516">
        <v>0.229154</v>
      </c>
      <c r="AL29" s="517">
        <v>8.6344000000000004E-2</v>
      </c>
      <c r="AM29" s="518">
        <v>8.2149E-2</v>
      </c>
      <c r="AN29" s="519">
        <v>0.11704020732682041</v>
      </c>
      <c r="AO29" s="87"/>
      <c r="AP29" s="523"/>
      <c r="AQ29" s="524"/>
      <c r="AR29" s="524"/>
      <c r="AS29" s="523"/>
      <c r="AT29" s="524"/>
      <c r="AU29" s="525"/>
      <c r="AV29" s="526"/>
      <c r="AW29" s="523"/>
      <c r="AX29" s="524"/>
      <c r="AY29" s="524"/>
      <c r="AZ29" s="523"/>
      <c r="BA29" s="524"/>
      <c r="BB29" s="525"/>
      <c r="BC29" s="526"/>
      <c r="BD29" s="523"/>
      <c r="BE29" s="524"/>
      <c r="BF29" s="524"/>
      <c r="BG29" s="523"/>
      <c r="BH29" s="524"/>
      <c r="BI29" s="525"/>
      <c r="BJ29" s="526"/>
      <c r="BK29" s="512"/>
      <c r="BL29" s="523"/>
      <c r="BM29" s="524"/>
      <c r="BN29" s="524"/>
      <c r="BO29" s="528"/>
      <c r="BP29" s="524"/>
      <c r="BQ29" s="528"/>
      <c r="BR29" s="523"/>
      <c r="BS29" s="524"/>
      <c r="BT29" s="525"/>
      <c r="BU29" s="526"/>
      <c r="BV29" s="523"/>
      <c r="BW29" s="524"/>
      <c r="BX29" s="524"/>
      <c r="BY29" s="528"/>
      <c r="BZ29" s="524"/>
      <c r="CA29" s="528"/>
      <c r="CB29" s="523"/>
      <c r="CC29" s="524"/>
      <c r="CD29" s="525"/>
      <c r="CE29" s="526"/>
      <c r="CF29" s="523"/>
      <c r="CG29" s="524"/>
      <c r="CH29" s="524"/>
      <c r="CI29" s="528"/>
      <c r="CJ29" s="524"/>
      <c r="CK29" s="528"/>
      <c r="CL29" s="523"/>
      <c r="CM29" s="524"/>
      <c r="CN29" s="525"/>
      <c r="CO29" s="526"/>
      <c r="CP29" s="512"/>
      <c r="CQ29" s="523"/>
      <c r="CR29" s="524"/>
      <c r="CS29" s="524"/>
      <c r="CT29" s="523"/>
      <c r="CU29" s="524"/>
      <c r="CV29" s="525"/>
      <c r="CW29" s="526"/>
      <c r="CX29" s="523"/>
      <c r="CY29" s="524"/>
      <c r="CZ29" s="524"/>
      <c r="DA29" s="523"/>
      <c r="DB29" s="524"/>
      <c r="DC29" s="525"/>
      <c r="DD29" s="526"/>
      <c r="DE29" s="523"/>
      <c r="DF29" s="524"/>
      <c r="DG29" s="524"/>
      <c r="DH29" s="523"/>
      <c r="DI29" s="524"/>
      <c r="DJ29" s="525"/>
      <c r="DK29" s="526"/>
      <c r="DL29" s="512"/>
      <c r="DM29" s="523"/>
      <c r="DN29" s="524"/>
      <c r="DO29" s="524"/>
      <c r="DP29" s="528"/>
      <c r="DQ29" s="524"/>
      <c r="DR29" s="528"/>
      <c r="DS29" s="523"/>
      <c r="DT29" s="524"/>
      <c r="DU29" s="525"/>
      <c r="DV29" s="526"/>
      <c r="DW29" s="523"/>
      <c r="DX29" s="524"/>
      <c r="DY29" s="524"/>
      <c r="DZ29" s="528"/>
      <c r="EA29" s="524"/>
      <c r="EB29" s="528"/>
      <c r="EC29" s="523"/>
      <c r="ED29" s="524"/>
      <c r="EE29" s="525"/>
      <c r="EF29" s="526"/>
      <c r="EG29" s="523"/>
      <c r="EH29" s="524"/>
      <c r="EI29" s="524"/>
      <c r="EJ29" s="528"/>
      <c r="EK29" s="524"/>
      <c r="EL29" s="528"/>
      <c r="EM29" s="523"/>
      <c r="EN29" s="524"/>
      <c r="EO29" s="525"/>
      <c r="EP29" s="526"/>
    </row>
    <row r="30" spans="1:146" s="577" customFormat="1" ht="14.25" customHeight="1" x14ac:dyDescent="0.3">
      <c r="A30" s="579"/>
      <c r="B30" s="16">
        <v>15</v>
      </c>
      <c r="C30" s="100" t="s">
        <v>69</v>
      </c>
      <c r="D30" s="100"/>
      <c r="E30" s="100"/>
      <c r="F30" s="173"/>
      <c r="G30" s="100"/>
      <c r="H30" s="176" t="str">
        <f t="shared" si="6"/>
        <v>Equity</v>
      </c>
      <c r="I30" s="100"/>
      <c r="J30" s="876"/>
      <c r="K30" s="101" t="s">
        <v>69</v>
      </c>
      <c r="L30" s="108"/>
      <c r="M30" s="108"/>
      <c r="N30" s="108"/>
      <c r="O30" s="108"/>
      <c r="P30" s="523"/>
      <c r="Q30" s="524"/>
      <c r="R30" s="524"/>
      <c r="S30" s="524"/>
      <c r="T30" s="524"/>
      <c r="U30" s="528"/>
      <c r="V30" s="523"/>
      <c r="W30" s="524"/>
      <c r="X30" s="525"/>
      <c r="Y30" s="526"/>
      <c r="Z30" s="87"/>
      <c r="AA30" s="108"/>
      <c r="AB30" s="108"/>
      <c r="AC30" s="108"/>
      <c r="AD30" s="108"/>
      <c r="AE30" s="523"/>
      <c r="AF30" s="524"/>
      <c r="AG30" s="524"/>
      <c r="AH30" s="524"/>
      <c r="AI30" s="524"/>
      <c r="AJ30" s="528"/>
      <c r="AK30" s="523"/>
      <c r="AL30" s="524"/>
      <c r="AM30" s="525"/>
      <c r="AN30" s="526"/>
      <c r="AO30" s="87"/>
      <c r="AP30" s="523"/>
      <c r="AQ30" s="524"/>
      <c r="AR30" s="524"/>
      <c r="AS30" s="523"/>
      <c r="AT30" s="524"/>
      <c r="AU30" s="525"/>
      <c r="AV30" s="526"/>
      <c r="AW30" s="523"/>
      <c r="AX30" s="524"/>
      <c r="AY30" s="524"/>
      <c r="AZ30" s="523"/>
      <c r="BA30" s="524"/>
      <c r="BB30" s="525"/>
      <c r="BC30" s="526"/>
      <c r="BD30" s="523"/>
      <c r="BE30" s="524"/>
      <c r="BF30" s="524"/>
      <c r="BG30" s="523"/>
      <c r="BH30" s="524"/>
      <c r="BI30" s="525"/>
      <c r="BJ30" s="526"/>
      <c r="BK30" s="512"/>
      <c r="BL30" s="523"/>
      <c r="BM30" s="524"/>
      <c r="BN30" s="524"/>
      <c r="BO30" s="528"/>
      <c r="BP30" s="524"/>
      <c r="BQ30" s="528"/>
      <c r="BR30" s="523"/>
      <c r="BS30" s="524"/>
      <c r="BT30" s="525"/>
      <c r="BU30" s="526"/>
      <c r="BV30" s="523"/>
      <c r="BW30" s="524"/>
      <c r="BX30" s="524"/>
      <c r="BY30" s="528"/>
      <c r="BZ30" s="524"/>
      <c r="CA30" s="528"/>
      <c r="CB30" s="523"/>
      <c r="CC30" s="524"/>
      <c r="CD30" s="525"/>
      <c r="CE30" s="526"/>
      <c r="CF30" s="523"/>
      <c r="CG30" s="524"/>
      <c r="CH30" s="524"/>
      <c r="CI30" s="528"/>
      <c r="CJ30" s="524"/>
      <c r="CK30" s="528"/>
      <c r="CL30" s="523"/>
      <c r="CM30" s="524"/>
      <c r="CN30" s="525"/>
      <c r="CO30" s="526"/>
      <c r="CP30" s="512"/>
      <c r="CQ30" s="523"/>
      <c r="CR30" s="524"/>
      <c r="CS30" s="524"/>
      <c r="CT30" s="523"/>
      <c r="CU30" s="524"/>
      <c r="CV30" s="525"/>
      <c r="CW30" s="526"/>
      <c r="CX30" s="523"/>
      <c r="CY30" s="524"/>
      <c r="CZ30" s="524"/>
      <c r="DA30" s="523"/>
      <c r="DB30" s="524"/>
      <c r="DC30" s="525"/>
      <c r="DD30" s="526"/>
      <c r="DE30" s="523"/>
      <c r="DF30" s="524"/>
      <c r="DG30" s="524"/>
      <c r="DH30" s="523"/>
      <c r="DI30" s="524"/>
      <c r="DJ30" s="525"/>
      <c r="DK30" s="526"/>
      <c r="DL30" s="512"/>
      <c r="DM30" s="523"/>
      <c r="DN30" s="524"/>
      <c r="DO30" s="524"/>
      <c r="DP30" s="528"/>
      <c r="DQ30" s="524"/>
      <c r="DR30" s="528"/>
      <c r="DS30" s="523"/>
      <c r="DT30" s="524"/>
      <c r="DU30" s="525"/>
      <c r="DV30" s="526"/>
      <c r="DW30" s="523"/>
      <c r="DX30" s="524"/>
      <c r="DY30" s="524"/>
      <c r="DZ30" s="528"/>
      <c r="EA30" s="524"/>
      <c r="EB30" s="528"/>
      <c r="EC30" s="523"/>
      <c r="ED30" s="524"/>
      <c r="EE30" s="525"/>
      <c r="EF30" s="526"/>
      <c r="EG30" s="523"/>
      <c r="EH30" s="524"/>
      <c r="EI30" s="524"/>
      <c r="EJ30" s="528"/>
      <c r="EK30" s="524"/>
      <c r="EL30" s="528"/>
      <c r="EM30" s="523"/>
      <c r="EN30" s="524"/>
      <c r="EO30" s="525"/>
      <c r="EP30" s="526"/>
    </row>
    <row r="31" spans="1:146" s="577" customFormat="1" ht="14.25" customHeight="1" x14ac:dyDescent="0.3">
      <c r="B31" s="16">
        <v>16</v>
      </c>
      <c r="C31" s="100" t="s">
        <v>70</v>
      </c>
      <c r="D31" s="100"/>
      <c r="E31" s="100"/>
      <c r="F31" s="173"/>
      <c r="G31" s="100"/>
      <c r="H31" s="176" t="str">
        <f t="shared" si="6"/>
        <v>Securitisation</v>
      </c>
      <c r="I31" s="100"/>
      <c r="J31" s="876"/>
      <c r="K31" s="101" t="s">
        <v>70</v>
      </c>
      <c r="L31" s="108"/>
      <c r="M31" s="108"/>
      <c r="N31" s="108"/>
      <c r="O31" s="108"/>
      <c r="P31" s="523"/>
      <c r="Q31" s="524"/>
      <c r="R31" s="524"/>
      <c r="S31" s="524"/>
      <c r="T31" s="524"/>
      <c r="U31" s="528"/>
      <c r="V31" s="523"/>
      <c r="W31" s="524"/>
      <c r="X31" s="525"/>
      <c r="Y31" s="526"/>
      <c r="Z31" s="87"/>
      <c r="AA31" s="108"/>
      <c r="AB31" s="108"/>
      <c r="AC31" s="108"/>
      <c r="AD31" s="108"/>
      <c r="AE31" s="523"/>
      <c r="AF31" s="524"/>
      <c r="AG31" s="524"/>
      <c r="AH31" s="524"/>
      <c r="AI31" s="524"/>
      <c r="AJ31" s="528"/>
      <c r="AK31" s="523"/>
      <c r="AL31" s="524"/>
      <c r="AM31" s="525"/>
      <c r="AN31" s="526"/>
      <c r="AO31" s="87"/>
      <c r="AP31" s="523"/>
      <c r="AQ31" s="524"/>
      <c r="AR31" s="524"/>
      <c r="AS31" s="523"/>
      <c r="AT31" s="524"/>
      <c r="AU31" s="525"/>
      <c r="AV31" s="526"/>
      <c r="AW31" s="523"/>
      <c r="AX31" s="524"/>
      <c r="AY31" s="524"/>
      <c r="AZ31" s="523"/>
      <c r="BA31" s="524"/>
      <c r="BB31" s="525"/>
      <c r="BC31" s="526"/>
      <c r="BD31" s="523"/>
      <c r="BE31" s="524"/>
      <c r="BF31" s="524"/>
      <c r="BG31" s="523"/>
      <c r="BH31" s="524"/>
      <c r="BI31" s="525"/>
      <c r="BJ31" s="526"/>
      <c r="BK31" s="512"/>
      <c r="BL31" s="523"/>
      <c r="BM31" s="524"/>
      <c r="BN31" s="524"/>
      <c r="BO31" s="528"/>
      <c r="BP31" s="524"/>
      <c r="BQ31" s="528"/>
      <c r="BR31" s="523"/>
      <c r="BS31" s="524"/>
      <c r="BT31" s="525"/>
      <c r="BU31" s="526"/>
      <c r="BV31" s="523"/>
      <c r="BW31" s="524"/>
      <c r="BX31" s="524"/>
      <c r="BY31" s="528"/>
      <c r="BZ31" s="524"/>
      <c r="CA31" s="528"/>
      <c r="CB31" s="523"/>
      <c r="CC31" s="524"/>
      <c r="CD31" s="525"/>
      <c r="CE31" s="526"/>
      <c r="CF31" s="523"/>
      <c r="CG31" s="524"/>
      <c r="CH31" s="524"/>
      <c r="CI31" s="528"/>
      <c r="CJ31" s="524"/>
      <c r="CK31" s="528"/>
      <c r="CL31" s="523"/>
      <c r="CM31" s="524"/>
      <c r="CN31" s="525"/>
      <c r="CO31" s="526"/>
      <c r="CP31" s="512"/>
      <c r="CQ31" s="523"/>
      <c r="CR31" s="524"/>
      <c r="CS31" s="524"/>
      <c r="CT31" s="523"/>
      <c r="CU31" s="524"/>
      <c r="CV31" s="525"/>
      <c r="CW31" s="526"/>
      <c r="CX31" s="523"/>
      <c r="CY31" s="524"/>
      <c r="CZ31" s="524"/>
      <c r="DA31" s="523"/>
      <c r="DB31" s="524"/>
      <c r="DC31" s="525"/>
      <c r="DD31" s="526"/>
      <c r="DE31" s="523"/>
      <c r="DF31" s="524"/>
      <c r="DG31" s="524"/>
      <c r="DH31" s="523"/>
      <c r="DI31" s="524"/>
      <c r="DJ31" s="525"/>
      <c r="DK31" s="526"/>
      <c r="DL31" s="512"/>
      <c r="DM31" s="523"/>
      <c r="DN31" s="524"/>
      <c r="DO31" s="524"/>
      <c r="DP31" s="528"/>
      <c r="DQ31" s="524"/>
      <c r="DR31" s="528"/>
      <c r="DS31" s="523"/>
      <c r="DT31" s="524"/>
      <c r="DU31" s="525"/>
      <c r="DV31" s="526"/>
      <c r="DW31" s="523"/>
      <c r="DX31" s="524"/>
      <c r="DY31" s="524"/>
      <c r="DZ31" s="528"/>
      <c r="EA31" s="524"/>
      <c r="EB31" s="528"/>
      <c r="EC31" s="523"/>
      <c r="ED31" s="524"/>
      <c r="EE31" s="525"/>
      <c r="EF31" s="526"/>
      <c r="EG31" s="523"/>
      <c r="EH31" s="524"/>
      <c r="EI31" s="524"/>
      <c r="EJ31" s="528"/>
      <c r="EK31" s="524"/>
      <c r="EL31" s="528"/>
      <c r="EM31" s="523"/>
      <c r="EN31" s="524"/>
      <c r="EO31" s="525"/>
      <c r="EP31" s="526"/>
    </row>
    <row r="32" spans="1:146" s="577" customFormat="1" ht="14.25" customHeight="1" x14ac:dyDescent="0.3">
      <c r="B32" s="16">
        <v>17</v>
      </c>
      <c r="C32" s="100" t="s">
        <v>71</v>
      </c>
      <c r="D32" s="100"/>
      <c r="E32" s="100"/>
      <c r="F32" s="173"/>
      <c r="G32" s="100"/>
      <c r="H32" s="176" t="str">
        <f t="shared" si="6"/>
        <v>Other non-credit obligation assets</v>
      </c>
      <c r="I32" s="100"/>
      <c r="J32" s="876"/>
      <c r="K32" s="101" t="s">
        <v>71</v>
      </c>
      <c r="L32" s="108"/>
      <c r="M32" s="108"/>
      <c r="N32" s="108"/>
      <c r="O32" s="108"/>
      <c r="P32" s="523"/>
      <c r="Q32" s="524"/>
      <c r="R32" s="524"/>
      <c r="S32" s="524"/>
      <c r="T32" s="524"/>
      <c r="U32" s="528"/>
      <c r="V32" s="523"/>
      <c r="W32" s="524"/>
      <c r="X32" s="525"/>
      <c r="Y32" s="526"/>
      <c r="Z32" s="110"/>
      <c r="AA32" s="108"/>
      <c r="AB32" s="108"/>
      <c r="AC32" s="108"/>
      <c r="AD32" s="108"/>
      <c r="AE32" s="523"/>
      <c r="AF32" s="524"/>
      <c r="AG32" s="524"/>
      <c r="AH32" s="524"/>
      <c r="AI32" s="524"/>
      <c r="AJ32" s="528"/>
      <c r="AK32" s="523"/>
      <c r="AL32" s="524"/>
      <c r="AM32" s="525"/>
      <c r="AN32" s="526"/>
      <c r="AO32" s="110"/>
      <c r="AP32" s="523"/>
      <c r="AQ32" s="524"/>
      <c r="AR32" s="524"/>
      <c r="AS32" s="523"/>
      <c r="AT32" s="524"/>
      <c r="AU32" s="525"/>
      <c r="AV32" s="526"/>
      <c r="AW32" s="523"/>
      <c r="AX32" s="524"/>
      <c r="AY32" s="524"/>
      <c r="AZ32" s="523"/>
      <c r="BA32" s="524"/>
      <c r="BB32" s="525"/>
      <c r="BC32" s="526"/>
      <c r="BD32" s="523"/>
      <c r="BE32" s="524"/>
      <c r="BF32" s="524"/>
      <c r="BG32" s="523"/>
      <c r="BH32" s="524"/>
      <c r="BI32" s="525"/>
      <c r="BJ32" s="526"/>
      <c r="BK32" s="512"/>
      <c r="BL32" s="523"/>
      <c r="BM32" s="524"/>
      <c r="BN32" s="524"/>
      <c r="BO32" s="528"/>
      <c r="BP32" s="524"/>
      <c r="BQ32" s="528"/>
      <c r="BR32" s="523"/>
      <c r="BS32" s="524"/>
      <c r="BT32" s="525"/>
      <c r="BU32" s="526"/>
      <c r="BV32" s="523"/>
      <c r="BW32" s="524"/>
      <c r="BX32" s="524"/>
      <c r="BY32" s="528"/>
      <c r="BZ32" s="524"/>
      <c r="CA32" s="528"/>
      <c r="CB32" s="523"/>
      <c r="CC32" s="524"/>
      <c r="CD32" s="525"/>
      <c r="CE32" s="526"/>
      <c r="CF32" s="523"/>
      <c r="CG32" s="524"/>
      <c r="CH32" s="524"/>
      <c r="CI32" s="528"/>
      <c r="CJ32" s="524"/>
      <c r="CK32" s="528"/>
      <c r="CL32" s="523"/>
      <c r="CM32" s="524"/>
      <c r="CN32" s="525"/>
      <c r="CO32" s="526"/>
      <c r="CP32" s="512"/>
      <c r="CQ32" s="523"/>
      <c r="CR32" s="524"/>
      <c r="CS32" s="524"/>
      <c r="CT32" s="523"/>
      <c r="CU32" s="524"/>
      <c r="CV32" s="525"/>
      <c r="CW32" s="526"/>
      <c r="CX32" s="523"/>
      <c r="CY32" s="524"/>
      <c r="CZ32" s="524"/>
      <c r="DA32" s="523"/>
      <c r="DB32" s="524"/>
      <c r="DC32" s="525"/>
      <c r="DD32" s="526"/>
      <c r="DE32" s="523"/>
      <c r="DF32" s="524"/>
      <c r="DG32" s="524"/>
      <c r="DH32" s="523"/>
      <c r="DI32" s="524"/>
      <c r="DJ32" s="525"/>
      <c r="DK32" s="526"/>
      <c r="DL32" s="512"/>
      <c r="DM32" s="523"/>
      <c r="DN32" s="524"/>
      <c r="DO32" s="524"/>
      <c r="DP32" s="528"/>
      <c r="DQ32" s="524"/>
      <c r="DR32" s="528"/>
      <c r="DS32" s="523"/>
      <c r="DT32" s="524"/>
      <c r="DU32" s="525"/>
      <c r="DV32" s="526"/>
      <c r="DW32" s="523"/>
      <c r="DX32" s="524"/>
      <c r="DY32" s="524"/>
      <c r="DZ32" s="528"/>
      <c r="EA32" s="524"/>
      <c r="EB32" s="528"/>
      <c r="EC32" s="523"/>
      <c r="ED32" s="524"/>
      <c r="EE32" s="525"/>
      <c r="EF32" s="526"/>
      <c r="EG32" s="523"/>
      <c r="EH32" s="524"/>
      <c r="EI32" s="524"/>
      <c r="EJ32" s="528"/>
      <c r="EK32" s="524"/>
      <c r="EL32" s="528"/>
      <c r="EM32" s="523"/>
      <c r="EN32" s="524"/>
      <c r="EO32" s="525"/>
      <c r="EP32" s="526"/>
    </row>
    <row r="33" spans="1:161" s="538" customFormat="1" ht="14.25" customHeight="1" thickBot="1" x14ac:dyDescent="0.35">
      <c r="A33" s="577"/>
      <c r="B33" s="38">
        <v>18</v>
      </c>
      <c r="C33" s="111" t="s">
        <v>72</v>
      </c>
      <c r="D33" s="111"/>
      <c r="E33" s="111"/>
      <c r="F33" s="177"/>
      <c r="G33" s="178"/>
      <c r="H33" s="179" t="str">
        <f t="shared" si="6"/>
        <v>Total</v>
      </c>
      <c r="I33" s="178"/>
      <c r="J33" s="877"/>
      <c r="K33" s="112" t="s">
        <v>72</v>
      </c>
      <c r="L33" s="396">
        <v>49610.035951000005</v>
      </c>
      <c r="M33" s="396">
        <v>1.7290000000000001E-3</v>
      </c>
      <c r="N33" s="396">
        <v>20898.389904999993</v>
      </c>
      <c r="O33" s="396">
        <v>2.4299999999999999E-3</v>
      </c>
      <c r="P33" s="530">
        <v>32380.754951000003</v>
      </c>
      <c r="Q33" s="531">
        <v>17594.790983000003</v>
      </c>
      <c r="R33" s="531">
        <v>16653.646236</v>
      </c>
      <c r="S33" s="531">
        <v>7766.9236599999995</v>
      </c>
      <c r="T33" s="531">
        <v>676.9231880000001</v>
      </c>
      <c r="U33" s="536">
        <v>418.84436999999997</v>
      </c>
      <c r="V33" s="530">
        <v>80.215403000000023</v>
      </c>
      <c r="W33" s="531">
        <v>625.62762300000009</v>
      </c>
      <c r="X33" s="532">
        <v>115.83721300000001</v>
      </c>
      <c r="Y33" s="533">
        <v>0.17112312748843225</v>
      </c>
      <c r="Z33" s="113"/>
      <c r="AA33" s="396">
        <v>33138.802608999998</v>
      </c>
      <c r="AB33" s="396">
        <v>0</v>
      </c>
      <c r="AC33" s="396">
        <v>3423.287941</v>
      </c>
      <c r="AD33" s="396">
        <v>0</v>
      </c>
      <c r="AE33" s="530">
        <v>30674.423974999998</v>
      </c>
      <c r="AF33" s="531">
        <v>25539.858934</v>
      </c>
      <c r="AG33" s="531">
        <v>2363.6461039999999</v>
      </c>
      <c r="AH33" s="531">
        <v>1677.692573</v>
      </c>
      <c r="AI33" s="531">
        <v>54.258772</v>
      </c>
      <c r="AJ33" s="536">
        <v>42.710073000000001</v>
      </c>
      <c r="AK33" s="530">
        <v>42.907434000000002</v>
      </c>
      <c r="AL33" s="531">
        <v>23.905425000000001</v>
      </c>
      <c r="AM33" s="532">
        <v>12.259758</v>
      </c>
      <c r="AN33" s="533">
        <v>0.22594978743713551</v>
      </c>
      <c r="AO33" s="113"/>
      <c r="AP33" s="530">
        <v>35236.906225000013</v>
      </c>
      <c r="AQ33" s="531">
        <v>12665.676311999998</v>
      </c>
      <c r="AR33" s="531">
        <v>1808.7418319999997</v>
      </c>
      <c r="AS33" s="530">
        <v>69.044913999999991</v>
      </c>
      <c r="AT33" s="531">
        <v>261.61448400000006</v>
      </c>
      <c r="AU33" s="532">
        <v>463.93705100000005</v>
      </c>
      <c r="AV33" s="533">
        <v>0.25649710909102263</v>
      </c>
      <c r="AW33" s="530">
        <v>36952.097361000007</v>
      </c>
      <c r="AX33" s="531">
        <v>10117.106811000001</v>
      </c>
      <c r="AY33" s="531">
        <v>2642.1201969999997</v>
      </c>
      <c r="AZ33" s="530">
        <v>67.589757999999989</v>
      </c>
      <c r="BA33" s="531">
        <v>175.53960400000005</v>
      </c>
      <c r="BB33" s="532">
        <v>622.90954700000009</v>
      </c>
      <c r="BC33" s="533">
        <v>0.23576124496806916</v>
      </c>
      <c r="BD33" s="530">
        <v>37843.23133000001</v>
      </c>
      <c r="BE33" s="531">
        <v>8618.8446369999983</v>
      </c>
      <c r="BF33" s="531">
        <v>3249.2484010000003</v>
      </c>
      <c r="BG33" s="530">
        <v>60.182946000000001</v>
      </c>
      <c r="BH33" s="531">
        <v>135.03754499999999</v>
      </c>
      <c r="BI33" s="532">
        <v>765.10615999999993</v>
      </c>
      <c r="BJ33" s="533">
        <v>0.2354717354833592</v>
      </c>
      <c r="BK33" s="534"/>
      <c r="BL33" s="530">
        <v>29520.331160000002</v>
      </c>
      <c r="BM33" s="531">
        <v>24608.046488</v>
      </c>
      <c r="BN33" s="531">
        <v>3391.3231419999997</v>
      </c>
      <c r="BO33" s="536">
        <v>2570.210388</v>
      </c>
      <c r="BP33" s="531">
        <v>180.67454799999999</v>
      </c>
      <c r="BQ33" s="536">
        <v>82.00470399999999</v>
      </c>
      <c r="BR33" s="530">
        <v>25.021274999999999</v>
      </c>
      <c r="BS33" s="531">
        <v>18.849045</v>
      </c>
      <c r="BT33" s="532">
        <v>66.584285999999992</v>
      </c>
      <c r="BU33" s="533">
        <v>0.36853163180460813</v>
      </c>
      <c r="BV33" s="530">
        <v>28740.242040999998</v>
      </c>
      <c r="BW33" s="531">
        <v>23882.380574999999</v>
      </c>
      <c r="BX33" s="531">
        <v>4052.6185209999999</v>
      </c>
      <c r="BY33" s="536">
        <v>3259.429384</v>
      </c>
      <c r="BZ33" s="531">
        <v>299.46829099999997</v>
      </c>
      <c r="CA33" s="536">
        <v>118.451622</v>
      </c>
      <c r="CB33" s="530">
        <v>23.379065000000001</v>
      </c>
      <c r="CC33" s="531">
        <v>17.090499999999995</v>
      </c>
      <c r="CD33" s="532">
        <v>103.255579</v>
      </c>
      <c r="CE33" s="533">
        <v>0.34479636777304079</v>
      </c>
      <c r="CF33" s="530">
        <v>28135.556366000001</v>
      </c>
      <c r="CG33" s="531">
        <v>23317.180847</v>
      </c>
      <c r="CH33" s="531">
        <v>4552.5330809999996</v>
      </c>
      <c r="CI33" s="536">
        <v>3789.7293199999999</v>
      </c>
      <c r="CJ33" s="531">
        <v>404.23940599999992</v>
      </c>
      <c r="CK33" s="536">
        <v>153.35141300000001</v>
      </c>
      <c r="CL33" s="530">
        <v>21.464296000000001</v>
      </c>
      <c r="CM33" s="531">
        <v>17.027170999999999</v>
      </c>
      <c r="CN33" s="532">
        <v>139.16841500000001</v>
      </c>
      <c r="CO33" s="533">
        <v>0.3442722627590642</v>
      </c>
      <c r="CP33" s="534"/>
      <c r="CQ33" s="530">
        <v>31814.016839519776</v>
      </c>
      <c r="CR33" s="531">
        <v>15752.397114639234</v>
      </c>
      <c r="CS33" s="531">
        <v>2144.9104138409921</v>
      </c>
      <c r="CT33" s="530">
        <v>88.820928482737969</v>
      </c>
      <c r="CU33" s="531">
        <v>679.04436997979326</v>
      </c>
      <c r="CV33" s="532">
        <v>613.90312724096361</v>
      </c>
      <c r="CW33" s="533">
        <v>0.28621387787549524</v>
      </c>
      <c r="CX33" s="530">
        <v>31027.222505620848</v>
      </c>
      <c r="CY33" s="531">
        <v>15135.646439600449</v>
      </c>
      <c r="CZ33" s="531">
        <v>3548.4554277787042</v>
      </c>
      <c r="DA33" s="530">
        <v>105.05369040249748</v>
      </c>
      <c r="DB33" s="531">
        <v>657.85944026456843</v>
      </c>
      <c r="DC33" s="532">
        <v>956.64360144108389</v>
      </c>
      <c r="DD33" s="533">
        <v>0.26959436884907773</v>
      </c>
      <c r="DE33" s="530">
        <v>31055.808343738739</v>
      </c>
      <c r="DF33" s="531">
        <v>12865.881560551617</v>
      </c>
      <c r="DG33" s="531">
        <v>5789.6344647096421</v>
      </c>
      <c r="DH33" s="530">
        <v>92.654035319916105</v>
      </c>
      <c r="DI33" s="531">
        <v>532.63988669713785</v>
      </c>
      <c r="DJ33" s="532">
        <v>1586.5957632008651</v>
      </c>
      <c r="DK33" s="533">
        <v>0.274040748664162</v>
      </c>
      <c r="DL33" s="534"/>
      <c r="DM33" s="530">
        <v>28809.850408999999</v>
      </c>
      <c r="DN33" s="531">
        <v>24580.391782999999</v>
      </c>
      <c r="DO33" s="531">
        <v>4077.7833000000001</v>
      </c>
      <c r="DP33" s="536">
        <v>2573.0611079999999</v>
      </c>
      <c r="DQ33" s="531">
        <v>204.695144</v>
      </c>
      <c r="DR33" s="536">
        <v>106.80869</v>
      </c>
      <c r="DS33" s="530">
        <v>42.482296000000005</v>
      </c>
      <c r="DT33" s="531">
        <v>72.975179999999995</v>
      </c>
      <c r="DU33" s="532">
        <v>78.326346999999998</v>
      </c>
      <c r="DV33" s="533">
        <v>0.38264877939654496</v>
      </c>
      <c r="DW33" s="530">
        <v>27379.811457</v>
      </c>
      <c r="DX33" s="531">
        <v>23813.960967999999</v>
      </c>
      <c r="DY33" s="531">
        <v>5285.478849000001</v>
      </c>
      <c r="DZ33" s="536">
        <v>3260.9267289999998</v>
      </c>
      <c r="EA33" s="531">
        <v>427.038546</v>
      </c>
      <c r="EB33" s="536">
        <v>185.373885</v>
      </c>
      <c r="EC33" s="530">
        <v>52.366378999999995</v>
      </c>
      <c r="ED33" s="531">
        <v>83.590443999999991</v>
      </c>
      <c r="EE33" s="532">
        <v>155.089336</v>
      </c>
      <c r="EF33" s="533">
        <v>0.36317409154910341</v>
      </c>
      <c r="EG33" s="530">
        <v>26563.698289</v>
      </c>
      <c r="EH33" s="531">
        <v>23186.876971999998</v>
      </c>
      <c r="EI33" s="531">
        <v>5793.0069969999995</v>
      </c>
      <c r="EJ33" s="536">
        <v>3782.1852049999998</v>
      </c>
      <c r="EK33" s="531">
        <v>735.62356499999999</v>
      </c>
      <c r="EL33" s="536">
        <v>291.19940400000002</v>
      </c>
      <c r="EM33" s="530">
        <v>45.544003999999994</v>
      </c>
      <c r="EN33" s="531">
        <v>78.552632999999986</v>
      </c>
      <c r="EO33" s="532">
        <v>264.784111</v>
      </c>
      <c r="EP33" s="533">
        <v>0.35994511812573593</v>
      </c>
    </row>
    <row r="34" spans="1:161" ht="14.25" customHeight="1" x14ac:dyDescent="0.3">
      <c r="A34" s="579"/>
      <c r="C34" s="539"/>
      <c r="D34" s="539"/>
      <c r="E34" s="539"/>
      <c r="F34" s="599"/>
      <c r="G34" s="539"/>
      <c r="H34" s="539"/>
      <c r="I34" s="539"/>
      <c r="J34" s="114"/>
      <c r="K34" s="539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836"/>
      <c r="Z34" s="540"/>
      <c r="AA34" s="540"/>
      <c r="AB34" s="540"/>
      <c r="AC34" s="540"/>
      <c r="AD34" s="540"/>
      <c r="AE34" s="540"/>
      <c r="AF34" s="540"/>
      <c r="AG34" s="540"/>
      <c r="AH34" s="540"/>
      <c r="AI34" s="540"/>
      <c r="AJ34" s="540"/>
      <c r="AK34" s="540"/>
      <c r="AL34" s="540"/>
      <c r="AM34" s="540"/>
      <c r="AN34" s="836"/>
      <c r="AO34" s="540"/>
      <c r="AP34" s="540"/>
      <c r="AQ34" s="540"/>
      <c r="AR34" s="540"/>
      <c r="AS34" s="540"/>
      <c r="AT34" s="540"/>
      <c r="AU34" s="540"/>
      <c r="AV34" s="836"/>
      <c r="AW34" s="540"/>
      <c r="AX34" s="540"/>
      <c r="AY34" s="540"/>
      <c r="AZ34" s="540"/>
      <c r="BA34" s="540"/>
      <c r="BB34" s="540"/>
      <c r="BC34" s="836"/>
      <c r="BD34" s="540"/>
      <c r="BE34" s="540"/>
      <c r="BF34" s="540"/>
      <c r="BG34" s="540"/>
      <c r="BH34" s="540"/>
      <c r="BI34" s="540"/>
      <c r="BJ34" s="836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836"/>
      <c r="BV34" s="540"/>
      <c r="BW34" s="540"/>
      <c r="BX34" s="540"/>
      <c r="BY34" s="540"/>
      <c r="BZ34" s="540"/>
      <c r="CA34" s="540"/>
      <c r="CB34" s="540"/>
      <c r="CC34" s="540"/>
      <c r="CD34" s="540"/>
      <c r="CE34" s="836"/>
      <c r="CF34" s="540"/>
      <c r="CG34" s="540"/>
      <c r="CH34" s="540"/>
      <c r="CI34" s="540"/>
      <c r="CJ34" s="540"/>
      <c r="CK34" s="540"/>
      <c r="CL34" s="540"/>
      <c r="CM34" s="540"/>
      <c r="CN34" s="540"/>
      <c r="CO34" s="836"/>
      <c r="CP34" s="540"/>
      <c r="CQ34" s="540"/>
      <c r="CR34" s="540"/>
      <c r="CS34" s="540"/>
      <c r="CT34" s="540"/>
      <c r="CU34" s="540"/>
      <c r="CV34" s="540"/>
      <c r="CW34" s="836"/>
      <c r="CX34" s="540"/>
      <c r="CY34" s="540"/>
      <c r="CZ34" s="540"/>
      <c r="DA34" s="540"/>
      <c r="DB34" s="540"/>
      <c r="DC34" s="540"/>
      <c r="DD34" s="836"/>
      <c r="DE34" s="540"/>
      <c r="DF34" s="540"/>
      <c r="DG34" s="540"/>
      <c r="DH34" s="540"/>
      <c r="DI34" s="540"/>
      <c r="DJ34" s="540"/>
      <c r="DK34" s="836"/>
      <c r="DL34" s="540"/>
      <c r="DM34" s="540"/>
      <c r="DN34" s="540"/>
      <c r="DO34" s="540"/>
      <c r="DP34" s="540"/>
      <c r="DQ34" s="540"/>
      <c r="DR34" s="540"/>
      <c r="DS34" s="540"/>
      <c r="DT34" s="540"/>
      <c r="DU34" s="540"/>
      <c r="DV34" s="836"/>
      <c r="DW34" s="540"/>
      <c r="DX34" s="540"/>
      <c r="DY34" s="540"/>
      <c r="DZ34" s="540"/>
      <c r="EA34" s="540"/>
      <c r="EB34" s="540"/>
      <c r="EC34" s="540"/>
      <c r="ED34" s="540"/>
      <c r="EE34" s="540"/>
      <c r="EF34" s="836"/>
      <c r="EG34" s="540"/>
      <c r="EH34" s="540"/>
      <c r="EI34" s="540"/>
      <c r="EJ34" s="540"/>
      <c r="EK34" s="540"/>
      <c r="EL34" s="540"/>
      <c r="EM34" s="540"/>
      <c r="EN34" s="540"/>
      <c r="EO34" s="540"/>
      <c r="EP34" s="836"/>
    </row>
    <row r="35" spans="1:161" ht="14.25" customHeight="1" thickBot="1" x14ac:dyDescent="0.35">
      <c r="A35" s="579"/>
      <c r="C35" s="541"/>
      <c r="D35" s="541"/>
      <c r="E35" s="541"/>
      <c r="F35" s="600"/>
      <c r="G35" s="541"/>
      <c r="H35" s="541"/>
      <c r="I35" s="541"/>
      <c r="J35" s="545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837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837"/>
      <c r="AO35" s="541"/>
      <c r="AP35" s="542"/>
      <c r="AQ35" s="542"/>
      <c r="AR35" s="543"/>
      <c r="AS35" s="543"/>
      <c r="AT35" s="543"/>
      <c r="AU35" s="543"/>
      <c r="AV35" s="845"/>
      <c r="AW35" s="542"/>
      <c r="AX35" s="542"/>
      <c r="AY35" s="543"/>
      <c r="AZ35" s="543"/>
      <c r="BA35" s="543"/>
      <c r="BB35" s="543"/>
      <c r="BC35" s="845"/>
      <c r="BD35" s="542"/>
      <c r="BE35" s="542"/>
      <c r="BF35" s="543"/>
      <c r="BG35" s="543"/>
      <c r="BH35" s="543"/>
      <c r="BI35" s="543"/>
      <c r="BJ35" s="845"/>
      <c r="BK35" s="543"/>
      <c r="BL35" s="542"/>
      <c r="BM35" s="542"/>
      <c r="BN35" s="542"/>
      <c r="BO35" s="542"/>
      <c r="BP35" s="543"/>
      <c r="BQ35" s="543"/>
      <c r="BR35" s="543"/>
      <c r="BS35" s="543"/>
      <c r="BT35" s="543"/>
      <c r="BU35" s="845"/>
      <c r="BV35" s="542"/>
      <c r="BW35" s="542"/>
      <c r="BX35" s="542"/>
      <c r="BY35" s="542"/>
      <c r="BZ35" s="543"/>
      <c r="CA35" s="543"/>
      <c r="CB35" s="543"/>
      <c r="CC35" s="543"/>
      <c r="CD35" s="543"/>
      <c r="CE35" s="845"/>
      <c r="CF35" s="542"/>
      <c r="CG35" s="542"/>
      <c r="CH35" s="542"/>
      <c r="CI35" s="542"/>
      <c r="CJ35" s="543"/>
      <c r="CK35" s="543"/>
      <c r="CL35" s="543"/>
      <c r="CM35" s="543"/>
      <c r="CN35" s="543"/>
      <c r="CO35" s="845"/>
      <c r="CP35" s="543"/>
      <c r="CQ35" s="542"/>
      <c r="CR35" s="542"/>
      <c r="CS35" s="543"/>
      <c r="CT35" s="543"/>
      <c r="CU35" s="543"/>
      <c r="CV35" s="543"/>
      <c r="CW35" s="845"/>
      <c r="CX35" s="542"/>
      <c r="CY35" s="542"/>
      <c r="CZ35" s="543"/>
      <c r="DA35" s="543"/>
      <c r="DB35" s="543"/>
      <c r="DC35" s="543"/>
      <c r="DD35" s="845"/>
      <c r="DE35" s="542"/>
      <c r="DF35" s="542"/>
      <c r="DG35" s="543"/>
      <c r="DH35" s="543"/>
      <c r="DI35" s="543"/>
      <c r="DJ35" s="543"/>
      <c r="DK35" s="845"/>
      <c r="DL35" s="543"/>
      <c r="DM35" s="542"/>
      <c r="DN35" s="542"/>
      <c r="DO35" s="542"/>
      <c r="DP35" s="542"/>
      <c r="DQ35" s="543"/>
      <c r="DR35" s="543"/>
      <c r="DS35" s="543"/>
      <c r="DT35" s="543"/>
      <c r="DU35" s="543"/>
      <c r="DV35" s="845"/>
      <c r="DW35" s="542"/>
      <c r="DX35" s="542"/>
      <c r="DY35" s="542"/>
      <c r="DZ35" s="542"/>
      <c r="EA35" s="543"/>
      <c r="EB35" s="543"/>
      <c r="EC35" s="543"/>
      <c r="ED35" s="543"/>
      <c r="EE35" s="543"/>
      <c r="EF35" s="845"/>
      <c r="EG35" s="542"/>
      <c r="EH35" s="542"/>
      <c r="EI35" s="542"/>
      <c r="EJ35" s="542"/>
      <c r="EK35" s="543"/>
      <c r="EL35" s="543"/>
      <c r="EM35" s="543"/>
      <c r="EN35" s="543"/>
      <c r="EO35" s="543"/>
      <c r="EP35" s="845"/>
    </row>
    <row r="36" spans="1:161" ht="22.8" thickBot="1" x14ac:dyDescent="0.4">
      <c r="A36" s="577"/>
      <c r="C36" s="59"/>
      <c r="D36" s="59"/>
      <c r="E36" s="59"/>
      <c r="F36" s="159"/>
      <c r="G36" s="59"/>
      <c r="H36" s="59"/>
      <c r="I36" s="59"/>
      <c r="J36" s="58"/>
      <c r="K36" s="59"/>
      <c r="L36" s="901" t="s">
        <v>99</v>
      </c>
      <c r="M36" s="902"/>
      <c r="N36" s="902"/>
      <c r="O36" s="902"/>
      <c r="P36" s="902"/>
      <c r="Q36" s="902"/>
      <c r="R36" s="902"/>
      <c r="S36" s="902"/>
      <c r="T36" s="902"/>
      <c r="U36" s="902"/>
      <c r="V36" s="902"/>
      <c r="W36" s="902"/>
      <c r="X36" s="902"/>
      <c r="Y36" s="903"/>
      <c r="Z36" s="59"/>
      <c r="AA36" s="901" t="s">
        <v>100</v>
      </c>
      <c r="AB36" s="902"/>
      <c r="AC36" s="902"/>
      <c r="AD36" s="902"/>
      <c r="AE36" s="902"/>
      <c r="AF36" s="902"/>
      <c r="AG36" s="902"/>
      <c r="AH36" s="902"/>
      <c r="AI36" s="902"/>
      <c r="AJ36" s="902"/>
      <c r="AK36" s="902"/>
      <c r="AL36" s="902"/>
      <c r="AM36" s="902"/>
      <c r="AN36" s="903"/>
      <c r="AO36" s="59"/>
      <c r="AP36" s="898" t="s">
        <v>101</v>
      </c>
      <c r="AQ36" s="899"/>
      <c r="AR36" s="899"/>
      <c r="AS36" s="899"/>
      <c r="AT36" s="899"/>
      <c r="AU36" s="899"/>
      <c r="AV36" s="899"/>
      <c r="AW36" s="899"/>
      <c r="AX36" s="899"/>
      <c r="AY36" s="899"/>
      <c r="AZ36" s="899"/>
      <c r="BA36" s="899"/>
      <c r="BB36" s="899"/>
      <c r="BC36" s="899"/>
      <c r="BD36" s="899"/>
      <c r="BE36" s="899"/>
      <c r="BF36" s="899"/>
      <c r="BG36" s="899"/>
      <c r="BH36" s="899"/>
      <c r="BI36" s="899"/>
      <c r="BJ36" s="900"/>
      <c r="BK36" s="87"/>
      <c r="BL36" s="898" t="s">
        <v>102</v>
      </c>
      <c r="BM36" s="899"/>
      <c r="BN36" s="899"/>
      <c r="BO36" s="899"/>
      <c r="BP36" s="899"/>
      <c r="BQ36" s="899"/>
      <c r="BR36" s="899"/>
      <c r="BS36" s="899"/>
      <c r="BT36" s="899"/>
      <c r="BU36" s="899"/>
      <c r="BV36" s="899"/>
      <c r="BW36" s="899"/>
      <c r="BX36" s="899"/>
      <c r="BY36" s="899"/>
      <c r="BZ36" s="899"/>
      <c r="CA36" s="899"/>
      <c r="CB36" s="899"/>
      <c r="CC36" s="899"/>
      <c r="CD36" s="899"/>
      <c r="CE36" s="899"/>
      <c r="CF36" s="899"/>
      <c r="CG36" s="899"/>
      <c r="CH36" s="899"/>
      <c r="CI36" s="899"/>
      <c r="CJ36" s="899"/>
      <c r="CK36" s="899"/>
      <c r="CL36" s="899"/>
      <c r="CM36" s="899"/>
      <c r="CN36" s="899"/>
      <c r="CO36" s="900"/>
      <c r="CP36" s="87"/>
      <c r="CQ36" s="898" t="s">
        <v>103</v>
      </c>
      <c r="CR36" s="899"/>
      <c r="CS36" s="899"/>
      <c r="CT36" s="899"/>
      <c r="CU36" s="899"/>
      <c r="CV36" s="899"/>
      <c r="CW36" s="899"/>
      <c r="CX36" s="899"/>
      <c r="CY36" s="899"/>
      <c r="CZ36" s="899"/>
      <c r="DA36" s="899"/>
      <c r="DB36" s="899"/>
      <c r="DC36" s="899"/>
      <c r="DD36" s="899"/>
      <c r="DE36" s="899"/>
      <c r="DF36" s="899"/>
      <c r="DG36" s="899"/>
      <c r="DH36" s="899"/>
      <c r="DI36" s="899"/>
      <c r="DJ36" s="899"/>
      <c r="DK36" s="900"/>
      <c r="DL36" s="87"/>
      <c r="DM36" s="898" t="s">
        <v>104</v>
      </c>
      <c r="DN36" s="899"/>
      <c r="DO36" s="899"/>
      <c r="DP36" s="899"/>
      <c r="DQ36" s="899"/>
      <c r="DR36" s="899"/>
      <c r="DS36" s="899"/>
      <c r="DT36" s="899"/>
      <c r="DU36" s="899"/>
      <c r="DV36" s="899"/>
      <c r="DW36" s="899"/>
      <c r="DX36" s="899"/>
      <c r="DY36" s="899"/>
      <c r="DZ36" s="899"/>
      <c r="EA36" s="899"/>
      <c r="EB36" s="899"/>
      <c r="EC36" s="899"/>
      <c r="ED36" s="899"/>
      <c r="EE36" s="899"/>
      <c r="EF36" s="899"/>
      <c r="EG36" s="899"/>
      <c r="EH36" s="899"/>
      <c r="EI36" s="899"/>
      <c r="EJ36" s="899"/>
      <c r="EK36" s="899"/>
      <c r="EL36" s="899"/>
      <c r="EM36" s="899"/>
      <c r="EN36" s="899"/>
      <c r="EO36" s="899"/>
      <c r="EP36" s="900"/>
    </row>
    <row r="37" spans="1:161" ht="24" customHeight="1" thickBot="1" x14ac:dyDescent="0.35">
      <c r="A37" s="577"/>
      <c r="C37" s="88"/>
      <c r="D37" s="88"/>
      <c r="E37" s="88"/>
      <c r="F37" s="166"/>
      <c r="G37" s="88"/>
      <c r="H37" s="88"/>
      <c r="I37" s="88"/>
      <c r="J37" s="69"/>
      <c r="K37" s="88"/>
      <c r="L37" s="901">
        <v>44196</v>
      </c>
      <c r="M37" s="902"/>
      <c r="N37" s="902"/>
      <c r="O37" s="902"/>
      <c r="P37" s="902"/>
      <c r="Q37" s="902"/>
      <c r="R37" s="902"/>
      <c r="S37" s="902"/>
      <c r="T37" s="902"/>
      <c r="U37" s="902"/>
      <c r="V37" s="902"/>
      <c r="W37" s="902"/>
      <c r="X37" s="902"/>
      <c r="Y37" s="903"/>
      <c r="Z37" s="87"/>
      <c r="AA37" s="901">
        <v>44196</v>
      </c>
      <c r="AB37" s="902"/>
      <c r="AC37" s="902"/>
      <c r="AD37" s="902"/>
      <c r="AE37" s="902"/>
      <c r="AF37" s="902"/>
      <c r="AG37" s="902"/>
      <c r="AH37" s="902"/>
      <c r="AI37" s="902"/>
      <c r="AJ37" s="902"/>
      <c r="AK37" s="902"/>
      <c r="AL37" s="902"/>
      <c r="AM37" s="902"/>
      <c r="AN37" s="903"/>
      <c r="AO37" s="87"/>
      <c r="AP37" s="901">
        <v>44561</v>
      </c>
      <c r="AQ37" s="902"/>
      <c r="AR37" s="902"/>
      <c r="AS37" s="902"/>
      <c r="AT37" s="902"/>
      <c r="AU37" s="902"/>
      <c r="AV37" s="903"/>
      <c r="AW37" s="901">
        <v>44926</v>
      </c>
      <c r="AX37" s="902"/>
      <c r="AY37" s="902"/>
      <c r="AZ37" s="902"/>
      <c r="BA37" s="902"/>
      <c r="BB37" s="902"/>
      <c r="BC37" s="903"/>
      <c r="BD37" s="901">
        <v>45291</v>
      </c>
      <c r="BE37" s="902"/>
      <c r="BF37" s="902"/>
      <c r="BG37" s="902"/>
      <c r="BH37" s="902"/>
      <c r="BI37" s="902"/>
      <c r="BJ37" s="903"/>
      <c r="BK37" s="87"/>
      <c r="BL37" s="901">
        <v>44561</v>
      </c>
      <c r="BM37" s="902"/>
      <c r="BN37" s="902"/>
      <c r="BO37" s="902"/>
      <c r="BP37" s="902"/>
      <c r="BQ37" s="902"/>
      <c r="BR37" s="902"/>
      <c r="BS37" s="902"/>
      <c r="BT37" s="902"/>
      <c r="BU37" s="903"/>
      <c r="BV37" s="901">
        <v>44926</v>
      </c>
      <c r="BW37" s="902"/>
      <c r="BX37" s="902"/>
      <c r="BY37" s="902"/>
      <c r="BZ37" s="902"/>
      <c r="CA37" s="902"/>
      <c r="CB37" s="902"/>
      <c r="CC37" s="902"/>
      <c r="CD37" s="902"/>
      <c r="CE37" s="903"/>
      <c r="CF37" s="901">
        <v>45291</v>
      </c>
      <c r="CG37" s="902"/>
      <c r="CH37" s="902"/>
      <c r="CI37" s="902"/>
      <c r="CJ37" s="902"/>
      <c r="CK37" s="902"/>
      <c r="CL37" s="902"/>
      <c r="CM37" s="902"/>
      <c r="CN37" s="902"/>
      <c r="CO37" s="903"/>
      <c r="CP37" s="87"/>
      <c r="CQ37" s="901">
        <v>44561</v>
      </c>
      <c r="CR37" s="902"/>
      <c r="CS37" s="902"/>
      <c r="CT37" s="902"/>
      <c r="CU37" s="902"/>
      <c r="CV37" s="902"/>
      <c r="CW37" s="903"/>
      <c r="CX37" s="901">
        <v>44926</v>
      </c>
      <c r="CY37" s="902">
        <v>44561</v>
      </c>
      <c r="CZ37" s="902">
        <v>44561</v>
      </c>
      <c r="DA37" s="902"/>
      <c r="DB37" s="902"/>
      <c r="DC37" s="902"/>
      <c r="DD37" s="903"/>
      <c r="DE37" s="901">
        <v>45291</v>
      </c>
      <c r="DF37" s="902">
        <v>44926</v>
      </c>
      <c r="DG37" s="902">
        <v>44926</v>
      </c>
      <c r="DH37" s="902"/>
      <c r="DI37" s="902"/>
      <c r="DJ37" s="902"/>
      <c r="DK37" s="903"/>
      <c r="DL37" s="87"/>
      <c r="DM37" s="901">
        <v>44561</v>
      </c>
      <c r="DN37" s="902"/>
      <c r="DO37" s="902"/>
      <c r="DP37" s="902"/>
      <c r="DQ37" s="902"/>
      <c r="DR37" s="902"/>
      <c r="DS37" s="902"/>
      <c r="DT37" s="902"/>
      <c r="DU37" s="902"/>
      <c r="DV37" s="903"/>
      <c r="DW37" s="901">
        <v>44926</v>
      </c>
      <c r="DX37" s="902"/>
      <c r="DY37" s="902"/>
      <c r="DZ37" s="902"/>
      <c r="EA37" s="902"/>
      <c r="EB37" s="902"/>
      <c r="EC37" s="902"/>
      <c r="ED37" s="902"/>
      <c r="EE37" s="902"/>
      <c r="EF37" s="903"/>
      <c r="EG37" s="901">
        <v>45291</v>
      </c>
      <c r="EH37" s="902"/>
      <c r="EI37" s="902"/>
      <c r="EJ37" s="902"/>
      <c r="EK37" s="902"/>
      <c r="EL37" s="902"/>
      <c r="EM37" s="902"/>
      <c r="EN37" s="902"/>
      <c r="EO37" s="902"/>
      <c r="EP37" s="903"/>
    </row>
    <row r="38" spans="1:161" ht="33.75" customHeight="1" thickBot="1" x14ac:dyDescent="0.35">
      <c r="A38" s="577"/>
      <c r="C38" s="88"/>
      <c r="D38" s="88"/>
      <c r="E38" s="88"/>
      <c r="F38" s="166"/>
      <c r="G38" s="88"/>
      <c r="H38" s="88"/>
      <c r="I38" s="88"/>
      <c r="J38" s="69"/>
      <c r="K38" s="88"/>
      <c r="L38" s="898" t="s">
        <v>35</v>
      </c>
      <c r="M38" s="899"/>
      <c r="N38" s="895" t="s">
        <v>36</v>
      </c>
      <c r="O38" s="896"/>
      <c r="P38" s="889" t="s">
        <v>37</v>
      </c>
      <c r="Q38" s="878" t="s">
        <v>93</v>
      </c>
      <c r="R38" s="878" t="s">
        <v>38</v>
      </c>
      <c r="S38" s="878" t="s">
        <v>94</v>
      </c>
      <c r="T38" s="881" t="s">
        <v>39</v>
      </c>
      <c r="U38" s="892" t="s">
        <v>95</v>
      </c>
      <c r="V38" s="889" t="s">
        <v>44</v>
      </c>
      <c r="W38" s="878" t="s">
        <v>45</v>
      </c>
      <c r="X38" s="881" t="s">
        <v>46</v>
      </c>
      <c r="Y38" s="913" t="s">
        <v>41</v>
      </c>
      <c r="Z38" s="87"/>
      <c r="AA38" s="898" t="s">
        <v>35</v>
      </c>
      <c r="AB38" s="899"/>
      <c r="AC38" s="895" t="s">
        <v>36</v>
      </c>
      <c r="AD38" s="896"/>
      <c r="AE38" s="889" t="s">
        <v>37</v>
      </c>
      <c r="AF38" s="878" t="s">
        <v>96</v>
      </c>
      <c r="AG38" s="878" t="s">
        <v>38</v>
      </c>
      <c r="AH38" s="878" t="s">
        <v>97</v>
      </c>
      <c r="AI38" s="881" t="s">
        <v>39</v>
      </c>
      <c r="AJ38" s="892" t="s">
        <v>98</v>
      </c>
      <c r="AK38" s="889" t="s">
        <v>44</v>
      </c>
      <c r="AL38" s="878" t="s">
        <v>45</v>
      </c>
      <c r="AM38" s="881" t="s">
        <v>46</v>
      </c>
      <c r="AN38" s="913" t="s">
        <v>41</v>
      </c>
      <c r="AO38" s="87"/>
      <c r="AP38" s="889" t="s">
        <v>37</v>
      </c>
      <c r="AQ38" s="878" t="s">
        <v>38</v>
      </c>
      <c r="AR38" s="878" t="s">
        <v>39</v>
      </c>
      <c r="AS38" s="889" t="s">
        <v>44</v>
      </c>
      <c r="AT38" s="878" t="s">
        <v>45</v>
      </c>
      <c r="AU38" s="881" t="s">
        <v>46</v>
      </c>
      <c r="AV38" s="913" t="s">
        <v>41</v>
      </c>
      <c r="AW38" s="889" t="s">
        <v>37</v>
      </c>
      <c r="AX38" s="878" t="s">
        <v>38</v>
      </c>
      <c r="AY38" s="878" t="s">
        <v>39</v>
      </c>
      <c r="AZ38" s="889" t="s">
        <v>44</v>
      </c>
      <c r="BA38" s="878" t="s">
        <v>45</v>
      </c>
      <c r="BB38" s="881" t="s">
        <v>46</v>
      </c>
      <c r="BC38" s="913" t="s">
        <v>41</v>
      </c>
      <c r="BD38" s="889" t="s">
        <v>37</v>
      </c>
      <c r="BE38" s="878" t="s">
        <v>38</v>
      </c>
      <c r="BF38" s="878" t="s">
        <v>39</v>
      </c>
      <c r="BG38" s="889" t="s">
        <v>44</v>
      </c>
      <c r="BH38" s="878" t="s">
        <v>45</v>
      </c>
      <c r="BI38" s="881" t="s">
        <v>46</v>
      </c>
      <c r="BJ38" s="913" t="s">
        <v>41</v>
      </c>
      <c r="BK38" s="87"/>
      <c r="BL38" s="889" t="s">
        <v>37</v>
      </c>
      <c r="BM38" s="878" t="s">
        <v>96</v>
      </c>
      <c r="BN38" s="878" t="s">
        <v>38</v>
      </c>
      <c r="BO38" s="878" t="s">
        <v>97</v>
      </c>
      <c r="BP38" s="878" t="s">
        <v>39</v>
      </c>
      <c r="BQ38" s="878" t="s">
        <v>98</v>
      </c>
      <c r="BR38" s="889" t="s">
        <v>44</v>
      </c>
      <c r="BS38" s="878" t="s">
        <v>45</v>
      </c>
      <c r="BT38" s="881" t="s">
        <v>46</v>
      </c>
      <c r="BU38" s="913" t="s">
        <v>41</v>
      </c>
      <c r="BV38" s="889" t="s">
        <v>37</v>
      </c>
      <c r="BW38" s="878" t="s">
        <v>96</v>
      </c>
      <c r="BX38" s="878" t="s">
        <v>38</v>
      </c>
      <c r="BY38" s="878" t="s">
        <v>97</v>
      </c>
      <c r="BZ38" s="878" t="s">
        <v>39</v>
      </c>
      <c r="CA38" s="878" t="s">
        <v>98</v>
      </c>
      <c r="CB38" s="889" t="s">
        <v>44</v>
      </c>
      <c r="CC38" s="878" t="s">
        <v>45</v>
      </c>
      <c r="CD38" s="881" t="s">
        <v>46</v>
      </c>
      <c r="CE38" s="913" t="s">
        <v>41</v>
      </c>
      <c r="CF38" s="889" t="s">
        <v>37</v>
      </c>
      <c r="CG38" s="878" t="s">
        <v>96</v>
      </c>
      <c r="CH38" s="878" t="s">
        <v>38</v>
      </c>
      <c r="CI38" s="878" t="s">
        <v>97</v>
      </c>
      <c r="CJ38" s="878" t="s">
        <v>39</v>
      </c>
      <c r="CK38" s="878" t="s">
        <v>98</v>
      </c>
      <c r="CL38" s="889" t="s">
        <v>44</v>
      </c>
      <c r="CM38" s="878" t="s">
        <v>45</v>
      </c>
      <c r="CN38" s="881" t="s">
        <v>46</v>
      </c>
      <c r="CO38" s="913" t="s">
        <v>41</v>
      </c>
      <c r="CP38" s="87"/>
      <c r="CQ38" s="889" t="s">
        <v>37</v>
      </c>
      <c r="CR38" s="878" t="s">
        <v>38</v>
      </c>
      <c r="CS38" s="892" t="s">
        <v>39</v>
      </c>
      <c r="CT38" s="889" t="s">
        <v>44</v>
      </c>
      <c r="CU38" s="878" t="s">
        <v>45</v>
      </c>
      <c r="CV38" s="881" t="s">
        <v>46</v>
      </c>
      <c r="CW38" s="913" t="s">
        <v>41</v>
      </c>
      <c r="CX38" s="889" t="s">
        <v>37</v>
      </c>
      <c r="CY38" s="878" t="s">
        <v>38</v>
      </c>
      <c r="CZ38" s="892" t="s">
        <v>39</v>
      </c>
      <c r="DA38" s="889" t="s">
        <v>44</v>
      </c>
      <c r="DB38" s="878" t="s">
        <v>45</v>
      </c>
      <c r="DC38" s="881" t="s">
        <v>46</v>
      </c>
      <c r="DD38" s="913" t="s">
        <v>41</v>
      </c>
      <c r="DE38" s="889" t="s">
        <v>37</v>
      </c>
      <c r="DF38" s="878" t="s">
        <v>38</v>
      </c>
      <c r="DG38" s="892" t="s">
        <v>39</v>
      </c>
      <c r="DH38" s="889" t="s">
        <v>44</v>
      </c>
      <c r="DI38" s="878" t="s">
        <v>45</v>
      </c>
      <c r="DJ38" s="881" t="s">
        <v>46</v>
      </c>
      <c r="DK38" s="913" t="s">
        <v>41</v>
      </c>
      <c r="DL38" s="87"/>
      <c r="DM38" s="889" t="s">
        <v>37</v>
      </c>
      <c r="DN38" s="878" t="s">
        <v>96</v>
      </c>
      <c r="DO38" s="878" t="s">
        <v>38</v>
      </c>
      <c r="DP38" s="878" t="s">
        <v>97</v>
      </c>
      <c r="DQ38" s="878" t="s">
        <v>39</v>
      </c>
      <c r="DR38" s="878" t="s">
        <v>98</v>
      </c>
      <c r="DS38" s="889" t="s">
        <v>44</v>
      </c>
      <c r="DT38" s="878" t="s">
        <v>45</v>
      </c>
      <c r="DU38" s="881" t="s">
        <v>46</v>
      </c>
      <c r="DV38" s="913" t="s">
        <v>41</v>
      </c>
      <c r="DW38" s="889" t="s">
        <v>37</v>
      </c>
      <c r="DX38" s="878" t="s">
        <v>96</v>
      </c>
      <c r="DY38" s="878" t="s">
        <v>38</v>
      </c>
      <c r="DZ38" s="878" t="s">
        <v>97</v>
      </c>
      <c r="EA38" s="878" t="s">
        <v>39</v>
      </c>
      <c r="EB38" s="878" t="s">
        <v>98</v>
      </c>
      <c r="EC38" s="889" t="s">
        <v>44</v>
      </c>
      <c r="ED38" s="878" t="s">
        <v>45</v>
      </c>
      <c r="EE38" s="881" t="s">
        <v>46</v>
      </c>
      <c r="EF38" s="913" t="s">
        <v>41</v>
      </c>
      <c r="EG38" s="889" t="s">
        <v>37</v>
      </c>
      <c r="EH38" s="878" t="s">
        <v>96</v>
      </c>
      <c r="EI38" s="878" t="s">
        <v>38</v>
      </c>
      <c r="EJ38" s="878" t="s">
        <v>97</v>
      </c>
      <c r="EK38" s="878" t="s">
        <v>39</v>
      </c>
      <c r="EL38" s="878" t="s">
        <v>98</v>
      </c>
      <c r="EM38" s="889" t="s">
        <v>44</v>
      </c>
      <c r="EN38" s="878" t="s">
        <v>45</v>
      </c>
      <c r="EO38" s="881" t="s">
        <v>46</v>
      </c>
      <c r="EP38" s="913" t="s">
        <v>41</v>
      </c>
    </row>
    <row r="39" spans="1:161" ht="33.75" customHeight="1" thickBot="1" x14ac:dyDescent="0.35">
      <c r="A39" s="579"/>
      <c r="B39" s="487" t="s">
        <v>5</v>
      </c>
      <c r="C39" s="90"/>
      <c r="D39" s="90"/>
      <c r="E39" s="90"/>
      <c r="F39" s="167"/>
      <c r="G39" s="90"/>
      <c r="H39" s="90"/>
      <c r="I39" s="90"/>
      <c r="J39" s="89"/>
      <c r="K39" s="91" t="s">
        <v>48</v>
      </c>
      <c r="L39" s="484" t="s">
        <v>33</v>
      </c>
      <c r="M39" s="484" t="s">
        <v>34</v>
      </c>
      <c r="N39" s="484" t="s">
        <v>33</v>
      </c>
      <c r="O39" s="484" t="s">
        <v>34</v>
      </c>
      <c r="P39" s="890"/>
      <c r="Q39" s="879"/>
      <c r="R39" s="879"/>
      <c r="S39" s="879"/>
      <c r="T39" s="882"/>
      <c r="U39" s="893"/>
      <c r="V39" s="890"/>
      <c r="W39" s="879"/>
      <c r="X39" s="882"/>
      <c r="Y39" s="914"/>
      <c r="Z39" s="87"/>
      <c r="AA39" s="484" t="s">
        <v>33</v>
      </c>
      <c r="AB39" s="484" t="s">
        <v>34</v>
      </c>
      <c r="AC39" s="484" t="s">
        <v>33</v>
      </c>
      <c r="AD39" s="484" t="s">
        <v>34</v>
      </c>
      <c r="AE39" s="890"/>
      <c r="AF39" s="879"/>
      <c r="AG39" s="879"/>
      <c r="AH39" s="879"/>
      <c r="AI39" s="882"/>
      <c r="AJ39" s="893"/>
      <c r="AK39" s="890"/>
      <c r="AL39" s="879"/>
      <c r="AM39" s="882"/>
      <c r="AN39" s="914"/>
      <c r="AO39" s="87"/>
      <c r="AP39" s="890"/>
      <c r="AQ39" s="879"/>
      <c r="AR39" s="879"/>
      <c r="AS39" s="890"/>
      <c r="AT39" s="879"/>
      <c r="AU39" s="882"/>
      <c r="AV39" s="914"/>
      <c r="AW39" s="890"/>
      <c r="AX39" s="879"/>
      <c r="AY39" s="879"/>
      <c r="AZ39" s="890"/>
      <c r="BA39" s="879"/>
      <c r="BB39" s="882"/>
      <c r="BC39" s="914"/>
      <c r="BD39" s="890"/>
      <c r="BE39" s="879"/>
      <c r="BF39" s="879"/>
      <c r="BG39" s="890"/>
      <c r="BH39" s="879"/>
      <c r="BI39" s="882"/>
      <c r="BJ39" s="914"/>
      <c r="BK39" s="87"/>
      <c r="BL39" s="890"/>
      <c r="BM39" s="879"/>
      <c r="BN39" s="879"/>
      <c r="BO39" s="879"/>
      <c r="BP39" s="879"/>
      <c r="BQ39" s="879"/>
      <c r="BR39" s="890"/>
      <c r="BS39" s="879"/>
      <c r="BT39" s="882"/>
      <c r="BU39" s="914"/>
      <c r="BV39" s="890"/>
      <c r="BW39" s="879"/>
      <c r="BX39" s="879"/>
      <c r="BY39" s="879"/>
      <c r="BZ39" s="879"/>
      <c r="CA39" s="879"/>
      <c r="CB39" s="890"/>
      <c r="CC39" s="879"/>
      <c r="CD39" s="882"/>
      <c r="CE39" s="914"/>
      <c r="CF39" s="890"/>
      <c r="CG39" s="879"/>
      <c r="CH39" s="879"/>
      <c r="CI39" s="879"/>
      <c r="CJ39" s="879"/>
      <c r="CK39" s="879"/>
      <c r="CL39" s="890"/>
      <c r="CM39" s="879"/>
      <c r="CN39" s="882"/>
      <c r="CO39" s="914"/>
      <c r="CP39" s="87"/>
      <c r="CQ39" s="890"/>
      <c r="CR39" s="879"/>
      <c r="CS39" s="893"/>
      <c r="CT39" s="890"/>
      <c r="CU39" s="879"/>
      <c r="CV39" s="882"/>
      <c r="CW39" s="914"/>
      <c r="CX39" s="890"/>
      <c r="CY39" s="879"/>
      <c r="CZ39" s="893"/>
      <c r="DA39" s="890"/>
      <c r="DB39" s="879"/>
      <c r="DC39" s="882"/>
      <c r="DD39" s="914"/>
      <c r="DE39" s="890"/>
      <c r="DF39" s="879"/>
      <c r="DG39" s="893"/>
      <c r="DH39" s="890"/>
      <c r="DI39" s="879"/>
      <c r="DJ39" s="882"/>
      <c r="DK39" s="914"/>
      <c r="DL39" s="87"/>
      <c r="DM39" s="890"/>
      <c r="DN39" s="879"/>
      <c r="DO39" s="879"/>
      <c r="DP39" s="879"/>
      <c r="DQ39" s="879"/>
      <c r="DR39" s="879"/>
      <c r="DS39" s="890"/>
      <c r="DT39" s="879"/>
      <c r="DU39" s="882"/>
      <c r="DV39" s="914"/>
      <c r="DW39" s="890"/>
      <c r="DX39" s="879"/>
      <c r="DY39" s="879"/>
      <c r="DZ39" s="879"/>
      <c r="EA39" s="879"/>
      <c r="EB39" s="879"/>
      <c r="EC39" s="890"/>
      <c r="ED39" s="879"/>
      <c r="EE39" s="882"/>
      <c r="EF39" s="914"/>
      <c r="EG39" s="890"/>
      <c r="EH39" s="879"/>
      <c r="EI39" s="879"/>
      <c r="EJ39" s="879"/>
      <c r="EK39" s="879"/>
      <c r="EL39" s="879"/>
      <c r="EM39" s="890"/>
      <c r="EN39" s="879"/>
      <c r="EO39" s="882"/>
      <c r="EP39" s="914"/>
    </row>
    <row r="40" spans="1:161" x14ac:dyDescent="0.3">
      <c r="A40" s="579"/>
      <c r="B40" s="13">
        <v>19</v>
      </c>
      <c r="C40" s="116" t="s">
        <v>49</v>
      </c>
      <c r="D40" s="96"/>
      <c r="E40" s="96"/>
      <c r="F40" s="168"/>
      <c r="G40" s="96"/>
      <c r="H40" s="169" t="str">
        <f>IF(C40="IRB Total","Total",C40&amp;F40&amp;G40)</f>
        <v>Central banks</v>
      </c>
      <c r="I40" s="180" t="str">
        <f>$J$40</f>
        <v>ITALY</v>
      </c>
      <c r="J40" s="875" t="s">
        <v>386</v>
      </c>
      <c r="K40" s="97" t="s">
        <v>49</v>
      </c>
      <c r="L40" s="593"/>
      <c r="M40" s="170"/>
      <c r="N40" s="170"/>
      <c r="O40" s="170"/>
      <c r="P40" s="594"/>
      <c r="Q40" s="595"/>
      <c r="R40" s="595"/>
      <c r="S40" s="595"/>
      <c r="T40" s="595"/>
      <c r="U40" s="596"/>
      <c r="V40" s="594"/>
      <c r="W40" s="595"/>
      <c r="X40" s="597"/>
      <c r="Y40" s="598"/>
      <c r="Z40" s="87"/>
      <c r="AA40" s="593"/>
      <c r="AB40" s="170"/>
      <c r="AC40" s="170"/>
      <c r="AD40" s="170"/>
      <c r="AE40" s="594"/>
      <c r="AF40" s="595"/>
      <c r="AG40" s="595"/>
      <c r="AH40" s="595"/>
      <c r="AI40" s="595"/>
      <c r="AJ40" s="596"/>
      <c r="AK40" s="594"/>
      <c r="AL40" s="595"/>
      <c r="AM40" s="597"/>
      <c r="AN40" s="598"/>
      <c r="AO40" s="87"/>
      <c r="AP40" s="595"/>
      <c r="AQ40" s="595"/>
      <c r="AR40" s="596"/>
      <c r="AS40" s="594"/>
      <c r="AT40" s="595"/>
      <c r="AU40" s="597"/>
      <c r="AV40" s="598"/>
      <c r="AW40" s="595"/>
      <c r="AX40" s="595"/>
      <c r="AY40" s="596"/>
      <c r="AZ40" s="594"/>
      <c r="BA40" s="595"/>
      <c r="BB40" s="597"/>
      <c r="BC40" s="598"/>
      <c r="BD40" s="595"/>
      <c r="BE40" s="595"/>
      <c r="BF40" s="596"/>
      <c r="BG40" s="594"/>
      <c r="BH40" s="595"/>
      <c r="BI40" s="597"/>
      <c r="BJ40" s="598"/>
      <c r="BK40" s="512"/>
      <c r="BL40" s="594"/>
      <c r="BM40" s="595"/>
      <c r="BN40" s="595"/>
      <c r="BO40" s="595"/>
      <c r="BP40" s="595"/>
      <c r="BQ40" s="596"/>
      <c r="BR40" s="594"/>
      <c r="BS40" s="595"/>
      <c r="BT40" s="597"/>
      <c r="BU40" s="598"/>
      <c r="BV40" s="594"/>
      <c r="BW40" s="595"/>
      <c r="BX40" s="595"/>
      <c r="BY40" s="595"/>
      <c r="BZ40" s="595"/>
      <c r="CA40" s="596"/>
      <c r="CB40" s="594"/>
      <c r="CC40" s="595"/>
      <c r="CD40" s="597"/>
      <c r="CE40" s="598"/>
      <c r="CF40" s="594"/>
      <c r="CG40" s="595"/>
      <c r="CH40" s="595"/>
      <c r="CI40" s="595"/>
      <c r="CJ40" s="595"/>
      <c r="CK40" s="596"/>
      <c r="CL40" s="594"/>
      <c r="CM40" s="595"/>
      <c r="CN40" s="597"/>
      <c r="CO40" s="598"/>
      <c r="CP40" s="512"/>
      <c r="CQ40" s="595"/>
      <c r="CR40" s="595"/>
      <c r="CS40" s="596"/>
      <c r="CT40" s="594"/>
      <c r="CU40" s="595"/>
      <c r="CV40" s="597"/>
      <c r="CW40" s="598"/>
      <c r="CX40" s="595"/>
      <c r="CY40" s="595"/>
      <c r="CZ40" s="596"/>
      <c r="DA40" s="594"/>
      <c r="DB40" s="595"/>
      <c r="DC40" s="597"/>
      <c r="DD40" s="598"/>
      <c r="DE40" s="595"/>
      <c r="DF40" s="595"/>
      <c r="DG40" s="596"/>
      <c r="DH40" s="594"/>
      <c r="DI40" s="595"/>
      <c r="DJ40" s="597"/>
      <c r="DK40" s="598"/>
      <c r="DL40" s="512"/>
      <c r="DM40" s="594"/>
      <c r="DN40" s="595"/>
      <c r="DO40" s="595"/>
      <c r="DP40" s="595"/>
      <c r="DQ40" s="595"/>
      <c r="DR40" s="596"/>
      <c r="DS40" s="594"/>
      <c r="DT40" s="595"/>
      <c r="DU40" s="597"/>
      <c r="DV40" s="598"/>
      <c r="DW40" s="594"/>
      <c r="DX40" s="595"/>
      <c r="DY40" s="595"/>
      <c r="DZ40" s="595"/>
      <c r="EA40" s="595"/>
      <c r="EB40" s="596"/>
      <c r="EC40" s="594"/>
      <c r="ED40" s="595"/>
      <c r="EE40" s="597"/>
      <c r="EF40" s="598"/>
      <c r="EG40" s="594"/>
      <c r="EH40" s="595"/>
      <c r="EI40" s="595"/>
      <c r="EJ40" s="595"/>
      <c r="EK40" s="595"/>
      <c r="EL40" s="596"/>
      <c r="EM40" s="594"/>
      <c r="EN40" s="595"/>
      <c r="EO40" s="597"/>
      <c r="EP40" s="598"/>
    </row>
    <row r="41" spans="1:161" x14ac:dyDescent="0.3">
      <c r="A41" s="577"/>
      <c r="B41" s="16">
        <v>20</v>
      </c>
      <c r="C41" s="117" t="s">
        <v>50</v>
      </c>
      <c r="D41" s="98"/>
      <c r="E41" s="98"/>
      <c r="F41" s="171"/>
      <c r="G41" s="98"/>
      <c r="H41" s="172" t="str">
        <f t="shared" ref="H41:H57" si="7">IF(C41="IRB Total","Total",C41&amp;F41&amp;G41)</f>
        <v>Central governments</v>
      </c>
      <c r="I41" s="181" t="str">
        <f t="shared" ref="I41:I57" si="8">$J$40</f>
        <v>ITALY</v>
      </c>
      <c r="J41" s="876"/>
      <c r="K41" s="99" t="s">
        <v>50</v>
      </c>
      <c r="L41" s="593"/>
      <c r="M41" s="108"/>
      <c r="N41" s="108"/>
      <c r="O41" s="108"/>
      <c r="P41" s="523"/>
      <c r="Q41" s="524"/>
      <c r="R41" s="524"/>
      <c r="S41" s="524"/>
      <c r="T41" s="524"/>
      <c r="U41" s="528"/>
      <c r="V41" s="523"/>
      <c r="W41" s="524"/>
      <c r="X41" s="525"/>
      <c r="Y41" s="526"/>
      <c r="Z41" s="87"/>
      <c r="AA41" s="593"/>
      <c r="AB41" s="108"/>
      <c r="AC41" s="108"/>
      <c r="AD41" s="108"/>
      <c r="AE41" s="523"/>
      <c r="AF41" s="524"/>
      <c r="AG41" s="524"/>
      <c r="AH41" s="524"/>
      <c r="AI41" s="524"/>
      <c r="AJ41" s="528"/>
      <c r="AK41" s="523"/>
      <c r="AL41" s="524"/>
      <c r="AM41" s="525"/>
      <c r="AN41" s="526"/>
      <c r="AO41" s="87"/>
      <c r="AP41" s="524"/>
      <c r="AQ41" s="524"/>
      <c r="AR41" s="528"/>
      <c r="AS41" s="523"/>
      <c r="AT41" s="524"/>
      <c r="AU41" s="525"/>
      <c r="AV41" s="526"/>
      <c r="AW41" s="524"/>
      <c r="AX41" s="524"/>
      <c r="AY41" s="528"/>
      <c r="AZ41" s="523"/>
      <c r="BA41" s="524"/>
      <c r="BB41" s="525"/>
      <c r="BC41" s="526"/>
      <c r="BD41" s="524"/>
      <c r="BE41" s="524"/>
      <c r="BF41" s="528"/>
      <c r="BG41" s="523"/>
      <c r="BH41" s="524"/>
      <c r="BI41" s="525"/>
      <c r="BJ41" s="526"/>
      <c r="BK41" s="512"/>
      <c r="BL41" s="523"/>
      <c r="BM41" s="524"/>
      <c r="BN41" s="524"/>
      <c r="BO41" s="524"/>
      <c r="BP41" s="524"/>
      <c r="BQ41" s="528"/>
      <c r="BR41" s="523"/>
      <c r="BS41" s="524"/>
      <c r="BT41" s="525"/>
      <c r="BU41" s="526"/>
      <c r="BV41" s="523"/>
      <c r="BW41" s="524"/>
      <c r="BX41" s="524"/>
      <c r="BY41" s="524"/>
      <c r="BZ41" s="524"/>
      <c r="CA41" s="528"/>
      <c r="CB41" s="523"/>
      <c r="CC41" s="524"/>
      <c r="CD41" s="525"/>
      <c r="CE41" s="526"/>
      <c r="CF41" s="523"/>
      <c r="CG41" s="524"/>
      <c r="CH41" s="524"/>
      <c r="CI41" s="524"/>
      <c r="CJ41" s="524"/>
      <c r="CK41" s="528"/>
      <c r="CL41" s="523"/>
      <c r="CM41" s="524"/>
      <c r="CN41" s="525"/>
      <c r="CO41" s="526"/>
      <c r="CP41" s="512"/>
      <c r="CQ41" s="524"/>
      <c r="CR41" s="524"/>
      <c r="CS41" s="528"/>
      <c r="CT41" s="523"/>
      <c r="CU41" s="524"/>
      <c r="CV41" s="525"/>
      <c r="CW41" s="526"/>
      <c r="CX41" s="524"/>
      <c r="CY41" s="524"/>
      <c r="CZ41" s="528"/>
      <c r="DA41" s="523"/>
      <c r="DB41" s="524"/>
      <c r="DC41" s="525"/>
      <c r="DD41" s="526"/>
      <c r="DE41" s="524"/>
      <c r="DF41" s="524"/>
      <c r="DG41" s="528"/>
      <c r="DH41" s="523"/>
      <c r="DI41" s="524"/>
      <c r="DJ41" s="525"/>
      <c r="DK41" s="526"/>
      <c r="DL41" s="512"/>
      <c r="DM41" s="523"/>
      <c r="DN41" s="524"/>
      <c r="DO41" s="524"/>
      <c r="DP41" s="524"/>
      <c r="DQ41" s="524"/>
      <c r="DR41" s="528"/>
      <c r="DS41" s="523"/>
      <c r="DT41" s="524"/>
      <c r="DU41" s="525"/>
      <c r="DV41" s="526"/>
      <c r="DW41" s="523"/>
      <c r="DX41" s="524"/>
      <c r="DY41" s="524"/>
      <c r="DZ41" s="524"/>
      <c r="EA41" s="524"/>
      <c r="EB41" s="528"/>
      <c r="EC41" s="523"/>
      <c r="ED41" s="524"/>
      <c r="EE41" s="525"/>
      <c r="EF41" s="526"/>
      <c r="EG41" s="523"/>
      <c r="EH41" s="524"/>
      <c r="EI41" s="524"/>
      <c r="EJ41" s="524"/>
      <c r="EK41" s="524"/>
      <c r="EL41" s="528"/>
      <c r="EM41" s="523"/>
      <c r="EN41" s="524"/>
      <c r="EO41" s="525"/>
      <c r="EP41" s="526"/>
    </row>
    <row r="42" spans="1:161" x14ac:dyDescent="0.3">
      <c r="A42" s="577"/>
      <c r="B42" s="16">
        <v>21</v>
      </c>
      <c r="C42" s="118" t="s">
        <v>51</v>
      </c>
      <c r="D42" s="100"/>
      <c r="E42" s="100"/>
      <c r="F42" s="173"/>
      <c r="G42" s="100"/>
      <c r="H42" s="172" t="str">
        <f t="shared" si="7"/>
        <v>Institutions</v>
      </c>
      <c r="I42" s="181" t="str">
        <f t="shared" si="8"/>
        <v>ITALY</v>
      </c>
      <c r="J42" s="876"/>
      <c r="K42" s="101" t="s">
        <v>51</v>
      </c>
      <c r="L42" s="108"/>
      <c r="M42" s="108"/>
      <c r="N42" s="108"/>
      <c r="O42" s="108"/>
      <c r="P42" s="523"/>
      <c r="Q42" s="524"/>
      <c r="R42" s="524"/>
      <c r="S42" s="524"/>
      <c r="T42" s="524"/>
      <c r="U42" s="528"/>
      <c r="V42" s="523"/>
      <c r="W42" s="524"/>
      <c r="X42" s="525"/>
      <c r="Y42" s="526"/>
      <c r="Z42" s="87"/>
      <c r="AA42" s="108"/>
      <c r="AB42" s="108"/>
      <c r="AC42" s="108"/>
      <c r="AD42" s="108"/>
      <c r="AE42" s="523"/>
      <c r="AF42" s="524"/>
      <c r="AG42" s="524"/>
      <c r="AH42" s="524"/>
      <c r="AI42" s="524"/>
      <c r="AJ42" s="528"/>
      <c r="AK42" s="523"/>
      <c r="AL42" s="524"/>
      <c r="AM42" s="525"/>
      <c r="AN42" s="526"/>
      <c r="AO42" s="87"/>
      <c r="AP42" s="524"/>
      <c r="AQ42" s="524"/>
      <c r="AR42" s="528"/>
      <c r="AS42" s="523"/>
      <c r="AT42" s="524"/>
      <c r="AU42" s="525"/>
      <c r="AV42" s="526"/>
      <c r="AW42" s="524"/>
      <c r="AX42" s="524"/>
      <c r="AY42" s="528"/>
      <c r="AZ42" s="523"/>
      <c r="BA42" s="524"/>
      <c r="BB42" s="525"/>
      <c r="BC42" s="526"/>
      <c r="BD42" s="524"/>
      <c r="BE42" s="524"/>
      <c r="BF42" s="528"/>
      <c r="BG42" s="523"/>
      <c r="BH42" s="524"/>
      <c r="BI42" s="525"/>
      <c r="BJ42" s="526"/>
      <c r="BK42" s="512"/>
      <c r="BL42" s="523"/>
      <c r="BM42" s="524"/>
      <c r="BN42" s="524"/>
      <c r="BO42" s="524"/>
      <c r="BP42" s="524"/>
      <c r="BQ42" s="528"/>
      <c r="BR42" s="523"/>
      <c r="BS42" s="524"/>
      <c r="BT42" s="525"/>
      <c r="BU42" s="526"/>
      <c r="BV42" s="523"/>
      <c r="BW42" s="524"/>
      <c r="BX42" s="524"/>
      <c r="BY42" s="524"/>
      <c r="BZ42" s="524"/>
      <c r="CA42" s="528"/>
      <c r="CB42" s="523"/>
      <c r="CC42" s="524"/>
      <c r="CD42" s="525"/>
      <c r="CE42" s="526"/>
      <c r="CF42" s="523"/>
      <c r="CG42" s="524"/>
      <c r="CH42" s="524"/>
      <c r="CI42" s="524"/>
      <c r="CJ42" s="524"/>
      <c r="CK42" s="528"/>
      <c r="CL42" s="523"/>
      <c r="CM42" s="524"/>
      <c r="CN42" s="525"/>
      <c r="CO42" s="526"/>
      <c r="CP42" s="512"/>
      <c r="CQ42" s="524"/>
      <c r="CR42" s="524"/>
      <c r="CS42" s="528"/>
      <c r="CT42" s="523"/>
      <c r="CU42" s="524"/>
      <c r="CV42" s="525"/>
      <c r="CW42" s="526"/>
      <c r="CX42" s="524"/>
      <c r="CY42" s="524"/>
      <c r="CZ42" s="528"/>
      <c r="DA42" s="523"/>
      <c r="DB42" s="524"/>
      <c r="DC42" s="525"/>
      <c r="DD42" s="526"/>
      <c r="DE42" s="524"/>
      <c r="DF42" s="524"/>
      <c r="DG42" s="528"/>
      <c r="DH42" s="523"/>
      <c r="DI42" s="524"/>
      <c r="DJ42" s="525"/>
      <c r="DK42" s="526"/>
      <c r="DL42" s="512"/>
      <c r="DM42" s="523"/>
      <c r="DN42" s="524"/>
      <c r="DO42" s="524"/>
      <c r="DP42" s="524"/>
      <c r="DQ42" s="524"/>
      <c r="DR42" s="528"/>
      <c r="DS42" s="523"/>
      <c r="DT42" s="524"/>
      <c r="DU42" s="525"/>
      <c r="DV42" s="526"/>
      <c r="DW42" s="523"/>
      <c r="DX42" s="524"/>
      <c r="DY42" s="524"/>
      <c r="DZ42" s="524"/>
      <c r="EA42" s="524"/>
      <c r="EB42" s="528"/>
      <c r="EC42" s="523"/>
      <c r="ED42" s="524"/>
      <c r="EE42" s="525"/>
      <c r="EF42" s="526"/>
      <c r="EG42" s="523"/>
      <c r="EH42" s="524"/>
      <c r="EI42" s="524"/>
      <c r="EJ42" s="524"/>
      <c r="EK42" s="524"/>
      <c r="EL42" s="528"/>
      <c r="EM42" s="523"/>
      <c r="EN42" s="524"/>
      <c r="EO42" s="525"/>
      <c r="EP42" s="526"/>
    </row>
    <row r="43" spans="1:161" ht="15.75" customHeight="1" x14ac:dyDescent="0.3">
      <c r="A43" s="577"/>
      <c r="B43" s="16">
        <v>22</v>
      </c>
      <c r="C43" s="118" t="s">
        <v>52</v>
      </c>
      <c r="D43" s="100"/>
      <c r="E43" s="100"/>
      <c r="F43" s="173"/>
      <c r="G43" s="100"/>
      <c r="H43" s="172" t="str">
        <f t="shared" si="7"/>
        <v>Corporates</v>
      </c>
      <c r="I43" s="181" t="str">
        <f t="shared" si="8"/>
        <v>ITALY</v>
      </c>
      <c r="J43" s="876"/>
      <c r="K43" s="101" t="s">
        <v>52</v>
      </c>
      <c r="L43" s="601">
        <v>17973.418667000002</v>
      </c>
      <c r="M43" s="469">
        <v>0</v>
      </c>
      <c r="N43" s="469">
        <v>9503.7280730000002</v>
      </c>
      <c r="O43" s="469">
        <v>0</v>
      </c>
      <c r="P43" s="602">
        <v>11487.869001999999</v>
      </c>
      <c r="Q43" s="603">
        <v>5810.6984469999998</v>
      </c>
      <c r="R43" s="603">
        <v>6160.8685169999999</v>
      </c>
      <c r="S43" s="603">
        <v>2570.9761440000002</v>
      </c>
      <c r="T43" s="603">
        <v>319.59997399999997</v>
      </c>
      <c r="U43" s="604">
        <v>192.17792</v>
      </c>
      <c r="V43" s="602">
        <v>43.997771999999998</v>
      </c>
      <c r="W43" s="603">
        <v>326.20022299999999</v>
      </c>
      <c r="X43" s="605">
        <v>75.083500999999998</v>
      </c>
      <c r="Y43" s="838">
        <v>0.23492962174020704</v>
      </c>
      <c r="Z43" s="87"/>
      <c r="AA43" s="601">
        <v>25904.857907999998</v>
      </c>
      <c r="AB43" s="469">
        <v>0</v>
      </c>
      <c r="AC43" s="469">
        <v>3120.3121229999997</v>
      </c>
      <c r="AD43" s="469">
        <v>0</v>
      </c>
      <c r="AE43" s="602">
        <v>24013.879251999999</v>
      </c>
      <c r="AF43" s="603">
        <v>19592.492150999999</v>
      </c>
      <c r="AG43" s="603">
        <v>1837.3306499999999</v>
      </c>
      <c r="AH43" s="603">
        <v>1236.4525020000001</v>
      </c>
      <c r="AI43" s="603">
        <v>28.997748000000001</v>
      </c>
      <c r="AJ43" s="604">
        <v>22.590028999999998</v>
      </c>
      <c r="AK43" s="602">
        <v>34.245430999999996</v>
      </c>
      <c r="AL43" s="603">
        <v>18.816822000000002</v>
      </c>
      <c r="AM43" s="605">
        <v>8.6836409999999997</v>
      </c>
      <c r="AN43" s="838">
        <v>0.29945915110373394</v>
      </c>
      <c r="AO43" s="87"/>
      <c r="AP43" s="603">
        <v>12558.205782999999</v>
      </c>
      <c r="AQ43" s="603">
        <v>4565.1443040000004</v>
      </c>
      <c r="AR43" s="604">
        <v>844.98740499999997</v>
      </c>
      <c r="AS43" s="602">
        <v>42.272497000000001</v>
      </c>
      <c r="AT43" s="603">
        <v>127.00756</v>
      </c>
      <c r="AU43" s="605">
        <v>269.30388299999998</v>
      </c>
      <c r="AV43" s="838">
        <v>0.31870757055840376</v>
      </c>
      <c r="AW43" s="603">
        <v>13202.897185</v>
      </c>
      <c r="AX43" s="603">
        <v>3516.3133109999999</v>
      </c>
      <c r="AY43" s="604">
        <v>1249.126996</v>
      </c>
      <c r="AZ43" s="602">
        <v>42.011980999999999</v>
      </c>
      <c r="BA43" s="603">
        <v>85.195425</v>
      </c>
      <c r="BB43" s="605">
        <v>368.92472500000002</v>
      </c>
      <c r="BC43" s="838">
        <v>0.2953460506268652</v>
      </c>
      <c r="BD43" s="603">
        <v>13495.841641000001</v>
      </c>
      <c r="BE43" s="603">
        <v>2926.4457659999998</v>
      </c>
      <c r="BF43" s="604">
        <v>1546.0500850000001</v>
      </c>
      <c r="BG43" s="602">
        <v>36.769669</v>
      </c>
      <c r="BH43" s="603">
        <v>64.689276000000007</v>
      </c>
      <c r="BI43" s="605">
        <v>457.26845500000002</v>
      </c>
      <c r="BJ43" s="838">
        <v>0.29576561551044445</v>
      </c>
      <c r="BK43" s="606"/>
      <c r="BL43" s="602">
        <v>23102.785883407862</v>
      </c>
      <c r="BM43" s="603">
        <v>18865.676237</v>
      </c>
      <c r="BN43" s="603">
        <v>2648.5386125341938</v>
      </c>
      <c r="BO43" s="603">
        <v>1933.0708259999999</v>
      </c>
      <c r="BP43" s="603">
        <v>128.88315405794199</v>
      </c>
      <c r="BQ43" s="604">
        <v>52.787618000000002</v>
      </c>
      <c r="BR43" s="602">
        <v>24.387135131550558</v>
      </c>
      <c r="BS43" s="603">
        <v>15.15058195217334</v>
      </c>
      <c r="BT43" s="605">
        <v>48.872467637582325</v>
      </c>
      <c r="BU43" s="838">
        <v>0.37919981082718329</v>
      </c>
      <c r="BV43" s="602">
        <v>22513.386063189646</v>
      </c>
      <c r="BW43" s="603">
        <v>18301.363696</v>
      </c>
      <c r="BX43" s="603">
        <v>3144.5360101817537</v>
      </c>
      <c r="BY43" s="603">
        <v>2469.4177330000002</v>
      </c>
      <c r="BZ43" s="603">
        <v>222.28557662859802</v>
      </c>
      <c r="CA43" s="604">
        <v>80.753252000000003</v>
      </c>
      <c r="CB43" s="602">
        <v>20.198223088024069</v>
      </c>
      <c r="CC43" s="603">
        <v>13.337581375711309</v>
      </c>
      <c r="CD43" s="605">
        <v>83.275257217939583</v>
      </c>
      <c r="CE43" s="838">
        <v>0.37463185187709497</v>
      </c>
      <c r="CF43" s="602">
        <v>22056.108682117345</v>
      </c>
      <c r="CG43" s="603">
        <v>17861.900623000001</v>
      </c>
      <c r="CH43" s="603">
        <v>3521.0095536476383</v>
      </c>
      <c r="CI43" s="603">
        <v>2882.186588</v>
      </c>
      <c r="CJ43" s="603">
        <v>303.08941423501545</v>
      </c>
      <c r="CK43" s="604">
        <v>107.44747</v>
      </c>
      <c r="CL43" s="602">
        <v>19.787969804485023</v>
      </c>
      <c r="CM43" s="603">
        <v>13.138544467883188</v>
      </c>
      <c r="CN43" s="605">
        <v>113.18877524024927</v>
      </c>
      <c r="CO43" s="838">
        <v>0.37345011050924637</v>
      </c>
      <c r="CP43" s="606"/>
      <c r="CQ43" s="603">
        <v>10774.80938790141</v>
      </c>
      <c r="CR43" s="603">
        <v>5996.2352503392767</v>
      </c>
      <c r="CS43" s="604">
        <v>1197.2928537593114</v>
      </c>
      <c r="CT43" s="602">
        <v>56.611305702878447</v>
      </c>
      <c r="CU43" s="603">
        <v>301.15446339928786</v>
      </c>
      <c r="CV43" s="605">
        <v>403.06010757315386</v>
      </c>
      <c r="CW43" s="838">
        <v>0.33664287422046202</v>
      </c>
      <c r="CX43" s="603">
        <v>10116.07870040164</v>
      </c>
      <c r="CY43" s="603">
        <v>5924.4009979715129</v>
      </c>
      <c r="CZ43" s="604">
        <v>1927.8577926268465</v>
      </c>
      <c r="DA43" s="602">
        <v>68.176078269805501</v>
      </c>
      <c r="DB43" s="603">
        <v>274.64834564542912</v>
      </c>
      <c r="DC43" s="605">
        <v>613.34650086366366</v>
      </c>
      <c r="DD43" s="838">
        <v>0.31814924482989715</v>
      </c>
      <c r="DE43" s="603">
        <v>10038.116212771876</v>
      </c>
      <c r="DF43" s="603">
        <v>4736.5604672067184</v>
      </c>
      <c r="DG43" s="604">
        <v>3193.6608120214046</v>
      </c>
      <c r="DH43" s="602">
        <v>59.586202390880572</v>
      </c>
      <c r="DI43" s="603">
        <v>205.23449015894087</v>
      </c>
      <c r="DJ43" s="605">
        <v>1015.2929446199132</v>
      </c>
      <c r="DK43" s="838">
        <v>0.31790882137458137</v>
      </c>
      <c r="DL43" s="606"/>
      <c r="DM43" s="602">
        <v>22525.698777103411</v>
      </c>
      <c r="DN43" s="603">
        <v>18844.121803000002</v>
      </c>
      <c r="DO43" s="603">
        <v>3208.1663872933295</v>
      </c>
      <c r="DP43" s="603">
        <v>1935.706672</v>
      </c>
      <c r="DQ43" s="603">
        <v>146.34248560325798</v>
      </c>
      <c r="DR43" s="604">
        <v>71.706205999999995</v>
      </c>
      <c r="DS43" s="602">
        <v>36.503146457825714</v>
      </c>
      <c r="DT43" s="603">
        <v>52.288868145631682</v>
      </c>
      <c r="DU43" s="605">
        <v>56.821796143876625</v>
      </c>
      <c r="DV43" s="838">
        <v>0.38827956153432736</v>
      </c>
      <c r="DW43" s="602">
        <v>21392.046849144353</v>
      </c>
      <c r="DX43" s="603">
        <v>18248.927060000002</v>
      </c>
      <c r="DY43" s="603">
        <v>4175.0931728250798</v>
      </c>
      <c r="DZ43" s="603">
        <v>2470.8024639999999</v>
      </c>
      <c r="EA43" s="603">
        <v>313.0676280305687</v>
      </c>
      <c r="EB43" s="604">
        <v>131.80515700000001</v>
      </c>
      <c r="EC43" s="602">
        <v>44.058235390756472</v>
      </c>
      <c r="ED43" s="603">
        <v>57.500316700471544</v>
      </c>
      <c r="EE43" s="605">
        <v>118.74045166608065</v>
      </c>
      <c r="EF43" s="838">
        <v>0.3792805165230515</v>
      </c>
      <c r="EG43" s="602">
        <v>20780.767115988587</v>
      </c>
      <c r="EH43" s="603">
        <v>17762.990611000001</v>
      </c>
      <c r="EI43" s="603">
        <v>4564.8882873116854</v>
      </c>
      <c r="EJ43" s="603">
        <v>2875.851287</v>
      </c>
      <c r="EK43" s="603">
        <v>534.55224669972927</v>
      </c>
      <c r="EL43" s="604">
        <v>212.69278299999999</v>
      </c>
      <c r="EM43" s="602">
        <v>38.773352326841135</v>
      </c>
      <c r="EN43" s="603">
        <v>54.379630587539829</v>
      </c>
      <c r="EO43" s="605">
        <v>201.09211924198078</v>
      </c>
      <c r="EP43" s="838">
        <v>0.37618796007967958</v>
      </c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</row>
    <row r="44" spans="1:161" x14ac:dyDescent="0.3">
      <c r="A44" s="579"/>
      <c r="B44" s="16">
        <v>23</v>
      </c>
      <c r="C44" s="118" t="s">
        <v>52</v>
      </c>
      <c r="D44" s="102" t="s">
        <v>53</v>
      </c>
      <c r="E44" s="102"/>
      <c r="F44" s="174"/>
      <c r="G44" s="102" t="s">
        <v>105</v>
      </c>
      <c r="H44" s="172" t="str">
        <f t="shared" si="7"/>
        <v>CorporatesSpecialised Lending</v>
      </c>
      <c r="I44" s="182" t="str">
        <f t="shared" si="8"/>
        <v>ITALY</v>
      </c>
      <c r="J44" s="876"/>
      <c r="K44" s="103" t="s">
        <v>54</v>
      </c>
      <c r="L44" s="108"/>
      <c r="M44" s="108"/>
      <c r="N44" s="108"/>
      <c r="O44" s="108"/>
      <c r="P44" s="523"/>
      <c r="Q44" s="524"/>
      <c r="R44" s="524"/>
      <c r="S44" s="524"/>
      <c r="T44" s="524"/>
      <c r="U44" s="528"/>
      <c r="V44" s="523"/>
      <c r="W44" s="524"/>
      <c r="X44" s="525"/>
      <c r="Y44" s="526"/>
      <c r="Z44" s="87"/>
      <c r="AA44" s="108"/>
      <c r="AB44" s="108"/>
      <c r="AC44" s="108"/>
      <c r="AD44" s="108"/>
      <c r="AE44" s="523"/>
      <c r="AF44" s="524"/>
      <c r="AG44" s="524"/>
      <c r="AH44" s="524"/>
      <c r="AI44" s="524"/>
      <c r="AJ44" s="528"/>
      <c r="AK44" s="523"/>
      <c r="AL44" s="524"/>
      <c r="AM44" s="525"/>
      <c r="AN44" s="526"/>
      <c r="AO44" s="87"/>
      <c r="AP44" s="524"/>
      <c r="AQ44" s="524"/>
      <c r="AR44" s="528"/>
      <c r="AS44" s="523"/>
      <c r="AT44" s="524"/>
      <c r="AU44" s="525"/>
      <c r="AV44" s="526"/>
      <c r="AW44" s="524"/>
      <c r="AX44" s="524"/>
      <c r="AY44" s="528"/>
      <c r="AZ44" s="523"/>
      <c r="BA44" s="524"/>
      <c r="BB44" s="525"/>
      <c r="BC44" s="526"/>
      <c r="BD44" s="524"/>
      <c r="BE44" s="524"/>
      <c r="BF44" s="528"/>
      <c r="BG44" s="523"/>
      <c r="BH44" s="524"/>
      <c r="BI44" s="525"/>
      <c r="BJ44" s="526"/>
      <c r="BK44" s="512"/>
      <c r="BL44" s="523"/>
      <c r="BM44" s="524"/>
      <c r="BN44" s="524"/>
      <c r="BO44" s="524"/>
      <c r="BP44" s="524"/>
      <c r="BQ44" s="528"/>
      <c r="BR44" s="523"/>
      <c r="BS44" s="524"/>
      <c r="BT44" s="525"/>
      <c r="BU44" s="526"/>
      <c r="BV44" s="523"/>
      <c r="BW44" s="524"/>
      <c r="BX44" s="524"/>
      <c r="BY44" s="524"/>
      <c r="BZ44" s="524"/>
      <c r="CA44" s="528"/>
      <c r="CB44" s="523"/>
      <c r="CC44" s="524"/>
      <c r="CD44" s="525"/>
      <c r="CE44" s="526"/>
      <c r="CF44" s="523"/>
      <c r="CG44" s="524"/>
      <c r="CH44" s="524"/>
      <c r="CI44" s="524"/>
      <c r="CJ44" s="524"/>
      <c r="CK44" s="528"/>
      <c r="CL44" s="523"/>
      <c r="CM44" s="524"/>
      <c r="CN44" s="525"/>
      <c r="CO44" s="526"/>
      <c r="CP44" s="512"/>
      <c r="CQ44" s="524"/>
      <c r="CR44" s="524"/>
      <c r="CS44" s="528"/>
      <c r="CT44" s="523"/>
      <c r="CU44" s="524"/>
      <c r="CV44" s="525"/>
      <c r="CW44" s="526"/>
      <c r="CX44" s="524"/>
      <c r="CY44" s="524"/>
      <c r="CZ44" s="528"/>
      <c r="DA44" s="523"/>
      <c r="DB44" s="524"/>
      <c r="DC44" s="525"/>
      <c r="DD44" s="526"/>
      <c r="DE44" s="524"/>
      <c r="DF44" s="524"/>
      <c r="DG44" s="528"/>
      <c r="DH44" s="523"/>
      <c r="DI44" s="524"/>
      <c r="DJ44" s="525"/>
      <c r="DK44" s="526"/>
      <c r="DL44" s="512"/>
      <c r="DM44" s="523"/>
      <c r="DN44" s="524"/>
      <c r="DO44" s="524"/>
      <c r="DP44" s="524"/>
      <c r="DQ44" s="524"/>
      <c r="DR44" s="528"/>
      <c r="DS44" s="523"/>
      <c r="DT44" s="524"/>
      <c r="DU44" s="525"/>
      <c r="DV44" s="526"/>
      <c r="DW44" s="523"/>
      <c r="DX44" s="524"/>
      <c r="DY44" s="524"/>
      <c r="DZ44" s="524"/>
      <c r="EA44" s="524"/>
      <c r="EB44" s="528"/>
      <c r="EC44" s="523"/>
      <c r="ED44" s="524"/>
      <c r="EE44" s="525"/>
      <c r="EF44" s="526"/>
      <c r="EG44" s="523"/>
      <c r="EH44" s="524"/>
      <c r="EI44" s="524"/>
      <c r="EJ44" s="524"/>
      <c r="EK44" s="524"/>
      <c r="EL44" s="528"/>
      <c r="EM44" s="523"/>
      <c r="EN44" s="524"/>
      <c r="EO44" s="525"/>
      <c r="EP44" s="526"/>
    </row>
    <row r="45" spans="1:161" x14ac:dyDescent="0.3">
      <c r="A45" s="579"/>
      <c r="B45" s="16">
        <v>24</v>
      </c>
      <c r="C45" s="118" t="s">
        <v>52</v>
      </c>
      <c r="D45" s="102" t="s">
        <v>55</v>
      </c>
      <c r="E45" s="102"/>
      <c r="F45" s="174"/>
      <c r="G45" s="102" t="s">
        <v>106</v>
      </c>
      <c r="H45" s="172" t="str">
        <f t="shared" si="7"/>
        <v>CorporatesSME</v>
      </c>
      <c r="I45" s="182" t="str">
        <f t="shared" si="8"/>
        <v>ITALY</v>
      </c>
      <c r="J45" s="876"/>
      <c r="K45" s="103" t="s">
        <v>56</v>
      </c>
      <c r="L45" s="108"/>
      <c r="M45" s="108"/>
      <c r="N45" s="108"/>
      <c r="O45" s="108"/>
      <c r="P45" s="523"/>
      <c r="Q45" s="524"/>
      <c r="R45" s="524"/>
      <c r="S45" s="524"/>
      <c r="T45" s="524"/>
      <c r="U45" s="528"/>
      <c r="V45" s="523"/>
      <c r="W45" s="524"/>
      <c r="X45" s="525"/>
      <c r="Y45" s="526"/>
      <c r="Z45" s="87"/>
      <c r="AA45" s="108"/>
      <c r="AB45" s="108"/>
      <c r="AC45" s="108"/>
      <c r="AD45" s="108"/>
      <c r="AE45" s="523"/>
      <c r="AF45" s="524"/>
      <c r="AG45" s="524"/>
      <c r="AH45" s="524"/>
      <c r="AI45" s="524"/>
      <c r="AJ45" s="528"/>
      <c r="AK45" s="523"/>
      <c r="AL45" s="524"/>
      <c r="AM45" s="525"/>
      <c r="AN45" s="526"/>
      <c r="AO45" s="87"/>
      <c r="AP45" s="524"/>
      <c r="AQ45" s="524"/>
      <c r="AR45" s="528"/>
      <c r="AS45" s="523"/>
      <c r="AT45" s="524"/>
      <c r="AU45" s="525"/>
      <c r="AV45" s="526"/>
      <c r="AW45" s="524"/>
      <c r="AX45" s="524"/>
      <c r="AY45" s="528"/>
      <c r="AZ45" s="523"/>
      <c r="BA45" s="524"/>
      <c r="BB45" s="525"/>
      <c r="BC45" s="526"/>
      <c r="BD45" s="524"/>
      <c r="BE45" s="524"/>
      <c r="BF45" s="528"/>
      <c r="BG45" s="523"/>
      <c r="BH45" s="524"/>
      <c r="BI45" s="525"/>
      <c r="BJ45" s="526"/>
      <c r="BK45" s="512"/>
      <c r="BL45" s="523"/>
      <c r="BM45" s="524"/>
      <c r="BN45" s="524"/>
      <c r="BO45" s="524"/>
      <c r="BP45" s="524"/>
      <c r="BQ45" s="528"/>
      <c r="BR45" s="523"/>
      <c r="BS45" s="524"/>
      <c r="BT45" s="525"/>
      <c r="BU45" s="526"/>
      <c r="BV45" s="523"/>
      <c r="BW45" s="524"/>
      <c r="BX45" s="524"/>
      <c r="BY45" s="524"/>
      <c r="BZ45" s="524"/>
      <c r="CA45" s="528"/>
      <c r="CB45" s="523"/>
      <c r="CC45" s="524"/>
      <c r="CD45" s="525"/>
      <c r="CE45" s="526"/>
      <c r="CF45" s="523"/>
      <c r="CG45" s="524"/>
      <c r="CH45" s="524"/>
      <c r="CI45" s="524"/>
      <c r="CJ45" s="524"/>
      <c r="CK45" s="528"/>
      <c r="CL45" s="523"/>
      <c r="CM45" s="524"/>
      <c r="CN45" s="525"/>
      <c r="CO45" s="526"/>
      <c r="CP45" s="512"/>
      <c r="CQ45" s="524"/>
      <c r="CR45" s="524"/>
      <c r="CS45" s="528"/>
      <c r="CT45" s="523"/>
      <c r="CU45" s="524"/>
      <c r="CV45" s="525"/>
      <c r="CW45" s="526"/>
      <c r="CX45" s="524"/>
      <c r="CY45" s="524"/>
      <c r="CZ45" s="528"/>
      <c r="DA45" s="523"/>
      <c r="DB45" s="524"/>
      <c r="DC45" s="525"/>
      <c r="DD45" s="526"/>
      <c r="DE45" s="524"/>
      <c r="DF45" s="524"/>
      <c r="DG45" s="528"/>
      <c r="DH45" s="523"/>
      <c r="DI45" s="524"/>
      <c r="DJ45" s="525"/>
      <c r="DK45" s="526"/>
      <c r="DL45" s="512"/>
      <c r="DM45" s="523"/>
      <c r="DN45" s="524"/>
      <c r="DO45" s="524"/>
      <c r="DP45" s="524"/>
      <c r="DQ45" s="524"/>
      <c r="DR45" s="528"/>
      <c r="DS45" s="523"/>
      <c r="DT45" s="524"/>
      <c r="DU45" s="525"/>
      <c r="DV45" s="526"/>
      <c r="DW45" s="523"/>
      <c r="DX45" s="524"/>
      <c r="DY45" s="524"/>
      <c r="DZ45" s="524"/>
      <c r="EA45" s="524"/>
      <c r="EB45" s="528"/>
      <c r="EC45" s="523"/>
      <c r="ED45" s="524"/>
      <c r="EE45" s="525"/>
      <c r="EF45" s="526"/>
      <c r="EG45" s="523"/>
      <c r="EH45" s="524"/>
      <c r="EI45" s="524"/>
      <c r="EJ45" s="524"/>
      <c r="EK45" s="524"/>
      <c r="EL45" s="528"/>
      <c r="EM45" s="523"/>
      <c r="EN45" s="524"/>
      <c r="EO45" s="525"/>
      <c r="EP45" s="526"/>
    </row>
    <row r="46" spans="1:161" x14ac:dyDescent="0.3">
      <c r="A46" s="577"/>
      <c r="B46" s="16">
        <v>25</v>
      </c>
      <c r="C46" s="118" t="s">
        <v>57</v>
      </c>
      <c r="D46" s="100"/>
      <c r="E46" s="100"/>
      <c r="F46" s="173"/>
      <c r="G46" s="100"/>
      <c r="H46" s="172" t="str">
        <f t="shared" si="7"/>
        <v>Retail</v>
      </c>
      <c r="I46" s="181" t="str">
        <f t="shared" si="8"/>
        <v>ITALY</v>
      </c>
      <c r="J46" s="876"/>
      <c r="K46" s="101" t="s">
        <v>57</v>
      </c>
      <c r="L46" s="394">
        <v>22474.659079000001</v>
      </c>
      <c r="M46" s="394">
        <v>0</v>
      </c>
      <c r="N46" s="394">
        <v>6764.2967959999996</v>
      </c>
      <c r="O46" s="394">
        <v>0</v>
      </c>
      <c r="P46" s="516">
        <v>14871.136963000001</v>
      </c>
      <c r="Q46" s="517">
        <v>8674.0325819999998</v>
      </c>
      <c r="R46" s="517">
        <v>7278.7952560000003</v>
      </c>
      <c r="S46" s="517">
        <v>3230.6541950000001</v>
      </c>
      <c r="T46" s="517">
        <v>322.09580799999998</v>
      </c>
      <c r="U46" s="521">
        <v>205.71082799999999</v>
      </c>
      <c r="V46" s="516">
        <v>28.697202999999998</v>
      </c>
      <c r="W46" s="517">
        <v>279.82128799999998</v>
      </c>
      <c r="X46" s="518">
        <v>36.028422999999997</v>
      </c>
      <c r="Y46" s="835">
        <v>0.11185623067779882</v>
      </c>
      <c r="Z46" s="87"/>
      <c r="AA46" s="394">
        <v>6948.3122269999994</v>
      </c>
      <c r="AB46" s="394">
        <v>0</v>
      </c>
      <c r="AC46" s="394">
        <v>132.96370299999998</v>
      </c>
      <c r="AD46" s="394">
        <v>0</v>
      </c>
      <c r="AE46" s="516">
        <v>6437.7913920000001</v>
      </c>
      <c r="AF46" s="517">
        <v>5811.001593</v>
      </c>
      <c r="AG46" s="517">
        <v>485.75674599999996</v>
      </c>
      <c r="AH46" s="517">
        <v>423.99582299999997</v>
      </c>
      <c r="AI46" s="517">
        <v>23.228631</v>
      </c>
      <c r="AJ46" s="521">
        <v>18.581440000000001</v>
      </c>
      <c r="AK46" s="516">
        <v>8.1779599999999988</v>
      </c>
      <c r="AL46" s="517">
        <v>4.4717730000000007</v>
      </c>
      <c r="AM46" s="518">
        <v>3.4595549999999995</v>
      </c>
      <c r="AN46" s="835">
        <v>0.14893495014837504</v>
      </c>
      <c r="AO46" s="87"/>
      <c r="AP46" s="517">
        <v>16553.244404000001</v>
      </c>
      <c r="AQ46" s="517">
        <v>5017.88339</v>
      </c>
      <c r="AR46" s="521">
        <v>900.90023199999996</v>
      </c>
      <c r="AS46" s="516">
        <v>21.673038999999999</v>
      </c>
      <c r="AT46" s="517">
        <v>124.503539</v>
      </c>
      <c r="AU46" s="518">
        <v>187.359892</v>
      </c>
      <c r="AV46" s="835">
        <v>0.20796963453329426</v>
      </c>
      <c r="AW46" s="517">
        <v>17535.368267999998</v>
      </c>
      <c r="AX46" s="517">
        <v>3631.7174610000002</v>
      </c>
      <c r="AY46" s="521">
        <v>1304.9422979999999</v>
      </c>
      <c r="AZ46" s="516">
        <v>20.559612000000001</v>
      </c>
      <c r="BA46" s="517">
        <v>81.185025999999993</v>
      </c>
      <c r="BB46" s="518">
        <v>237.266366</v>
      </c>
      <c r="BC46" s="835">
        <v>0.18182134670907879</v>
      </c>
      <c r="BD46" s="517">
        <v>18074.379167999999</v>
      </c>
      <c r="BE46" s="517">
        <v>2805.7185989999998</v>
      </c>
      <c r="BF46" s="521">
        <v>1591.930259</v>
      </c>
      <c r="BG46" s="516">
        <v>18.406372000000001</v>
      </c>
      <c r="BH46" s="517">
        <v>62.121847000000002</v>
      </c>
      <c r="BI46" s="518">
        <v>282.72076600000003</v>
      </c>
      <c r="BJ46" s="835">
        <v>0.17759620083959973</v>
      </c>
      <c r="BK46" s="512"/>
      <c r="BL46" s="516">
        <v>6194.7749690893979</v>
      </c>
      <c r="BM46" s="517">
        <v>5607.8891009999998</v>
      </c>
      <c r="BN46" s="517">
        <v>704.13907336236593</v>
      </c>
      <c r="BO46" s="517">
        <v>618.428268</v>
      </c>
      <c r="BP46" s="517">
        <v>47.862726548236004</v>
      </c>
      <c r="BQ46" s="521">
        <v>27.261488</v>
      </c>
      <c r="BR46" s="516">
        <v>5.446185972274697</v>
      </c>
      <c r="BS46" s="517">
        <v>3.1850188348722521</v>
      </c>
      <c r="BT46" s="518">
        <v>16.213362734376414</v>
      </c>
      <c r="BU46" s="835">
        <v>0.33874716096745144</v>
      </c>
      <c r="BV46" s="516">
        <v>6008.5244237941315</v>
      </c>
      <c r="BW46" s="517">
        <v>5447.8635260000001</v>
      </c>
      <c r="BX46" s="517">
        <v>866.09369195102158</v>
      </c>
      <c r="BY46" s="517">
        <v>770.37416800000005</v>
      </c>
      <c r="BZ46" s="517">
        <v>72.158653254846243</v>
      </c>
      <c r="CA46" s="521">
        <v>35.341161999999997</v>
      </c>
      <c r="CB46" s="516">
        <v>4.8662511819949517</v>
      </c>
      <c r="CC46" s="517">
        <v>3.3858273590349164</v>
      </c>
      <c r="CD46" s="518">
        <v>23.524376143699122</v>
      </c>
      <c r="CE46" s="835">
        <v>0.32600907975121063</v>
      </c>
      <c r="CF46" s="516">
        <v>5864.1023006860305</v>
      </c>
      <c r="CG46" s="517">
        <v>5323.2448830000003</v>
      </c>
      <c r="CH46" s="517">
        <v>987.5646043146312</v>
      </c>
      <c r="CI46" s="517">
        <v>887.21237699999995</v>
      </c>
      <c r="CJ46" s="517">
        <v>95.109863999337691</v>
      </c>
      <c r="CK46" s="521">
        <v>43.121595999999997</v>
      </c>
      <c r="CL46" s="516">
        <v>4.7492849723715187</v>
      </c>
      <c r="CM46" s="517">
        <v>3.6018737658239988</v>
      </c>
      <c r="CN46" s="518">
        <v>30.452489975352492</v>
      </c>
      <c r="CO46" s="835">
        <v>0.32018224708600729</v>
      </c>
      <c r="CP46" s="512"/>
      <c r="CQ46" s="517">
        <v>14967.171850618364</v>
      </c>
      <c r="CR46" s="517">
        <v>6632.5622412999555</v>
      </c>
      <c r="CS46" s="521">
        <v>872.2939350816805</v>
      </c>
      <c r="CT46" s="516">
        <v>26.844204779859556</v>
      </c>
      <c r="CU46" s="517">
        <v>358.5269035805054</v>
      </c>
      <c r="CV46" s="518">
        <v>198.91794466780985</v>
      </c>
      <c r="CW46" s="835">
        <v>0.22804004094007993</v>
      </c>
      <c r="CX46" s="517">
        <v>14798.747384219207</v>
      </c>
      <c r="CY46" s="517">
        <v>6172.0572216289356</v>
      </c>
      <c r="CZ46" s="521">
        <v>1501.2234201518579</v>
      </c>
      <c r="DA46" s="516">
        <v>31.750220132691972</v>
      </c>
      <c r="DB46" s="517">
        <v>366.82047961913958</v>
      </c>
      <c r="DC46" s="518">
        <v>314.17244557742015</v>
      </c>
      <c r="DD46" s="835">
        <v>0.20927760742344381</v>
      </c>
      <c r="DE46" s="517">
        <v>14886.260277966865</v>
      </c>
      <c r="DF46" s="517">
        <v>5149.5112373448992</v>
      </c>
      <c r="DG46" s="521">
        <v>2436.2565106882362</v>
      </c>
      <c r="DH46" s="516">
        <v>28.087758929035509</v>
      </c>
      <c r="DI46" s="517">
        <v>313.74229853819685</v>
      </c>
      <c r="DJ46" s="518">
        <v>525.56026058095176</v>
      </c>
      <c r="DK46" s="835">
        <v>0.21572451762580713</v>
      </c>
      <c r="DL46" s="512"/>
      <c r="DM46" s="516">
        <v>6064.631251500602</v>
      </c>
      <c r="DN46" s="517">
        <v>5602.5882680000004</v>
      </c>
      <c r="DO46" s="517">
        <v>829.68314752847994</v>
      </c>
      <c r="DP46" s="517">
        <v>618.06091500000002</v>
      </c>
      <c r="DQ46" s="517">
        <v>52.462369970918004</v>
      </c>
      <c r="DR46" s="521">
        <v>32.929673000000001</v>
      </c>
      <c r="DS46" s="516">
        <v>8.5597600470159971</v>
      </c>
      <c r="DT46" s="517">
        <v>17.954478123192079</v>
      </c>
      <c r="DU46" s="518">
        <v>18.599122730988405</v>
      </c>
      <c r="DV46" s="835">
        <v>0.35452311325810565</v>
      </c>
      <c r="DW46" s="516">
        <v>5778.6670352304191</v>
      </c>
      <c r="DX46" s="517">
        <v>5434.2129919999998</v>
      </c>
      <c r="DY46" s="517">
        <v>1064.2755826000689</v>
      </c>
      <c r="DZ46" s="517">
        <v>768.89510199999995</v>
      </c>
      <c r="EA46" s="517">
        <v>103.83415116951221</v>
      </c>
      <c r="EB46" s="521">
        <v>50.470762999999998</v>
      </c>
      <c r="EC46" s="516">
        <v>11.059272174467752</v>
      </c>
      <c r="ED46" s="517">
        <v>23.630262655965549</v>
      </c>
      <c r="EE46" s="518">
        <v>34.176928665795828</v>
      </c>
      <c r="EF46" s="835">
        <v>0.32914920843337003</v>
      </c>
      <c r="EG46" s="516">
        <v>5581.7755251078188</v>
      </c>
      <c r="EH46" s="517">
        <v>5295.9982680000003</v>
      </c>
      <c r="EI46" s="517">
        <v>1177.8021034436565</v>
      </c>
      <c r="EJ46" s="517">
        <v>883.38473699999997</v>
      </c>
      <c r="EK46" s="517">
        <v>187.1991404485249</v>
      </c>
      <c r="EL46" s="521">
        <v>74.195851000000005</v>
      </c>
      <c r="EM46" s="516">
        <v>9.6554878202642485</v>
      </c>
      <c r="EN46" s="517">
        <v>22.655507784579999</v>
      </c>
      <c r="EO46" s="518">
        <v>58.731338939026166</v>
      </c>
      <c r="EP46" s="835">
        <v>0.31373722549316846</v>
      </c>
    </row>
    <row r="47" spans="1:161" x14ac:dyDescent="0.3">
      <c r="A47" s="577"/>
      <c r="B47" s="16">
        <v>26</v>
      </c>
      <c r="C47" s="118" t="s">
        <v>57</v>
      </c>
      <c r="D47" s="104" t="s">
        <v>58</v>
      </c>
      <c r="E47" s="104"/>
      <c r="F47" s="174" t="s">
        <v>108</v>
      </c>
      <c r="G47" s="104"/>
      <c r="H47" s="172" t="str">
        <f t="shared" si="7"/>
        <v>RetailSecured by real estate property</v>
      </c>
      <c r="I47" s="181" t="str">
        <f t="shared" si="8"/>
        <v>ITALY</v>
      </c>
      <c r="J47" s="876"/>
      <c r="K47" s="105" t="s">
        <v>59</v>
      </c>
      <c r="L47" s="108"/>
      <c r="M47" s="108"/>
      <c r="N47" s="108"/>
      <c r="O47" s="108"/>
      <c r="P47" s="523"/>
      <c r="Q47" s="524"/>
      <c r="R47" s="524"/>
      <c r="S47" s="524"/>
      <c r="T47" s="524"/>
      <c r="U47" s="528"/>
      <c r="V47" s="523"/>
      <c r="W47" s="524"/>
      <c r="X47" s="525"/>
      <c r="Y47" s="526"/>
      <c r="Z47" s="87"/>
      <c r="AA47" s="108"/>
      <c r="AB47" s="108"/>
      <c r="AC47" s="108"/>
      <c r="AD47" s="108"/>
      <c r="AE47" s="523"/>
      <c r="AF47" s="524"/>
      <c r="AG47" s="524"/>
      <c r="AH47" s="524"/>
      <c r="AI47" s="524"/>
      <c r="AJ47" s="528"/>
      <c r="AK47" s="523"/>
      <c r="AL47" s="524"/>
      <c r="AM47" s="525"/>
      <c r="AN47" s="526"/>
      <c r="AO47" s="87"/>
      <c r="AP47" s="524"/>
      <c r="AQ47" s="524"/>
      <c r="AR47" s="528"/>
      <c r="AS47" s="523"/>
      <c r="AT47" s="524"/>
      <c r="AU47" s="525"/>
      <c r="AV47" s="526"/>
      <c r="AW47" s="524"/>
      <c r="AX47" s="524"/>
      <c r="AY47" s="528"/>
      <c r="AZ47" s="523"/>
      <c r="BA47" s="524"/>
      <c r="BB47" s="525"/>
      <c r="BC47" s="526"/>
      <c r="BD47" s="524"/>
      <c r="BE47" s="524"/>
      <c r="BF47" s="528"/>
      <c r="BG47" s="523"/>
      <c r="BH47" s="524"/>
      <c r="BI47" s="525"/>
      <c r="BJ47" s="526"/>
      <c r="BK47" s="512"/>
      <c r="BL47" s="523"/>
      <c r="BM47" s="524"/>
      <c r="BN47" s="524"/>
      <c r="BO47" s="524"/>
      <c r="BP47" s="524"/>
      <c r="BQ47" s="528"/>
      <c r="BR47" s="523"/>
      <c r="BS47" s="524"/>
      <c r="BT47" s="525"/>
      <c r="BU47" s="526"/>
      <c r="BV47" s="523"/>
      <c r="BW47" s="524"/>
      <c r="BX47" s="524"/>
      <c r="BY47" s="524"/>
      <c r="BZ47" s="524"/>
      <c r="CA47" s="528"/>
      <c r="CB47" s="523"/>
      <c r="CC47" s="524"/>
      <c r="CD47" s="525"/>
      <c r="CE47" s="526"/>
      <c r="CF47" s="523"/>
      <c r="CG47" s="524"/>
      <c r="CH47" s="524"/>
      <c r="CI47" s="524"/>
      <c r="CJ47" s="524"/>
      <c r="CK47" s="528"/>
      <c r="CL47" s="523"/>
      <c r="CM47" s="524"/>
      <c r="CN47" s="525"/>
      <c r="CO47" s="526"/>
      <c r="CP47" s="512"/>
      <c r="CQ47" s="524"/>
      <c r="CR47" s="524"/>
      <c r="CS47" s="528"/>
      <c r="CT47" s="523"/>
      <c r="CU47" s="524"/>
      <c r="CV47" s="525"/>
      <c r="CW47" s="526"/>
      <c r="CX47" s="524"/>
      <c r="CY47" s="524"/>
      <c r="CZ47" s="528"/>
      <c r="DA47" s="523"/>
      <c r="DB47" s="524"/>
      <c r="DC47" s="525"/>
      <c r="DD47" s="526"/>
      <c r="DE47" s="524"/>
      <c r="DF47" s="524"/>
      <c r="DG47" s="528"/>
      <c r="DH47" s="523"/>
      <c r="DI47" s="524"/>
      <c r="DJ47" s="525"/>
      <c r="DK47" s="526"/>
      <c r="DL47" s="512"/>
      <c r="DM47" s="523"/>
      <c r="DN47" s="524"/>
      <c r="DO47" s="524"/>
      <c r="DP47" s="524"/>
      <c r="DQ47" s="524"/>
      <c r="DR47" s="528"/>
      <c r="DS47" s="523"/>
      <c r="DT47" s="524"/>
      <c r="DU47" s="525"/>
      <c r="DV47" s="526"/>
      <c r="DW47" s="523"/>
      <c r="DX47" s="524"/>
      <c r="DY47" s="524"/>
      <c r="DZ47" s="524"/>
      <c r="EA47" s="524"/>
      <c r="EB47" s="528"/>
      <c r="EC47" s="523"/>
      <c r="ED47" s="524"/>
      <c r="EE47" s="525"/>
      <c r="EF47" s="526"/>
      <c r="EG47" s="523"/>
      <c r="EH47" s="524"/>
      <c r="EI47" s="524"/>
      <c r="EJ47" s="524"/>
      <c r="EK47" s="524"/>
      <c r="EL47" s="528"/>
      <c r="EM47" s="523"/>
      <c r="EN47" s="524"/>
      <c r="EO47" s="525"/>
      <c r="EP47" s="526"/>
    </row>
    <row r="48" spans="1:161" x14ac:dyDescent="0.3">
      <c r="A48" s="577"/>
      <c r="B48" s="16">
        <v>27</v>
      </c>
      <c r="C48" s="118" t="s">
        <v>57</v>
      </c>
      <c r="D48" s="104" t="s">
        <v>58</v>
      </c>
      <c r="E48" s="106" t="s">
        <v>55</v>
      </c>
      <c r="F48" s="174" t="s">
        <v>108</v>
      </c>
      <c r="G48" s="106" t="s">
        <v>106</v>
      </c>
      <c r="H48" s="172" t="str">
        <f t="shared" si="7"/>
        <v>RetailSecured by real estate propertySME</v>
      </c>
      <c r="I48" s="182" t="str">
        <f t="shared" si="8"/>
        <v>ITALY</v>
      </c>
      <c r="J48" s="876"/>
      <c r="K48" s="107" t="s">
        <v>60</v>
      </c>
      <c r="L48" s="108"/>
      <c r="M48" s="108"/>
      <c r="N48" s="108"/>
      <c r="O48" s="108"/>
      <c r="P48" s="523"/>
      <c r="Q48" s="524"/>
      <c r="R48" s="524"/>
      <c r="S48" s="524"/>
      <c r="T48" s="524"/>
      <c r="U48" s="528"/>
      <c r="V48" s="523"/>
      <c r="W48" s="524"/>
      <c r="X48" s="525"/>
      <c r="Y48" s="526"/>
      <c r="Z48" s="87"/>
      <c r="AA48" s="108"/>
      <c r="AB48" s="108"/>
      <c r="AC48" s="108"/>
      <c r="AD48" s="108"/>
      <c r="AE48" s="523"/>
      <c r="AF48" s="524"/>
      <c r="AG48" s="524"/>
      <c r="AH48" s="524"/>
      <c r="AI48" s="524"/>
      <c r="AJ48" s="528"/>
      <c r="AK48" s="523"/>
      <c r="AL48" s="524"/>
      <c r="AM48" s="525"/>
      <c r="AN48" s="526"/>
      <c r="AO48" s="87"/>
      <c r="AP48" s="524"/>
      <c r="AQ48" s="524"/>
      <c r="AR48" s="528"/>
      <c r="AS48" s="523"/>
      <c r="AT48" s="524"/>
      <c r="AU48" s="525"/>
      <c r="AV48" s="526"/>
      <c r="AW48" s="524"/>
      <c r="AX48" s="524"/>
      <c r="AY48" s="528"/>
      <c r="AZ48" s="523"/>
      <c r="BA48" s="524"/>
      <c r="BB48" s="525"/>
      <c r="BC48" s="526"/>
      <c r="BD48" s="524"/>
      <c r="BE48" s="524"/>
      <c r="BF48" s="528"/>
      <c r="BG48" s="523"/>
      <c r="BH48" s="524"/>
      <c r="BI48" s="525"/>
      <c r="BJ48" s="526"/>
      <c r="BK48" s="512"/>
      <c r="BL48" s="523"/>
      <c r="BM48" s="524"/>
      <c r="BN48" s="524"/>
      <c r="BO48" s="524"/>
      <c r="BP48" s="524"/>
      <c r="BQ48" s="528"/>
      <c r="BR48" s="523"/>
      <c r="BS48" s="524"/>
      <c r="BT48" s="525"/>
      <c r="BU48" s="526"/>
      <c r="BV48" s="523"/>
      <c r="BW48" s="524"/>
      <c r="BX48" s="524"/>
      <c r="BY48" s="524"/>
      <c r="BZ48" s="524"/>
      <c r="CA48" s="528"/>
      <c r="CB48" s="523"/>
      <c r="CC48" s="524"/>
      <c r="CD48" s="525"/>
      <c r="CE48" s="526"/>
      <c r="CF48" s="523"/>
      <c r="CG48" s="524"/>
      <c r="CH48" s="524"/>
      <c r="CI48" s="524"/>
      <c r="CJ48" s="524"/>
      <c r="CK48" s="528"/>
      <c r="CL48" s="523"/>
      <c r="CM48" s="524"/>
      <c r="CN48" s="525"/>
      <c r="CO48" s="526"/>
      <c r="CP48" s="512"/>
      <c r="CQ48" s="524"/>
      <c r="CR48" s="524"/>
      <c r="CS48" s="528"/>
      <c r="CT48" s="523"/>
      <c r="CU48" s="524"/>
      <c r="CV48" s="525"/>
      <c r="CW48" s="526"/>
      <c r="CX48" s="524"/>
      <c r="CY48" s="524"/>
      <c r="CZ48" s="528"/>
      <c r="DA48" s="523"/>
      <c r="DB48" s="524"/>
      <c r="DC48" s="525"/>
      <c r="DD48" s="526"/>
      <c r="DE48" s="524"/>
      <c r="DF48" s="524"/>
      <c r="DG48" s="528"/>
      <c r="DH48" s="523"/>
      <c r="DI48" s="524"/>
      <c r="DJ48" s="525"/>
      <c r="DK48" s="526"/>
      <c r="DL48" s="512"/>
      <c r="DM48" s="523"/>
      <c r="DN48" s="524"/>
      <c r="DO48" s="524"/>
      <c r="DP48" s="524"/>
      <c r="DQ48" s="524"/>
      <c r="DR48" s="528"/>
      <c r="DS48" s="523"/>
      <c r="DT48" s="524"/>
      <c r="DU48" s="525"/>
      <c r="DV48" s="526"/>
      <c r="DW48" s="523"/>
      <c r="DX48" s="524"/>
      <c r="DY48" s="524"/>
      <c r="DZ48" s="524"/>
      <c r="EA48" s="524"/>
      <c r="EB48" s="528"/>
      <c r="EC48" s="523"/>
      <c r="ED48" s="524"/>
      <c r="EE48" s="525"/>
      <c r="EF48" s="526"/>
      <c r="EG48" s="523"/>
      <c r="EH48" s="524"/>
      <c r="EI48" s="524"/>
      <c r="EJ48" s="524"/>
      <c r="EK48" s="524"/>
      <c r="EL48" s="528"/>
      <c r="EM48" s="523"/>
      <c r="EN48" s="524"/>
      <c r="EO48" s="525"/>
      <c r="EP48" s="526"/>
    </row>
    <row r="49" spans="1:146" x14ac:dyDescent="0.3">
      <c r="A49" s="579"/>
      <c r="B49" s="16">
        <v>28</v>
      </c>
      <c r="C49" s="118" t="s">
        <v>57</v>
      </c>
      <c r="D49" s="104" t="s">
        <v>58</v>
      </c>
      <c r="E49" s="106" t="s">
        <v>61</v>
      </c>
      <c r="F49" s="174" t="s">
        <v>108</v>
      </c>
      <c r="G49" s="106" t="s">
        <v>107</v>
      </c>
      <c r="H49" s="172" t="str">
        <f t="shared" si="7"/>
        <v>RetailSecured by real estate propertyNon SME</v>
      </c>
      <c r="I49" s="182" t="str">
        <f t="shared" si="8"/>
        <v>ITALY</v>
      </c>
      <c r="J49" s="876"/>
      <c r="K49" s="107" t="s">
        <v>62</v>
      </c>
      <c r="L49" s="394">
        <v>14279.585542999999</v>
      </c>
      <c r="M49" s="394">
        <v>0</v>
      </c>
      <c r="N49" s="394">
        <v>4473.8966369999998</v>
      </c>
      <c r="O49" s="394">
        <v>0</v>
      </c>
      <c r="P49" s="516">
        <v>9801.8505280000008</v>
      </c>
      <c r="Q49" s="517">
        <v>6828.970679</v>
      </c>
      <c r="R49" s="517">
        <v>4287.9427589999996</v>
      </c>
      <c r="S49" s="517">
        <v>2273.0408240000002</v>
      </c>
      <c r="T49" s="517">
        <v>188.908051</v>
      </c>
      <c r="U49" s="521">
        <v>127.979525</v>
      </c>
      <c r="V49" s="516">
        <v>11.802917000000001</v>
      </c>
      <c r="W49" s="517">
        <v>146.07888800000001</v>
      </c>
      <c r="X49" s="518">
        <v>12.986285000000001</v>
      </c>
      <c r="Y49" s="835">
        <v>6.874394675746244E-2</v>
      </c>
      <c r="Z49" s="87"/>
      <c r="AA49" s="394">
        <v>0.62865300000000002</v>
      </c>
      <c r="AB49" s="394">
        <v>0</v>
      </c>
      <c r="AC49" s="394">
        <v>0.14607700000000001</v>
      </c>
      <c r="AD49" s="394">
        <v>0</v>
      </c>
      <c r="AE49" s="516">
        <v>0.42414800000000003</v>
      </c>
      <c r="AF49" s="517">
        <v>0</v>
      </c>
      <c r="AG49" s="517">
        <v>0.20450499999999999</v>
      </c>
      <c r="AH49" s="517">
        <v>0</v>
      </c>
      <c r="AI49" s="517">
        <v>0</v>
      </c>
      <c r="AJ49" s="521">
        <v>0</v>
      </c>
      <c r="AK49" s="516">
        <v>1.6000000000000001E-4</v>
      </c>
      <c r="AL49" s="517">
        <v>3.2599999999999999E-3</v>
      </c>
      <c r="AM49" s="518">
        <v>0</v>
      </c>
      <c r="AN49" s="835" t="s">
        <v>385</v>
      </c>
      <c r="AO49" s="87"/>
      <c r="AP49" s="517">
        <v>11168.340980000001</v>
      </c>
      <c r="AQ49" s="517">
        <v>2640.92751</v>
      </c>
      <c r="AR49" s="521">
        <v>469.43284799999998</v>
      </c>
      <c r="AS49" s="516">
        <v>5.5271030000000003</v>
      </c>
      <c r="AT49" s="517">
        <v>43.972056000000002</v>
      </c>
      <c r="AU49" s="518">
        <v>71.170764000000005</v>
      </c>
      <c r="AV49" s="835">
        <v>0.15161010632984084</v>
      </c>
      <c r="AW49" s="517">
        <v>11948.803217000001</v>
      </c>
      <c r="AX49" s="517">
        <v>1697.7970270000001</v>
      </c>
      <c r="AY49" s="521">
        <v>632.10109399999999</v>
      </c>
      <c r="AZ49" s="516">
        <v>4.9144300000000003</v>
      </c>
      <c r="BA49" s="517">
        <v>20.837893999999999</v>
      </c>
      <c r="BB49" s="518">
        <v>77.365837999999997</v>
      </c>
      <c r="BC49" s="835">
        <v>0.1223947225125353</v>
      </c>
      <c r="BD49" s="517">
        <v>12397.543170999999</v>
      </c>
      <c r="BE49" s="517">
        <v>1156.856581</v>
      </c>
      <c r="BF49" s="521">
        <v>724.30158600000004</v>
      </c>
      <c r="BG49" s="516">
        <v>4.0606720000000003</v>
      </c>
      <c r="BH49" s="517">
        <v>12.527756999999999</v>
      </c>
      <c r="BI49" s="518">
        <v>81.980785999999995</v>
      </c>
      <c r="BJ49" s="835">
        <v>0.11318598161954044</v>
      </c>
      <c r="BK49" s="512"/>
      <c r="BL49" s="516">
        <v>0</v>
      </c>
      <c r="BM49" s="517">
        <v>0</v>
      </c>
      <c r="BN49" s="517">
        <v>0</v>
      </c>
      <c r="BO49" s="517">
        <v>0</v>
      </c>
      <c r="BP49" s="517">
        <v>0</v>
      </c>
      <c r="BQ49" s="521">
        <v>0</v>
      </c>
      <c r="BR49" s="516">
        <v>0</v>
      </c>
      <c r="BS49" s="517">
        <v>0</v>
      </c>
      <c r="BT49" s="518">
        <v>0</v>
      </c>
      <c r="BU49" s="835" t="s">
        <v>385</v>
      </c>
      <c r="BV49" s="516">
        <v>0</v>
      </c>
      <c r="BW49" s="517">
        <v>0</v>
      </c>
      <c r="BX49" s="517">
        <v>0</v>
      </c>
      <c r="BY49" s="517">
        <v>0</v>
      </c>
      <c r="BZ49" s="517">
        <v>0</v>
      </c>
      <c r="CA49" s="521">
        <v>0</v>
      </c>
      <c r="CB49" s="516">
        <v>0</v>
      </c>
      <c r="CC49" s="517">
        <v>0</v>
      </c>
      <c r="CD49" s="518">
        <v>0</v>
      </c>
      <c r="CE49" s="835" t="s">
        <v>385</v>
      </c>
      <c r="CF49" s="516">
        <v>0</v>
      </c>
      <c r="CG49" s="517">
        <v>0</v>
      </c>
      <c r="CH49" s="517">
        <v>0</v>
      </c>
      <c r="CI49" s="517">
        <v>0</v>
      </c>
      <c r="CJ49" s="517">
        <v>0</v>
      </c>
      <c r="CK49" s="521">
        <v>0</v>
      </c>
      <c r="CL49" s="516">
        <v>0</v>
      </c>
      <c r="CM49" s="517">
        <v>0</v>
      </c>
      <c r="CN49" s="518">
        <v>0</v>
      </c>
      <c r="CO49" s="835" t="s">
        <v>385</v>
      </c>
      <c r="CP49" s="512"/>
      <c r="CQ49" s="517">
        <v>10842.540064000001</v>
      </c>
      <c r="CR49" s="517">
        <v>2959.0835499999998</v>
      </c>
      <c r="CS49" s="521">
        <v>477.07772499999999</v>
      </c>
      <c r="CT49" s="516">
        <v>6.7193170000000002</v>
      </c>
      <c r="CU49" s="517">
        <v>78.205816999999996</v>
      </c>
      <c r="CV49" s="518">
        <v>79.909981999999999</v>
      </c>
      <c r="CW49" s="835">
        <v>0.16749887452825429</v>
      </c>
      <c r="CX49" s="517">
        <v>11443.251082999999</v>
      </c>
      <c r="CY49" s="517">
        <v>2142.8470590000002</v>
      </c>
      <c r="CZ49" s="521">
        <v>692.60319600000003</v>
      </c>
      <c r="DA49" s="516">
        <v>7.2407519999999996</v>
      </c>
      <c r="DB49" s="517">
        <v>48.770932999999999</v>
      </c>
      <c r="DC49" s="518">
        <v>103.144154</v>
      </c>
      <c r="DD49" s="835">
        <v>0.14892243436889943</v>
      </c>
      <c r="DE49" s="517">
        <v>11811.63005</v>
      </c>
      <c r="DF49" s="517">
        <v>1606.910437</v>
      </c>
      <c r="DG49" s="521">
        <v>860.16084999999998</v>
      </c>
      <c r="DH49" s="516">
        <v>6.6136860000000004</v>
      </c>
      <c r="DI49" s="517">
        <v>32.523164999999999</v>
      </c>
      <c r="DJ49" s="518">
        <v>123.938458</v>
      </c>
      <c r="DK49" s="835">
        <v>0.1440875366508485</v>
      </c>
      <c r="DL49" s="512"/>
      <c r="DM49" s="516">
        <v>0</v>
      </c>
      <c r="DN49" s="517">
        <v>0</v>
      </c>
      <c r="DO49" s="517">
        <v>0</v>
      </c>
      <c r="DP49" s="517">
        <v>0</v>
      </c>
      <c r="DQ49" s="517">
        <v>0</v>
      </c>
      <c r="DR49" s="521">
        <v>0</v>
      </c>
      <c r="DS49" s="516">
        <v>0</v>
      </c>
      <c r="DT49" s="517">
        <v>0</v>
      </c>
      <c r="DU49" s="518">
        <v>0</v>
      </c>
      <c r="DV49" s="835" t="s">
        <v>385</v>
      </c>
      <c r="DW49" s="516">
        <v>0</v>
      </c>
      <c r="DX49" s="517">
        <v>0</v>
      </c>
      <c r="DY49" s="517">
        <v>0</v>
      </c>
      <c r="DZ49" s="517">
        <v>0</v>
      </c>
      <c r="EA49" s="517">
        <v>0</v>
      </c>
      <c r="EB49" s="521">
        <v>0</v>
      </c>
      <c r="EC49" s="516">
        <v>0</v>
      </c>
      <c r="ED49" s="517">
        <v>0</v>
      </c>
      <c r="EE49" s="518">
        <v>0</v>
      </c>
      <c r="EF49" s="835" t="s">
        <v>385</v>
      </c>
      <c r="EG49" s="516">
        <v>0</v>
      </c>
      <c r="EH49" s="517">
        <v>0</v>
      </c>
      <c r="EI49" s="517">
        <v>0</v>
      </c>
      <c r="EJ49" s="517">
        <v>0</v>
      </c>
      <c r="EK49" s="517">
        <v>0</v>
      </c>
      <c r="EL49" s="521">
        <v>0</v>
      </c>
      <c r="EM49" s="516">
        <v>0</v>
      </c>
      <c r="EN49" s="517">
        <v>0</v>
      </c>
      <c r="EO49" s="518">
        <v>0</v>
      </c>
      <c r="EP49" s="835" t="s">
        <v>385</v>
      </c>
    </row>
    <row r="50" spans="1:146" x14ac:dyDescent="0.3">
      <c r="A50" s="579"/>
      <c r="B50" s="16">
        <v>29</v>
      </c>
      <c r="C50" s="118" t="s">
        <v>57</v>
      </c>
      <c r="D50" s="104" t="s">
        <v>63</v>
      </c>
      <c r="E50" s="104"/>
      <c r="F50" s="174" t="s">
        <v>63</v>
      </c>
      <c r="G50" s="104"/>
      <c r="H50" s="175" t="str">
        <f t="shared" si="7"/>
        <v>RetailQualifying Revolving</v>
      </c>
      <c r="I50" s="181" t="str">
        <f t="shared" si="8"/>
        <v>ITALY</v>
      </c>
      <c r="J50" s="876"/>
      <c r="K50" s="105" t="s">
        <v>64</v>
      </c>
      <c r="L50" s="108"/>
      <c r="M50" s="108"/>
      <c r="N50" s="108"/>
      <c r="O50" s="108"/>
      <c r="P50" s="523"/>
      <c r="Q50" s="524"/>
      <c r="R50" s="524"/>
      <c r="S50" s="524"/>
      <c r="T50" s="524"/>
      <c r="U50" s="528"/>
      <c r="V50" s="523"/>
      <c r="W50" s="524"/>
      <c r="X50" s="525"/>
      <c r="Y50" s="526"/>
      <c r="Z50" s="87"/>
      <c r="AA50" s="108"/>
      <c r="AB50" s="108"/>
      <c r="AC50" s="108"/>
      <c r="AD50" s="108"/>
      <c r="AE50" s="523"/>
      <c r="AF50" s="524"/>
      <c r="AG50" s="524"/>
      <c r="AH50" s="524"/>
      <c r="AI50" s="524"/>
      <c r="AJ50" s="528"/>
      <c r="AK50" s="523"/>
      <c r="AL50" s="524"/>
      <c r="AM50" s="525"/>
      <c r="AN50" s="526"/>
      <c r="AO50" s="87"/>
      <c r="AP50" s="524"/>
      <c r="AQ50" s="524"/>
      <c r="AR50" s="528"/>
      <c r="AS50" s="523"/>
      <c r="AT50" s="524"/>
      <c r="AU50" s="525"/>
      <c r="AV50" s="526"/>
      <c r="AW50" s="524"/>
      <c r="AX50" s="524"/>
      <c r="AY50" s="528"/>
      <c r="AZ50" s="523"/>
      <c r="BA50" s="524"/>
      <c r="BB50" s="525"/>
      <c r="BC50" s="526"/>
      <c r="BD50" s="524"/>
      <c r="BE50" s="524"/>
      <c r="BF50" s="528"/>
      <c r="BG50" s="523"/>
      <c r="BH50" s="524"/>
      <c r="BI50" s="525"/>
      <c r="BJ50" s="526"/>
      <c r="BK50" s="512"/>
      <c r="BL50" s="523"/>
      <c r="BM50" s="524"/>
      <c r="BN50" s="524"/>
      <c r="BO50" s="524"/>
      <c r="BP50" s="524"/>
      <c r="BQ50" s="528"/>
      <c r="BR50" s="523"/>
      <c r="BS50" s="524"/>
      <c r="BT50" s="525"/>
      <c r="BU50" s="526"/>
      <c r="BV50" s="523"/>
      <c r="BW50" s="524"/>
      <c r="BX50" s="524"/>
      <c r="BY50" s="524"/>
      <c r="BZ50" s="524"/>
      <c r="CA50" s="528"/>
      <c r="CB50" s="523"/>
      <c r="CC50" s="524"/>
      <c r="CD50" s="525"/>
      <c r="CE50" s="526"/>
      <c r="CF50" s="523"/>
      <c r="CG50" s="524"/>
      <c r="CH50" s="524"/>
      <c r="CI50" s="524"/>
      <c r="CJ50" s="524"/>
      <c r="CK50" s="528"/>
      <c r="CL50" s="523"/>
      <c r="CM50" s="524"/>
      <c r="CN50" s="525"/>
      <c r="CO50" s="526"/>
      <c r="CP50" s="512"/>
      <c r="CQ50" s="524"/>
      <c r="CR50" s="524"/>
      <c r="CS50" s="528"/>
      <c r="CT50" s="523"/>
      <c r="CU50" s="524"/>
      <c r="CV50" s="525"/>
      <c r="CW50" s="526"/>
      <c r="CX50" s="524"/>
      <c r="CY50" s="524"/>
      <c r="CZ50" s="528"/>
      <c r="DA50" s="523"/>
      <c r="DB50" s="524"/>
      <c r="DC50" s="525"/>
      <c r="DD50" s="526"/>
      <c r="DE50" s="524"/>
      <c r="DF50" s="524"/>
      <c r="DG50" s="528"/>
      <c r="DH50" s="523"/>
      <c r="DI50" s="524"/>
      <c r="DJ50" s="525"/>
      <c r="DK50" s="526"/>
      <c r="DL50" s="512"/>
      <c r="DM50" s="523"/>
      <c r="DN50" s="524"/>
      <c r="DO50" s="524"/>
      <c r="DP50" s="524"/>
      <c r="DQ50" s="524"/>
      <c r="DR50" s="528"/>
      <c r="DS50" s="523"/>
      <c r="DT50" s="524"/>
      <c r="DU50" s="525"/>
      <c r="DV50" s="526"/>
      <c r="DW50" s="523"/>
      <c r="DX50" s="524"/>
      <c r="DY50" s="524"/>
      <c r="DZ50" s="524"/>
      <c r="EA50" s="524"/>
      <c r="EB50" s="528"/>
      <c r="EC50" s="523"/>
      <c r="ED50" s="524"/>
      <c r="EE50" s="525"/>
      <c r="EF50" s="526"/>
      <c r="EG50" s="523"/>
      <c r="EH50" s="524"/>
      <c r="EI50" s="524"/>
      <c r="EJ50" s="524"/>
      <c r="EK50" s="524"/>
      <c r="EL50" s="528"/>
      <c r="EM50" s="523"/>
      <c r="EN50" s="524"/>
      <c r="EO50" s="525"/>
      <c r="EP50" s="526"/>
    </row>
    <row r="51" spans="1:146" x14ac:dyDescent="0.3">
      <c r="A51" s="577"/>
      <c r="B51" s="16">
        <v>30</v>
      </c>
      <c r="C51" s="118" t="s">
        <v>57</v>
      </c>
      <c r="D51" s="104" t="s">
        <v>65</v>
      </c>
      <c r="E51" s="104"/>
      <c r="F51" s="174" t="s">
        <v>65</v>
      </c>
      <c r="G51" s="104"/>
      <c r="H51" s="175" t="str">
        <f t="shared" si="7"/>
        <v>RetailOther Retail</v>
      </c>
      <c r="I51" s="181" t="str">
        <f t="shared" si="8"/>
        <v>ITALY</v>
      </c>
      <c r="J51" s="876"/>
      <c r="K51" s="105" t="s">
        <v>66</v>
      </c>
      <c r="L51" s="108"/>
      <c r="M51" s="108"/>
      <c r="N51" s="108"/>
      <c r="O51" s="108"/>
      <c r="P51" s="523"/>
      <c r="Q51" s="524"/>
      <c r="R51" s="524"/>
      <c r="S51" s="524"/>
      <c r="T51" s="524"/>
      <c r="U51" s="528"/>
      <c r="V51" s="523"/>
      <c r="W51" s="524"/>
      <c r="X51" s="525"/>
      <c r="Y51" s="526"/>
      <c r="Z51" s="87"/>
      <c r="AA51" s="108"/>
      <c r="AB51" s="108"/>
      <c r="AC51" s="108"/>
      <c r="AD51" s="108"/>
      <c r="AE51" s="523"/>
      <c r="AF51" s="524"/>
      <c r="AG51" s="524"/>
      <c r="AH51" s="524"/>
      <c r="AI51" s="524"/>
      <c r="AJ51" s="528"/>
      <c r="AK51" s="523"/>
      <c r="AL51" s="524"/>
      <c r="AM51" s="525"/>
      <c r="AN51" s="526"/>
      <c r="AO51" s="87"/>
      <c r="AP51" s="524"/>
      <c r="AQ51" s="524"/>
      <c r="AR51" s="528"/>
      <c r="AS51" s="523"/>
      <c r="AT51" s="524"/>
      <c r="AU51" s="525"/>
      <c r="AV51" s="526"/>
      <c r="AW51" s="524"/>
      <c r="AX51" s="524"/>
      <c r="AY51" s="528"/>
      <c r="AZ51" s="523"/>
      <c r="BA51" s="524"/>
      <c r="BB51" s="525"/>
      <c r="BC51" s="526"/>
      <c r="BD51" s="524"/>
      <c r="BE51" s="524"/>
      <c r="BF51" s="528"/>
      <c r="BG51" s="523"/>
      <c r="BH51" s="524"/>
      <c r="BI51" s="525"/>
      <c r="BJ51" s="526"/>
      <c r="BK51" s="512"/>
      <c r="BL51" s="523"/>
      <c r="BM51" s="524"/>
      <c r="BN51" s="524"/>
      <c r="BO51" s="524"/>
      <c r="BP51" s="524"/>
      <c r="BQ51" s="528"/>
      <c r="BR51" s="523"/>
      <c r="BS51" s="524"/>
      <c r="BT51" s="525"/>
      <c r="BU51" s="526"/>
      <c r="BV51" s="523"/>
      <c r="BW51" s="524"/>
      <c r="BX51" s="524"/>
      <c r="BY51" s="524"/>
      <c r="BZ51" s="524"/>
      <c r="CA51" s="528"/>
      <c r="CB51" s="523"/>
      <c r="CC51" s="524"/>
      <c r="CD51" s="525"/>
      <c r="CE51" s="526"/>
      <c r="CF51" s="523"/>
      <c r="CG51" s="524"/>
      <c r="CH51" s="524"/>
      <c r="CI51" s="524"/>
      <c r="CJ51" s="524"/>
      <c r="CK51" s="528"/>
      <c r="CL51" s="523"/>
      <c r="CM51" s="524"/>
      <c r="CN51" s="525"/>
      <c r="CO51" s="526"/>
      <c r="CP51" s="512"/>
      <c r="CQ51" s="524"/>
      <c r="CR51" s="524"/>
      <c r="CS51" s="528"/>
      <c r="CT51" s="523"/>
      <c r="CU51" s="524"/>
      <c r="CV51" s="525"/>
      <c r="CW51" s="526"/>
      <c r="CX51" s="524"/>
      <c r="CY51" s="524"/>
      <c r="CZ51" s="528"/>
      <c r="DA51" s="523"/>
      <c r="DB51" s="524"/>
      <c r="DC51" s="525"/>
      <c r="DD51" s="526"/>
      <c r="DE51" s="524"/>
      <c r="DF51" s="524"/>
      <c r="DG51" s="528"/>
      <c r="DH51" s="523"/>
      <c r="DI51" s="524"/>
      <c r="DJ51" s="525"/>
      <c r="DK51" s="526"/>
      <c r="DL51" s="512"/>
      <c r="DM51" s="523"/>
      <c r="DN51" s="524"/>
      <c r="DO51" s="524"/>
      <c r="DP51" s="524"/>
      <c r="DQ51" s="524"/>
      <c r="DR51" s="528"/>
      <c r="DS51" s="523"/>
      <c r="DT51" s="524"/>
      <c r="DU51" s="525"/>
      <c r="DV51" s="526"/>
      <c r="DW51" s="523"/>
      <c r="DX51" s="524"/>
      <c r="DY51" s="524"/>
      <c r="DZ51" s="524"/>
      <c r="EA51" s="524"/>
      <c r="EB51" s="528"/>
      <c r="EC51" s="523"/>
      <c r="ED51" s="524"/>
      <c r="EE51" s="525"/>
      <c r="EF51" s="526"/>
      <c r="EG51" s="523"/>
      <c r="EH51" s="524"/>
      <c r="EI51" s="524"/>
      <c r="EJ51" s="524"/>
      <c r="EK51" s="524"/>
      <c r="EL51" s="528"/>
      <c r="EM51" s="523"/>
      <c r="EN51" s="524"/>
      <c r="EO51" s="525"/>
      <c r="EP51" s="526"/>
    </row>
    <row r="52" spans="1:146" x14ac:dyDescent="0.3">
      <c r="A52" s="577"/>
      <c r="B52" s="16">
        <v>31</v>
      </c>
      <c r="C52" s="118" t="s">
        <v>57</v>
      </c>
      <c r="D52" s="104" t="s">
        <v>65</v>
      </c>
      <c r="E52" s="106" t="s">
        <v>55</v>
      </c>
      <c r="F52" s="174" t="s">
        <v>65</v>
      </c>
      <c r="G52" s="106" t="s">
        <v>106</v>
      </c>
      <c r="H52" s="175" t="str">
        <f t="shared" si="7"/>
        <v>RetailOther RetailSME</v>
      </c>
      <c r="I52" s="182" t="str">
        <f t="shared" si="8"/>
        <v>ITALY</v>
      </c>
      <c r="J52" s="876"/>
      <c r="K52" s="107" t="s">
        <v>67</v>
      </c>
      <c r="L52" s="108"/>
      <c r="M52" s="108"/>
      <c r="N52" s="108"/>
      <c r="O52" s="108"/>
      <c r="P52" s="523"/>
      <c r="Q52" s="524"/>
      <c r="R52" s="524"/>
      <c r="S52" s="524"/>
      <c r="T52" s="524"/>
      <c r="U52" s="528"/>
      <c r="V52" s="523"/>
      <c r="W52" s="524"/>
      <c r="X52" s="525"/>
      <c r="Y52" s="526"/>
      <c r="Z52" s="87"/>
      <c r="AA52" s="108"/>
      <c r="AB52" s="108"/>
      <c r="AC52" s="108"/>
      <c r="AD52" s="108"/>
      <c r="AE52" s="523"/>
      <c r="AF52" s="524"/>
      <c r="AG52" s="524"/>
      <c r="AH52" s="524"/>
      <c r="AI52" s="524"/>
      <c r="AJ52" s="528"/>
      <c r="AK52" s="523"/>
      <c r="AL52" s="524"/>
      <c r="AM52" s="525"/>
      <c r="AN52" s="526"/>
      <c r="AO52" s="87"/>
      <c r="AP52" s="524"/>
      <c r="AQ52" s="524"/>
      <c r="AR52" s="528"/>
      <c r="AS52" s="523"/>
      <c r="AT52" s="524"/>
      <c r="AU52" s="525"/>
      <c r="AV52" s="526"/>
      <c r="AW52" s="524"/>
      <c r="AX52" s="524"/>
      <c r="AY52" s="528"/>
      <c r="AZ52" s="523"/>
      <c r="BA52" s="524"/>
      <c r="BB52" s="525"/>
      <c r="BC52" s="526"/>
      <c r="BD52" s="524"/>
      <c r="BE52" s="524"/>
      <c r="BF52" s="528"/>
      <c r="BG52" s="523"/>
      <c r="BH52" s="524"/>
      <c r="BI52" s="525"/>
      <c r="BJ52" s="526"/>
      <c r="BK52" s="512"/>
      <c r="BL52" s="523"/>
      <c r="BM52" s="524"/>
      <c r="BN52" s="524"/>
      <c r="BO52" s="524"/>
      <c r="BP52" s="524"/>
      <c r="BQ52" s="528"/>
      <c r="BR52" s="523"/>
      <c r="BS52" s="524"/>
      <c r="BT52" s="525"/>
      <c r="BU52" s="526"/>
      <c r="BV52" s="523"/>
      <c r="BW52" s="524"/>
      <c r="BX52" s="524"/>
      <c r="BY52" s="524"/>
      <c r="BZ52" s="524"/>
      <c r="CA52" s="528"/>
      <c r="CB52" s="523"/>
      <c r="CC52" s="524"/>
      <c r="CD52" s="525"/>
      <c r="CE52" s="526"/>
      <c r="CF52" s="523"/>
      <c r="CG52" s="524"/>
      <c r="CH52" s="524"/>
      <c r="CI52" s="524"/>
      <c r="CJ52" s="524"/>
      <c r="CK52" s="528"/>
      <c r="CL52" s="523"/>
      <c r="CM52" s="524"/>
      <c r="CN52" s="525"/>
      <c r="CO52" s="526"/>
      <c r="CP52" s="512"/>
      <c r="CQ52" s="524"/>
      <c r="CR52" s="524"/>
      <c r="CS52" s="528"/>
      <c r="CT52" s="523"/>
      <c r="CU52" s="524"/>
      <c r="CV52" s="525"/>
      <c r="CW52" s="526"/>
      <c r="CX52" s="524"/>
      <c r="CY52" s="524"/>
      <c r="CZ52" s="528"/>
      <c r="DA52" s="523"/>
      <c r="DB52" s="524"/>
      <c r="DC52" s="525"/>
      <c r="DD52" s="526"/>
      <c r="DE52" s="524"/>
      <c r="DF52" s="524"/>
      <c r="DG52" s="528"/>
      <c r="DH52" s="523"/>
      <c r="DI52" s="524"/>
      <c r="DJ52" s="525"/>
      <c r="DK52" s="526"/>
      <c r="DL52" s="512"/>
      <c r="DM52" s="523"/>
      <c r="DN52" s="524"/>
      <c r="DO52" s="524"/>
      <c r="DP52" s="524"/>
      <c r="DQ52" s="524"/>
      <c r="DR52" s="528"/>
      <c r="DS52" s="523"/>
      <c r="DT52" s="524"/>
      <c r="DU52" s="525"/>
      <c r="DV52" s="526"/>
      <c r="DW52" s="523"/>
      <c r="DX52" s="524"/>
      <c r="DY52" s="524"/>
      <c r="DZ52" s="524"/>
      <c r="EA52" s="524"/>
      <c r="EB52" s="528"/>
      <c r="EC52" s="523"/>
      <c r="ED52" s="524"/>
      <c r="EE52" s="525"/>
      <c r="EF52" s="526"/>
      <c r="EG52" s="523"/>
      <c r="EH52" s="524"/>
      <c r="EI52" s="524"/>
      <c r="EJ52" s="524"/>
      <c r="EK52" s="524"/>
      <c r="EL52" s="528"/>
      <c r="EM52" s="523"/>
      <c r="EN52" s="524"/>
      <c r="EO52" s="525"/>
      <c r="EP52" s="526"/>
    </row>
    <row r="53" spans="1:146" x14ac:dyDescent="0.3">
      <c r="A53" s="577"/>
      <c r="B53" s="16">
        <v>32</v>
      </c>
      <c r="C53" s="118" t="s">
        <v>57</v>
      </c>
      <c r="D53" s="104" t="s">
        <v>65</v>
      </c>
      <c r="E53" s="106" t="s">
        <v>61</v>
      </c>
      <c r="F53" s="174" t="s">
        <v>65</v>
      </c>
      <c r="G53" s="106" t="s">
        <v>107</v>
      </c>
      <c r="H53" s="175" t="str">
        <f t="shared" si="7"/>
        <v>RetailOther RetailNon SME</v>
      </c>
      <c r="I53" s="182" t="str">
        <f t="shared" si="8"/>
        <v>ITALY</v>
      </c>
      <c r="J53" s="876"/>
      <c r="K53" s="107" t="s">
        <v>68</v>
      </c>
      <c r="L53" s="108"/>
      <c r="M53" s="108"/>
      <c r="N53" s="108"/>
      <c r="O53" s="108"/>
      <c r="P53" s="523"/>
      <c r="Q53" s="524"/>
      <c r="R53" s="524"/>
      <c r="S53" s="524"/>
      <c r="T53" s="524"/>
      <c r="U53" s="528"/>
      <c r="V53" s="523"/>
      <c r="W53" s="524"/>
      <c r="X53" s="525"/>
      <c r="Y53" s="526"/>
      <c r="Z53" s="87"/>
      <c r="AA53" s="108"/>
      <c r="AB53" s="108"/>
      <c r="AC53" s="108"/>
      <c r="AD53" s="108"/>
      <c r="AE53" s="523"/>
      <c r="AF53" s="524"/>
      <c r="AG53" s="524"/>
      <c r="AH53" s="524"/>
      <c r="AI53" s="524"/>
      <c r="AJ53" s="528"/>
      <c r="AK53" s="523"/>
      <c r="AL53" s="524"/>
      <c r="AM53" s="525"/>
      <c r="AN53" s="526"/>
      <c r="AO53" s="87"/>
      <c r="AP53" s="524"/>
      <c r="AQ53" s="524"/>
      <c r="AR53" s="528"/>
      <c r="AS53" s="523"/>
      <c r="AT53" s="524"/>
      <c r="AU53" s="525"/>
      <c r="AV53" s="526"/>
      <c r="AW53" s="524"/>
      <c r="AX53" s="524"/>
      <c r="AY53" s="528"/>
      <c r="AZ53" s="523"/>
      <c r="BA53" s="524"/>
      <c r="BB53" s="525"/>
      <c r="BC53" s="526"/>
      <c r="BD53" s="524"/>
      <c r="BE53" s="524"/>
      <c r="BF53" s="528"/>
      <c r="BG53" s="523"/>
      <c r="BH53" s="524"/>
      <c r="BI53" s="525"/>
      <c r="BJ53" s="526"/>
      <c r="BK53" s="512"/>
      <c r="BL53" s="523"/>
      <c r="BM53" s="524"/>
      <c r="BN53" s="524"/>
      <c r="BO53" s="524"/>
      <c r="BP53" s="524"/>
      <c r="BQ53" s="528"/>
      <c r="BR53" s="523"/>
      <c r="BS53" s="524"/>
      <c r="BT53" s="525"/>
      <c r="BU53" s="526"/>
      <c r="BV53" s="523"/>
      <c r="BW53" s="524"/>
      <c r="BX53" s="524"/>
      <c r="BY53" s="524"/>
      <c r="BZ53" s="524"/>
      <c r="CA53" s="528"/>
      <c r="CB53" s="523"/>
      <c r="CC53" s="524"/>
      <c r="CD53" s="525"/>
      <c r="CE53" s="526"/>
      <c r="CF53" s="523"/>
      <c r="CG53" s="524"/>
      <c r="CH53" s="524"/>
      <c r="CI53" s="524"/>
      <c r="CJ53" s="524"/>
      <c r="CK53" s="528"/>
      <c r="CL53" s="523"/>
      <c r="CM53" s="524"/>
      <c r="CN53" s="525"/>
      <c r="CO53" s="526"/>
      <c r="CP53" s="512"/>
      <c r="CQ53" s="524"/>
      <c r="CR53" s="524"/>
      <c r="CS53" s="528"/>
      <c r="CT53" s="523"/>
      <c r="CU53" s="524"/>
      <c r="CV53" s="525"/>
      <c r="CW53" s="526"/>
      <c r="CX53" s="524"/>
      <c r="CY53" s="524"/>
      <c r="CZ53" s="528"/>
      <c r="DA53" s="523"/>
      <c r="DB53" s="524"/>
      <c r="DC53" s="525"/>
      <c r="DD53" s="526"/>
      <c r="DE53" s="524"/>
      <c r="DF53" s="524"/>
      <c r="DG53" s="528"/>
      <c r="DH53" s="523"/>
      <c r="DI53" s="524"/>
      <c r="DJ53" s="525"/>
      <c r="DK53" s="526"/>
      <c r="DL53" s="512"/>
      <c r="DM53" s="523"/>
      <c r="DN53" s="524"/>
      <c r="DO53" s="524"/>
      <c r="DP53" s="524"/>
      <c r="DQ53" s="524"/>
      <c r="DR53" s="528"/>
      <c r="DS53" s="523"/>
      <c r="DT53" s="524"/>
      <c r="DU53" s="525"/>
      <c r="DV53" s="526"/>
      <c r="DW53" s="523"/>
      <c r="DX53" s="524"/>
      <c r="DY53" s="524"/>
      <c r="DZ53" s="524"/>
      <c r="EA53" s="524"/>
      <c r="EB53" s="528"/>
      <c r="EC53" s="523"/>
      <c r="ED53" s="524"/>
      <c r="EE53" s="525"/>
      <c r="EF53" s="526"/>
      <c r="EG53" s="523"/>
      <c r="EH53" s="524"/>
      <c r="EI53" s="524"/>
      <c r="EJ53" s="524"/>
      <c r="EK53" s="524"/>
      <c r="EL53" s="528"/>
      <c r="EM53" s="523"/>
      <c r="EN53" s="524"/>
      <c r="EO53" s="525"/>
      <c r="EP53" s="526"/>
    </row>
    <row r="54" spans="1:146" x14ac:dyDescent="0.3">
      <c r="A54" s="579"/>
      <c r="B54" s="16">
        <v>33</v>
      </c>
      <c r="C54" s="118" t="s">
        <v>69</v>
      </c>
      <c r="D54" s="100"/>
      <c r="E54" s="100"/>
      <c r="F54" s="173"/>
      <c r="G54" s="100"/>
      <c r="H54" s="176" t="str">
        <f t="shared" si="7"/>
        <v>Equity</v>
      </c>
      <c r="I54" s="181" t="str">
        <f t="shared" si="8"/>
        <v>ITALY</v>
      </c>
      <c r="J54" s="876"/>
      <c r="K54" s="101" t="s">
        <v>69</v>
      </c>
      <c r="L54" s="108"/>
      <c r="M54" s="108"/>
      <c r="N54" s="108"/>
      <c r="O54" s="108"/>
      <c r="P54" s="523"/>
      <c r="Q54" s="524"/>
      <c r="R54" s="524"/>
      <c r="S54" s="524"/>
      <c r="T54" s="524"/>
      <c r="U54" s="528"/>
      <c r="V54" s="523"/>
      <c r="W54" s="524"/>
      <c r="X54" s="525"/>
      <c r="Y54" s="526"/>
      <c r="Z54" s="87"/>
      <c r="AA54" s="108"/>
      <c r="AB54" s="108"/>
      <c r="AC54" s="108"/>
      <c r="AD54" s="108"/>
      <c r="AE54" s="523"/>
      <c r="AF54" s="524"/>
      <c r="AG54" s="524"/>
      <c r="AH54" s="524"/>
      <c r="AI54" s="524"/>
      <c r="AJ54" s="528"/>
      <c r="AK54" s="523"/>
      <c r="AL54" s="524"/>
      <c r="AM54" s="525"/>
      <c r="AN54" s="526"/>
      <c r="AO54" s="87"/>
      <c r="AP54" s="524"/>
      <c r="AQ54" s="524"/>
      <c r="AR54" s="528"/>
      <c r="AS54" s="523"/>
      <c r="AT54" s="524"/>
      <c r="AU54" s="525"/>
      <c r="AV54" s="526"/>
      <c r="AW54" s="524"/>
      <c r="AX54" s="524"/>
      <c r="AY54" s="528"/>
      <c r="AZ54" s="523"/>
      <c r="BA54" s="524"/>
      <c r="BB54" s="525"/>
      <c r="BC54" s="526"/>
      <c r="BD54" s="524"/>
      <c r="BE54" s="524"/>
      <c r="BF54" s="528"/>
      <c r="BG54" s="523"/>
      <c r="BH54" s="524"/>
      <c r="BI54" s="525"/>
      <c r="BJ54" s="526"/>
      <c r="BK54" s="512"/>
      <c r="BL54" s="523"/>
      <c r="BM54" s="524"/>
      <c r="BN54" s="524"/>
      <c r="BO54" s="524"/>
      <c r="BP54" s="524"/>
      <c r="BQ54" s="528"/>
      <c r="BR54" s="523"/>
      <c r="BS54" s="524"/>
      <c r="BT54" s="525"/>
      <c r="BU54" s="526"/>
      <c r="BV54" s="523"/>
      <c r="BW54" s="524"/>
      <c r="BX54" s="524"/>
      <c r="BY54" s="524"/>
      <c r="BZ54" s="524"/>
      <c r="CA54" s="528"/>
      <c r="CB54" s="523"/>
      <c r="CC54" s="524"/>
      <c r="CD54" s="525"/>
      <c r="CE54" s="526"/>
      <c r="CF54" s="523"/>
      <c r="CG54" s="524"/>
      <c r="CH54" s="524"/>
      <c r="CI54" s="524"/>
      <c r="CJ54" s="524"/>
      <c r="CK54" s="528"/>
      <c r="CL54" s="523"/>
      <c r="CM54" s="524"/>
      <c r="CN54" s="525"/>
      <c r="CO54" s="526"/>
      <c r="CP54" s="512"/>
      <c r="CQ54" s="524"/>
      <c r="CR54" s="524"/>
      <c r="CS54" s="528"/>
      <c r="CT54" s="523"/>
      <c r="CU54" s="524"/>
      <c r="CV54" s="525"/>
      <c r="CW54" s="526"/>
      <c r="CX54" s="524"/>
      <c r="CY54" s="524"/>
      <c r="CZ54" s="528"/>
      <c r="DA54" s="523"/>
      <c r="DB54" s="524"/>
      <c r="DC54" s="525"/>
      <c r="DD54" s="526"/>
      <c r="DE54" s="524"/>
      <c r="DF54" s="524"/>
      <c r="DG54" s="528"/>
      <c r="DH54" s="523"/>
      <c r="DI54" s="524"/>
      <c r="DJ54" s="525"/>
      <c r="DK54" s="526"/>
      <c r="DL54" s="512"/>
      <c r="DM54" s="523"/>
      <c r="DN54" s="524"/>
      <c r="DO54" s="524"/>
      <c r="DP54" s="524"/>
      <c r="DQ54" s="524"/>
      <c r="DR54" s="528"/>
      <c r="DS54" s="523"/>
      <c r="DT54" s="524"/>
      <c r="DU54" s="525"/>
      <c r="DV54" s="526"/>
      <c r="DW54" s="523"/>
      <c r="DX54" s="524"/>
      <c r="DY54" s="524"/>
      <c r="DZ54" s="524"/>
      <c r="EA54" s="524"/>
      <c r="EB54" s="528"/>
      <c r="EC54" s="523"/>
      <c r="ED54" s="524"/>
      <c r="EE54" s="525"/>
      <c r="EF54" s="526"/>
      <c r="EG54" s="523"/>
      <c r="EH54" s="524"/>
      <c r="EI54" s="524"/>
      <c r="EJ54" s="524"/>
      <c r="EK54" s="524"/>
      <c r="EL54" s="528"/>
      <c r="EM54" s="523"/>
      <c r="EN54" s="524"/>
      <c r="EO54" s="525"/>
      <c r="EP54" s="526"/>
    </row>
    <row r="55" spans="1:146" x14ac:dyDescent="0.3">
      <c r="A55" s="579"/>
      <c r="B55" s="16">
        <v>34</v>
      </c>
      <c r="C55" s="118" t="s">
        <v>70</v>
      </c>
      <c r="D55" s="100"/>
      <c r="E55" s="100"/>
      <c r="F55" s="173"/>
      <c r="G55" s="100"/>
      <c r="H55" s="176" t="str">
        <f t="shared" si="7"/>
        <v>Securitisation</v>
      </c>
      <c r="I55" s="181" t="str">
        <f t="shared" si="8"/>
        <v>ITALY</v>
      </c>
      <c r="J55" s="876"/>
      <c r="K55" s="101" t="s">
        <v>70</v>
      </c>
      <c r="L55" s="108"/>
      <c r="M55" s="108"/>
      <c r="N55" s="108"/>
      <c r="O55" s="108"/>
      <c r="P55" s="523"/>
      <c r="Q55" s="524"/>
      <c r="R55" s="524"/>
      <c r="S55" s="524"/>
      <c r="T55" s="524"/>
      <c r="U55" s="528"/>
      <c r="V55" s="523"/>
      <c r="W55" s="524"/>
      <c r="X55" s="525"/>
      <c r="Y55" s="526"/>
      <c r="Z55" s="87"/>
      <c r="AA55" s="108"/>
      <c r="AB55" s="108"/>
      <c r="AC55" s="108"/>
      <c r="AD55" s="108"/>
      <c r="AE55" s="523"/>
      <c r="AF55" s="524"/>
      <c r="AG55" s="524"/>
      <c r="AH55" s="524"/>
      <c r="AI55" s="524"/>
      <c r="AJ55" s="528"/>
      <c r="AK55" s="523"/>
      <c r="AL55" s="524"/>
      <c r="AM55" s="525"/>
      <c r="AN55" s="526"/>
      <c r="AO55" s="87"/>
      <c r="AP55" s="524"/>
      <c r="AQ55" s="524"/>
      <c r="AR55" s="528"/>
      <c r="AS55" s="523"/>
      <c r="AT55" s="524"/>
      <c r="AU55" s="525"/>
      <c r="AV55" s="526"/>
      <c r="AW55" s="524"/>
      <c r="AX55" s="524"/>
      <c r="AY55" s="528"/>
      <c r="AZ55" s="523"/>
      <c r="BA55" s="524"/>
      <c r="BB55" s="525"/>
      <c r="BC55" s="526"/>
      <c r="BD55" s="524"/>
      <c r="BE55" s="524"/>
      <c r="BF55" s="528"/>
      <c r="BG55" s="523"/>
      <c r="BH55" s="524"/>
      <c r="BI55" s="525"/>
      <c r="BJ55" s="526"/>
      <c r="BK55" s="512"/>
      <c r="BL55" s="523"/>
      <c r="BM55" s="524"/>
      <c r="BN55" s="524"/>
      <c r="BO55" s="524"/>
      <c r="BP55" s="524"/>
      <c r="BQ55" s="528"/>
      <c r="BR55" s="523"/>
      <c r="BS55" s="524"/>
      <c r="BT55" s="525"/>
      <c r="BU55" s="526"/>
      <c r="BV55" s="523"/>
      <c r="BW55" s="524"/>
      <c r="BX55" s="524"/>
      <c r="BY55" s="524"/>
      <c r="BZ55" s="524"/>
      <c r="CA55" s="528"/>
      <c r="CB55" s="523"/>
      <c r="CC55" s="524"/>
      <c r="CD55" s="525"/>
      <c r="CE55" s="526"/>
      <c r="CF55" s="523"/>
      <c r="CG55" s="524"/>
      <c r="CH55" s="524"/>
      <c r="CI55" s="524"/>
      <c r="CJ55" s="524"/>
      <c r="CK55" s="528"/>
      <c r="CL55" s="523"/>
      <c r="CM55" s="524"/>
      <c r="CN55" s="525"/>
      <c r="CO55" s="526"/>
      <c r="CP55" s="512"/>
      <c r="CQ55" s="524"/>
      <c r="CR55" s="524"/>
      <c r="CS55" s="528"/>
      <c r="CT55" s="523"/>
      <c r="CU55" s="524"/>
      <c r="CV55" s="525"/>
      <c r="CW55" s="526"/>
      <c r="CX55" s="524"/>
      <c r="CY55" s="524"/>
      <c r="CZ55" s="528"/>
      <c r="DA55" s="523"/>
      <c r="DB55" s="524"/>
      <c r="DC55" s="525"/>
      <c r="DD55" s="526"/>
      <c r="DE55" s="524"/>
      <c r="DF55" s="524"/>
      <c r="DG55" s="528"/>
      <c r="DH55" s="523"/>
      <c r="DI55" s="524"/>
      <c r="DJ55" s="525"/>
      <c r="DK55" s="526"/>
      <c r="DL55" s="512"/>
      <c r="DM55" s="523"/>
      <c r="DN55" s="524"/>
      <c r="DO55" s="524"/>
      <c r="DP55" s="524"/>
      <c r="DQ55" s="524"/>
      <c r="DR55" s="528"/>
      <c r="DS55" s="523"/>
      <c r="DT55" s="524"/>
      <c r="DU55" s="525"/>
      <c r="DV55" s="526"/>
      <c r="DW55" s="523"/>
      <c r="DX55" s="524"/>
      <c r="DY55" s="524"/>
      <c r="DZ55" s="524"/>
      <c r="EA55" s="524"/>
      <c r="EB55" s="528"/>
      <c r="EC55" s="523"/>
      <c r="ED55" s="524"/>
      <c r="EE55" s="525"/>
      <c r="EF55" s="526"/>
      <c r="EG55" s="523"/>
      <c r="EH55" s="524"/>
      <c r="EI55" s="524"/>
      <c r="EJ55" s="524"/>
      <c r="EK55" s="524"/>
      <c r="EL55" s="528"/>
      <c r="EM55" s="523"/>
      <c r="EN55" s="524"/>
      <c r="EO55" s="525"/>
      <c r="EP55" s="526"/>
    </row>
    <row r="56" spans="1:146" x14ac:dyDescent="0.3">
      <c r="A56" s="577"/>
      <c r="B56" s="16">
        <v>35</v>
      </c>
      <c r="C56" s="118" t="s">
        <v>71</v>
      </c>
      <c r="D56" s="100"/>
      <c r="E56" s="100"/>
      <c r="F56" s="173"/>
      <c r="G56" s="100"/>
      <c r="H56" s="176" t="str">
        <f t="shared" si="7"/>
        <v>Other non-credit obligation assets</v>
      </c>
      <c r="I56" s="181" t="str">
        <f t="shared" si="8"/>
        <v>ITALY</v>
      </c>
      <c r="J56" s="876"/>
      <c r="K56" s="101" t="s">
        <v>71</v>
      </c>
      <c r="L56" s="108"/>
      <c r="M56" s="108"/>
      <c r="N56" s="108"/>
      <c r="O56" s="108"/>
      <c r="P56" s="523"/>
      <c r="Q56" s="524"/>
      <c r="R56" s="524"/>
      <c r="S56" s="524"/>
      <c r="T56" s="524"/>
      <c r="U56" s="528"/>
      <c r="V56" s="523"/>
      <c r="W56" s="524"/>
      <c r="X56" s="525"/>
      <c r="Y56" s="526"/>
      <c r="Z56" s="110"/>
      <c r="AA56" s="108"/>
      <c r="AB56" s="108"/>
      <c r="AC56" s="108"/>
      <c r="AD56" s="108"/>
      <c r="AE56" s="523"/>
      <c r="AF56" s="524"/>
      <c r="AG56" s="524"/>
      <c r="AH56" s="524"/>
      <c r="AI56" s="524"/>
      <c r="AJ56" s="528"/>
      <c r="AK56" s="523"/>
      <c r="AL56" s="524"/>
      <c r="AM56" s="525"/>
      <c r="AN56" s="526"/>
      <c r="AO56" s="110"/>
      <c r="AP56" s="524"/>
      <c r="AQ56" s="524"/>
      <c r="AR56" s="528"/>
      <c r="AS56" s="523"/>
      <c r="AT56" s="524"/>
      <c r="AU56" s="525"/>
      <c r="AV56" s="526"/>
      <c r="AW56" s="524"/>
      <c r="AX56" s="524"/>
      <c r="AY56" s="528"/>
      <c r="AZ56" s="523"/>
      <c r="BA56" s="524"/>
      <c r="BB56" s="525"/>
      <c r="BC56" s="526"/>
      <c r="BD56" s="524"/>
      <c r="BE56" s="524"/>
      <c r="BF56" s="528"/>
      <c r="BG56" s="523"/>
      <c r="BH56" s="524"/>
      <c r="BI56" s="525"/>
      <c r="BJ56" s="526"/>
      <c r="BK56" s="512"/>
      <c r="BL56" s="523"/>
      <c r="BM56" s="524"/>
      <c r="BN56" s="524"/>
      <c r="BO56" s="524"/>
      <c r="BP56" s="524"/>
      <c r="BQ56" s="528"/>
      <c r="BR56" s="523"/>
      <c r="BS56" s="524"/>
      <c r="BT56" s="525"/>
      <c r="BU56" s="526"/>
      <c r="BV56" s="523"/>
      <c r="BW56" s="524"/>
      <c r="BX56" s="524"/>
      <c r="BY56" s="524"/>
      <c r="BZ56" s="524"/>
      <c r="CA56" s="528"/>
      <c r="CB56" s="523"/>
      <c r="CC56" s="524"/>
      <c r="CD56" s="525"/>
      <c r="CE56" s="526"/>
      <c r="CF56" s="523"/>
      <c r="CG56" s="524"/>
      <c r="CH56" s="524"/>
      <c r="CI56" s="524"/>
      <c r="CJ56" s="524"/>
      <c r="CK56" s="528"/>
      <c r="CL56" s="523"/>
      <c r="CM56" s="524"/>
      <c r="CN56" s="525"/>
      <c r="CO56" s="526"/>
      <c r="CP56" s="512"/>
      <c r="CQ56" s="524"/>
      <c r="CR56" s="524"/>
      <c r="CS56" s="528"/>
      <c r="CT56" s="523"/>
      <c r="CU56" s="524"/>
      <c r="CV56" s="525"/>
      <c r="CW56" s="526"/>
      <c r="CX56" s="524"/>
      <c r="CY56" s="524"/>
      <c r="CZ56" s="528"/>
      <c r="DA56" s="523"/>
      <c r="DB56" s="524"/>
      <c r="DC56" s="525"/>
      <c r="DD56" s="526"/>
      <c r="DE56" s="524"/>
      <c r="DF56" s="524"/>
      <c r="DG56" s="528"/>
      <c r="DH56" s="523"/>
      <c r="DI56" s="524"/>
      <c r="DJ56" s="525"/>
      <c r="DK56" s="526"/>
      <c r="DL56" s="512"/>
      <c r="DM56" s="523"/>
      <c r="DN56" s="524"/>
      <c r="DO56" s="524"/>
      <c r="DP56" s="524"/>
      <c r="DQ56" s="524"/>
      <c r="DR56" s="528"/>
      <c r="DS56" s="523"/>
      <c r="DT56" s="524"/>
      <c r="DU56" s="525"/>
      <c r="DV56" s="526"/>
      <c r="DW56" s="523"/>
      <c r="DX56" s="524"/>
      <c r="DY56" s="524"/>
      <c r="DZ56" s="524"/>
      <c r="EA56" s="524"/>
      <c r="EB56" s="528"/>
      <c r="EC56" s="523"/>
      <c r="ED56" s="524"/>
      <c r="EE56" s="525"/>
      <c r="EF56" s="526"/>
      <c r="EG56" s="523"/>
      <c r="EH56" s="524"/>
      <c r="EI56" s="524"/>
      <c r="EJ56" s="524"/>
      <c r="EK56" s="524"/>
      <c r="EL56" s="528"/>
      <c r="EM56" s="523"/>
      <c r="EN56" s="524"/>
      <c r="EO56" s="525"/>
      <c r="EP56" s="526"/>
    </row>
    <row r="57" spans="1:146" s="538" customFormat="1" ht="15" thickBot="1" x14ac:dyDescent="0.35">
      <c r="A57" s="577"/>
      <c r="B57" s="38">
        <v>36</v>
      </c>
      <c r="C57" s="119" t="s">
        <v>72</v>
      </c>
      <c r="D57" s="111"/>
      <c r="E57" s="111"/>
      <c r="F57" s="177"/>
      <c r="G57" s="178"/>
      <c r="H57" s="179" t="str">
        <f t="shared" si="7"/>
        <v>Total</v>
      </c>
      <c r="I57" s="183" t="str">
        <f t="shared" si="8"/>
        <v>ITALY</v>
      </c>
      <c r="J57" s="877"/>
      <c r="K57" s="112" t="s">
        <v>72</v>
      </c>
      <c r="L57" s="396">
        <v>48558.920890000001</v>
      </c>
      <c r="M57" s="396">
        <v>0</v>
      </c>
      <c r="N57" s="396">
        <v>20699.558836</v>
      </c>
      <c r="O57" s="396">
        <v>0</v>
      </c>
      <c r="P57" s="530">
        <v>31390.740114</v>
      </c>
      <c r="Q57" s="531">
        <v>16911.830148000001</v>
      </c>
      <c r="R57" s="531">
        <v>16493.413829000001</v>
      </c>
      <c r="S57" s="531">
        <v>7649.1407310000004</v>
      </c>
      <c r="T57" s="531">
        <v>667.05474000000004</v>
      </c>
      <c r="U57" s="536">
        <v>410.35065900000001</v>
      </c>
      <c r="V57" s="530">
        <v>75.374745000000004</v>
      </c>
      <c r="W57" s="531">
        <v>620.88793499999997</v>
      </c>
      <c r="X57" s="532">
        <v>112.104499</v>
      </c>
      <c r="Y57" s="839">
        <v>0.16805891972224049</v>
      </c>
      <c r="Z57" s="113"/>
      <c r="AA57" s="396">
        <v>32938.896638999999</v>
      </c>
      <c r="AB57" s="396">
        <v>0</v>
      </c>
      <c r="AC57" s="396">
        <v>3303.7939959999999</v>
      </c>
      <c r="AD57" s="396">
        <v>0</v>
      </c>
      <c r="AE57" s="530">
        <v>30507.239495000002</v>
      </c>
      <c r="AF57" s="531">
        <v>25417.653642000001</v>
      </c>
      <c r="AG57" s="531">
        <v>2351.8470309999998</v>
      </c>
      <c r="AH57" s="531">
        <v>1670.3611820000001</v>
      </c>
      <c r="AI57" s="531">
        <v>53.624397000000002</v>
      </c>
      <c r="AJ57" s="536">
        <v>42.075698000000003</v>
      </c>
      <c r="AK57" s="530">
        <v>42.585002000000003</v>
      </c>
      <c r="AL57" s="531">
        <v>23.601402</v>
      </c>
      <c r="AM57" s="532">
        <v>12.143198</v>
      </c>
      <c r="AN57" s="839">
        <v>0.22644912911561504</v>
      </c>
      <c r="AO57" s="113"/>
      <c r="AP57" s="531">
        <v>34211.241693000004</v>
      </c>
      <c r="AQ57" s="531">
        <v>12552.128644</v>
      </c>
      <c r="AR57" s="536">
        <v>1787.8383449999999</v>
      </c>
      <c r="AS57" s="530">
        <v>64.569006000000002</v>
      </c>
      <c r="AT57" s="531">
        <v>259.92450500000001</v>
      </c>
      <c r="AU57" s="532">
        <v>457.951863</v>
      </c>
      <c r="AV57" s="839">
        <v>0.25614836166857136</v>
      </c>
      <c r="AW57" s="531">
        <v>35910.411599999999</v>
      </c>
      <c r="AX57" s="531">
        <v>10027.299650999999</v>
      </c>
      <c r="AY57" s="536">
        <v>2613.4974309999998</v>
      </c>
      <c r="AZ57" s="530">
        <v>63.071147000000003</v>
      </c>
      <c r="BA57" s="531">
        <v>174.280092</v>
      </c>
      <c r="BB57" s="532">
        <v>612.73099999999999</v>
      </c>
      <c r="BC57" s="839">
        <v>0.23444867124493457</v>
      </c>
      <c r="BD57" s="531">
        <v>36794.886560999999</v>
      </c>
      <c r="BE57" s="531">
        <v>8541.7105389999997</v>
      </c>
      <c r="BF57" s="536">
        <v>3214.611582</v>
      </c>
      <c r="BG57" s="530">
        <v>55.642408000000003</v>
      </c>
      <c r="BH57" s="531">
        <v>134.09617900000001</v>
      </c>
      <c r="BI57" s="532">
        <v>751.94863599999996</v>
      </c>
      <c r="BJ57" s="839">
        <v>0.23391586100494549</v>
      </c>
      <c r="BK57" s="534"/>
      <c r="BL57" s="530">
        <v>29357.578215000001</v>
      </c>
      <c r="BM57" s="531">
        <v>24487.725235999998</v>
      </c>
      <c r="BN57" s="531">
        <v>3376.1742079999999</v>
      </c>
      <c r="BO57" s="531">
        <v>2561.411951</v>
      </c>
      <c r="BP57" s="531">
        <v>178.95849999999999</v>
      </c>
      <c r="BQ57" s="536">
        <v>80.953334999999996</v>
      </c>
      <c r="BR57" s="530">
        <v>24.775041999999999</v>
      </c>
      <c r="BS57" s="531">
        <v>18.528478</v>
      </c>
      <c r="BT57" s="532">
        <v>65.749146999999994</v>
      </c>
      <c r="BU57" s="839">
        <v>0.36739884945392365</v>
      </c>
      <c r="BV57" s="530">
        <v>28580.167753999998</v>
      </c>
      <c r="BW57" s="531">
        <v>23763.387119999999</v>
      </c>
      <c r="BX57" s="531">
        <v>4035.6700759999999</v>
      </c>
      <c r="BY57" s="531">
        <v>3249.7047590000002</v>
      </c>
      <c r="BZ57" s="531">
        <v>296.87309299999998</v>
      </c>
      <c r="CA57" s="536">
        <v>116.998644</v>
      </c>
      <c r="CB57" s="530">
        <v>23.086760000000002</v>
      </c>
      <c r="CC57" s="531">
        <v>16.781694999999999</v>
      </c>
      <c r="CD57" s="532">
        <v>102.132814</v>
      </c>
      <c r="CE57" s="839">
        <v>0.34402853073653261</v>
      </c>
      <c r="CF57" s="530">
        <v>27977.426218000001</v>
      </c>
      <c r="CG57" s="531">
        <v>23199.305404999999</v>
      </c>
      <c r="CH57" s="531">
        <v>4534.5385669999996</v>
      </c>
      <c r="CI57" s="531">
        <v>3779.3118220000001</v>
      </c>
      <c r="CJ57" s="531">
        <v>400.74613799999997</v>
      </c>
      <c r="CK57" s="536">
        <v>151.473296</v>
      </c>
      <c r="CL57" s="530">
        <v>21.190788000000001</v>
      </c>
      <c r="CM57" s="531">
        <v>16.772586</v>
      </c>
      <c r="CN57" s="532">
        <v>137.72254899999999</v>
      </c>
      <c r="CO57" s="839">
        <v>0.34366531811717671</v>
      </c>
      <c r="CP57" s="534"/>
      <c r="CQ57" s="531">
        <v>30809.756929519779</v>
      </c>
      <c r="CR57" s="531">
        <v>15624.655559639234</v>
      </c>
      <c r="CS57" s="536">
        <v>2116.7961918409919</v>
      </c>
      <c r="CT57" s="530">
        <v>84.387475482737983</v>
      </c>
      <c r="CU57" s="531">
        <v>670.56436197979338</v>
      </c>
      <c r="CV57" s="532">
        <v>603.65694324096364</v>
      </c>
      <c r="CW57" s="839">
        <v>0.28517480594858741</v>
      </c>
      <c r="CX57" s="531">
        <v>30027.988047620849</v>
      </c>
      <c r="CY57" s="531">
        <v>15021.855958600449</v>
      </c>
      <c r="CZ57" s="536">
        <v>3501.3646757787042</v>
      </c>
      <c r="DA57" s="530">
        <v>100.65621240249747</v>
      </c>
      <c r="DB57" s="531">
        <v>651.34111226456866</v>
      </c>
      <c r="DC57" s="532">
        <v>936.95873644108394</v>
      </c>
      <c r="DD57" s="839">
        <v>0.26759815763341022</v>
      </c>
      <c r="DE57" s="531">
        <v>30063.028153738742</v>
      </c>
      <c r="DF57" s="531">
        <v>12762.494334551619</v>
      </c>
      <c r="DG57" s="536">
        <v>5725.686193709641</v>
      </c>
      <c r="DH57" s="530">
        <v>88.297565319916089</v>
      </c>
      <c r="DI57" s="531">
        <v>528.15153369713778</v>
      </c>
      <c r="DJ57" s="532">
        <v>1558.779740200865</v>
      </c>
      <c r="DK57" s="839">
        <v>0.27224330629809457</v>
      </c>
      <c r="DL57" s="534"/>
      <c r="DM57" s="530">
        <v>28651.857930999999</v>
      </c>
      <c r="DN57" s="531">
        <v>24460.869968999999</v>
      </c>
      <c r="DO57" s="531">
        <v>4059.3879419999998</v>
      </c>
      <c r="DP57" s="531">
        <v>2563.680445</v>
      </c>
      <c r="DQ57" s="531">
        <v>201.46505099999999</v>
      </c>
      <c r="DR57" s="536">
        <v>105.540109</v>
      </c>
      <c r="DS57" s="530">
        <v>42.242859000000003</v>
      </c>
      <c r="DT57" s="531">
        <v>70.927931000000001</v>
      </c>
      <c r="DU57" s="532">
        <v>76.373765000000006</v>
      </c>
      <c r="DV57" s="839">
        <v>0.3790918803083122</v>
      </c>
      <c r="DW57" s="530">
        <v>27230.176927</v>
      </c>
      <c r="DX57" s="531">
        <v>23697.299950000001</v>
      </c>
      <c r="DY57" s="531">
        <v>5262.3642040000004</v>
      </c>
      <c r="DZ57" s="531">
        <v>3249.610424</v>
      </c>
      <c r="EA57" s="531">
        <v>420.16979199999997</v>
      </c>
      <c r="EB57" s="536">
        <v>183.180149</v>
      </c>
      <c r="EC57" s="530">
        <v>52.077720999999997</v>
      </c>
      <c r="ED57" s="531">
        <v>81.647775999999993</v>
      </c>
      <c r="EE57" s="532">
        <v>151.194333</v>
      </c>
      <c r="EF57" s="839">
        <v>0.35984103540694334</v>
      </c>
      <c r="EG57" s="530">
        <v>26420.074468999999</v>
      </c>
      <c r="EH57" s="531">
        <v>23073.148776999999</v>
      </c>
      <c r="EI57" s="531">
        <v>5767.3198899999998</v>
      </c>
      <c r="EJ57" s="531">
        <v>3769.148882</v>
      </c>
      <c r="EK57" s="531">
        <v>725.31656499999997</v>
      </c>
      <c r="EL57" s="536">
        <v>287.79286400000001</v>
      </c>
      <c r="EM57" s="530">
        <v>45.277329999999999</v>
      </c>
      <c r="EN57" s="531">
        <v>77.138852999999997</v>
      </c>
      <c r="EO57" s="532">
        <v>258.95201800000001</v>
      </c>
      <c r="EP57" s="839">
        <v>0.35701930783836439</v>
      </c>
    </row>
    <row r="58" spans="1:146" ht="14.25" customHeight="1" x14ac:dyDescent="0.3">
      <c r="A58" s="577"/>
      <c r="C58" s="539"/>
      <c r="D58" s="539"/>
      <c r="E58" s="539"/>
      <c r="F58" s="599"/>
      <c r="G58" s="539"/>
      <c r="H58" s="539"/>
      <c r="I58" s="539"/>
      <c r="J58" s="114"/>
      <c r="K58" s="539"/>
      <c r="L58" s="607"/>
      <c r="M58" s="607"/>
      <c r="N58" s="607"/>
      <c r="O58" s="607"/>
      <c r="P58" s="607"/>
      <c r="Q58" s="607"/>
      <c r="R58" s="607"/>
      <c r="S58" s="607"/>
      <c r="T58" s="607"/>
      <c r="U58" s="607"/>
      <c r="V58" s="607"/>
      <c r="W58" s="607"/>
      <c r="X58" s="607"/>
      <c r="Y58" s="840"/>
      <c r="Z58" s="541"/>
      <c r="AA58" s="540"/>
      <c r="AB58" s="541"/>
      <c r="AC58" s="541"/>
      <c r="AD58" s="541"/>
      <c r="AE58" s="541"/>
      <c r="AF58" s="541"/>
      <c r="AG58" s="541"/>
      <c r="AH58" s="541"/>
      <c r="AI58" s="541"/>
      <c r="AJ58" s="541"/>
      <c r="AK58" s="541"/>
      <c r="AL58" s="541"/>
      <c r="AM58" s="541"/>
      <c r="AN58" s="837"/>
      <c r="AO58" s="541"/>
      <c r="AP58" s="542"/>
      <c r="AQ58" s="542"/>
      <c r="AR58" s="543"/>
      <c r="AS58" s="543"/>
      <c r="AT58" s="543"/>
      <c r="AU58" s="543"/>
      <c r="AV58" s="845"/>
      <c r="AW58" s="542"/>
      <c r="AX58" s="542"/>
      <c r="AY58" s="543"/>
      <c r="AZ58" s="543"/>
      <c r="BA58" s="543"/>
      <c r="BB58" s="543"/>
      <c r="BC58" s="845"/>
      <c r="BD58" s="542"/>
      <c r="BE58" s="542"/>
      <c r="BF58" s="543"/>
      <c r="BG58" s="543"/>
      <c r="BH58" s="543"/>
      <c r="BI58" s="543"/>
      <c r="BJ58" s="845"/>
      <c r="BK58" s="544"/>
      <c r="BL58" s="542"/>
      <c r="BM58" s="542"/>
      <c r="BN58" s="542"/>
      <c r="BO58" s="542"/>
      <c r="BP58" s="543"/>
      <c r="BQ58" s="543"/>
      <c r="BR58" s="543"/>
      <c r="BS58" s="543"/>
      <c r="BT58" s="543"/>
      <c r="BU58" s="845"/>
      <c r="BV58" s="542"/>
      <c r="BW58" s="542"/>
      <c r="BX58" s="542"/>
      <c r="BY58" s="542"/>
      <c r="BZ58" s="543"/>
      <c r="CA58" s="543"/>
      <c r="CB58" s="543"/>
      <c r="CC58" s="543"/>
      <c r="CD58" s="543"/>
      <c r="CE58" s="845"/>
      <c r="CF58" s="542"/>
      <c r="CG58" s="542"/>
      <c r="CH58" s="542"/>
      <c r="CI58" s="542"/>
      <c r="CJ58" s="543"/>
      <c r="CK58" s="543"/>
      <c r="CL58" s="543"/>
      <c r="CM58" s="543"/>
      <c r="CN58" s="543"/>
      <c r="CO58" s="845"/>
      <c r="CP58" s="544"/>
      <c r="CQ58" s="542"/>
      <c r="CR58" s="542"/>
      <c r="CS58" s="543"/>
      <c r="CT58" s="543"/>
      <c r="CU58" s="543"/>
      <c r="CV58" s="543"/>
      <c r="CW58" s="845"/>
      <c r="CX58" s="542"/>
      <c r="CY58" s="542"/>
      <c r="CZ58" s="543"/>
      <c r="DA58" s="543"/>
      <c r="DB58" s="543"/>
      <c r="DC58" s="543"/>
      <c r="DD58" s="845"/>
      <c r="DE58" s="542"/>
      <c r="DF58" s="542"/>
      <c r="DG58" s="543"/>
      <c r="DH58" s="543"/>
      <c r="DI58" s="543"/>
      <c r="DJ58" s="543"/>
      <c r="DK58" s="845"/>
      <c r="DL58" s="544"/>
      <c r="DM58" s="542"/>
      <c r="DN58" s="542"/>
      <c r="DO58" s="542"/>
      <c r="DP58" s="542"/>
      <c r="DQ58" s="543"/>
      <c r="DR58" s="543"/>
      <c r="DS58" s="543"/>
      <c r="DT58" s="543"/>
      <c r="DU58" s="543"/>
      <c r="DV58" s="845"/>
      <c r="DW58" s="542"/>
      <c r="DX58" s="542"/>
      <c r="DY58" s="542"/>
      <c r="DZ58" s="542"/>
      <c r="EA58" s="543"/>
      <c r="EB58" s="543"/>
      <c r="EC58" s="543"/>
      <c r="ED58" s="543"/>
      <c r="EE58" s="543"/>
      <c r="EF58" s="845"/>
      <c r="EG58" s="542"/>
      <c r="EH58" s="542"/>
      <c r="EI58" s="542"/>
      <c r="EJ58" s="542"/>
      <c r="EK58" s="543"/>
      <c r="EL58" s="543"/>
      <c r="EM58" s="543"/>
      <c r="EN58" s="543"/>
      <c r="EO58" s="543"/>
      <c r="EP58" s="845"/>
    </row>
    <row r="59" spans="1:146" ht="14.25" customHeight="1" thickBot="1" x14ac:dyDescent="0.35">
      <c r="A59" s="579"/>
      <c r="C59" s="541"/>
      <c r="D59" s="541"/>
      <c r="E59" s="541"/>
      <c r="F59" s="600"/>
      <c r="G59" s="541"/>
      <c r="H59" s="541"/>
      <c r="I59" s="541"/>
      <c r="J59" s="545"/>
      <c r="K59" s="541"/>
      <c r="L59" s="607"/>
      <c r="M59" s="607"/>
      <c r="N59" s="607"/>
      <c r="O59" s="607"/>
      <c r="P59" s="607"/>
      <c r="Q59" s="607"/>
      <c r="R59" s="607"/>
      <c r="S59" s="607"/>
      <c r="T59" s="607"/>
      <c r="U59" s="607"/>
      <c r="V59" s="607"/>
      <c r="W59" s="607"/>
      <c r="X59" s="607"/>
      <c r="Y59" s="840"/>
      <c r="Z59" s="541"/>
      <c r="AA59" s="541"/>
      <c r="AB59" s="541"/>
      <c r="AC59" s="541"/>
      <c r="AD59" s="541"/>
      <c r="AE59" s="541"/>
      <c r="AF59" s="541"/>
      <c r="AG59" s="541"/>
      <c r="AH59" s="541"/>
      <c r="AI59" s="541"/>
      <c r="AJ59" s="541"/>
      <c r="AK59" s="541"/>
      <c r="AL59" s="541"/>
      <c r="AM59" s="541"/>
      <c r="AN59" s="837"/>
      <c r="AO59" s="541"/>
      <c r="AP59" s="542"/>
      <c r="AQ59" s="542"/>
      <c r="AR59" s="543"/>
      <c r="AS59" s="543"/>
      <c r="AT59" s="543"/>
      <c r="AU59" s="543"/>
      <c r="AV59" s="845"/>
      <c r="AW59" s="542"/>
      <c r="AX59" s="542"/>
      <c r="AY59" s="543"/>
      <c r="AZ59" s="543"/>
      <c r="BA59" s="543"/>
      <c r="BB59" s="543"/>
      <c r="BC59" s="845"/>
      <c r="BD59" s="542"/>
      <c r="BE59" s="542"/>
      <c r="BF59" s="543"/>
      <c r="BG59" s="543"/>
      <c r="BH59" s="543"/>
      <c r="BI59" s="543"/>
      <c r="BJ59" s="845"/>
      <c r="BK59" s="543"/>
      <c r="BL59" s="542"/>
      <c r="BM59" s="542"/>
      <c r="BN59" s="542"/>
      <c r="BO59" s="542"/>
      <c r="BP59" s="543"/>
      <c r="BQ59" s="543"/>
      <c r="BR59" s="543"/>
      <c r="BS59" s="543"/>
      <c r="BT59" s="543"/>
      <c r="BU59" s="845"/>
      <c r="BV59" s="542"/>
      <c r="BW59" s="542"/>
      <c r="BX59" s="542"/>
      <c r="BY59" s="542"/>
      <c r="BZ59" s="543"/>
      <c r="CA59" s="543"/>
      <c r="CB59" s="543"/>
      <c r="CC59" s="543"/>
      <c r="CD59" s="543"/>
      <c r="CE59" s="845"/>
      <c r="CF59" s="542"/>
      <c r="CG59" s="542"/>
      <c r="CH59" s="542"/>
      <c r="CI59" s="542"/>
      <c r="CJ59" s="543"/>
      <c r="CK59" s="543"/>
      <c r="CL59" s="543"/>
      <c r="CM59" s="543"/>
      <c r="CN59" s="543"/>
      <c r="CO59" s="845"/>
      <c r="CP59" s="543"/>
      <c r="CQ59" s="542"/>
      <c r="CR59" s="542"/>
      <c r="CS59" s="543"/>
      <c r="CT59" s="543"/>
      <c r="CU59" s="543"/>
      <c r="CV59" s="543"/>
      <c r="CW59" s="845"/>
      <c r="CX59" s="542"/>
      <c r="CY59" s="542"/>
      <c r="CZ59" s="543"/>
      <c r="DA59" s="543"/>
      <c r="DB59" s="543"/>
      <c r="DC59" s="543"/>
      <c r="DD59" s="845"/>
      <c r="DE59" s="542"/>
      <c r="DF59" s="542"/>
      <c r="DG59" s="543"/>
      <c r="DH59" s="543"/>
      <c r="DI59" s="543"/>
      <c r="DJ59" s="543"/>
      <c r="DK59" s="845"/>
      <c r="DL59" s="543"/>
      <c r="DM59" s="542"/>
      <c r="DN59" s="542"/>
      <c r="DO59" s="542"/>
      <c r="DP59" s="542"/>
      <c r="DQ59" s="543"/>
      <c r="DR59" s="543"/>
      <c r="DS59" s="543"/>
      <c r="DT59" s="543"/>
      <c r="DU59" s="543"/>
      <c r="DV59" s="845"/>
      <c r="DW59" s="542"/>
      <c r="DX59" s="542"/>
      <c r="DY59" s="542"/>
      <c r="DZ59" s="542"/>
      <c r="EA59" s="543"/>
      <c r="EB59" s="543"/>
      <c r="EC59" s="543"/>
      <c r="ED59" s="543"/>
      <c r="EE59" s="543"/>
      <c r="EF59" s="845"/>
      <c r="EG59" s="542"/>
      <c r="EH59" s="542"/>
      <c r="EI59" s="542"/>
      <c r="EJ59" s="542"/>
      <c r="EK59" s="543"/>
      <c r="EL59" s="543"/>
      <c r="EM59" s="543"/>
      <c r="EN59" s="543"/>
      <c r="EO59" s="543"/>
      <c r="EP59" s="845"/>
    </row>
    <row r="60" spans="1:146" ht="22.8" thickBot="1" x14ac:dyDescent="0.4">
      <c r="A60" s="579"/>
      <c r="C60" s="59"/>
      <c r="D60" s="59"/>
      <c r="E60" s="59"/>
      <c r="F60" s="159"/>
      <c r="G60" s="59"/>
      <c r="H60" s="59"/>
      <c r="I60" s="59"/>
      <c r="J60" s="58"/>
      <c r="K60" s="59"/>
      <c r="L60" s="901" t="s">
        <v>99</v>
      </c>
      <c r="M60" s="902"/>
      <c r="N60" s="902"/>
      <c r="O60" s="902"/>
      <c r="P60" s="902"/>
      <c r="Q60" s="902"/>
      <c r="R60" s="902"/>
      <c r="S60" s="902"/>
      <c r="T60" s="902"/>
      <c r="U60" s="902"/>
      <c r="V60" s="902"/>
      <c r="W60" s="902"/>
      <c r="X60" s="902"/>
      <c r="Y60" s="903"/>
      <c r="Z60" s="59"/>
      <c r="AA60" s="901" t="s">
        <v>100</v>
      </c>
      <c r="AB60" s="902"/>
      <c r="AC60" s="902"/>
      <c r="AD60" s="902"/>
      <c r="AE60" s="902"/>
      <c r="AF60" s="902"/>
      <c r="AG60" s="902"/>
      <c r="AH60" s="902"/>
      <c r="AI60" s="902"/>
      <c r="AJ60" s="902"/>
      <c r="AK60" s="902"/>
      <c r="AL60" s="902"/>
      <c r="AM60" s="902"/>
      <c r="AN60" s="903"/>
      <c r="AO60" s="59"/>
      <c r="AP60" s="898" t="s">
        <v>101</v>
      </c>
      <c r="AQ60" s="899"/>
      <c r="AR60" s="899"/>
      <c r="AS60" s="899"/>
      <c r="AT60" s="899"/>
      <c r="AU60" s="899"/>
      <c r="AV60" s="899"/>
      <c r="AW60" s="899"/>
      <c r="AX60" s="899"/>
      <c r="AY60" s="899"/>
      <c r="AZ60" s="899"/>
      <c r="BA60" s="899"/>
      <c r="BB60" s="899"/>
      <c r="BC60" s="899"/>
      <c r="BD60" s="899"/>
      <c r="BE60" s="899"/>
      <c r="BF60" s="899"/>
      <c r="BG60" s="899"/>
      <c r="BH60" s="899"/>
      <c r="BI60" s="899"/>
      <c r="BJ60" s="900"/>
      <c r="BK60" s="87"/>
      <c r="BL60" s="898" t="s">
        <v>102</v>
      </c>
      <c r="BM60" s="899"/>
      <c r="BN60" s="899"/>
      <c r="BO60" s="899"/>
      <c r="BP60" s="899"/>
      <c r="BQ60" s="899"/>
      <c r="BR60" s="899"/>
      <c r="BS60" s="899"/>
      <c r="BT60" s="899"/>
      <c r="BU60" s="899"/>
      <c r="BV60" s="899"/>
      <c r="BW60" s="899"/>
      <c r="BX60" s="899"/>
      <c r="BY60" s="899"/>
      <c r="BZ60" s="899"/>
      <c r="CA60" s="899"/>
      <c r="CB60" s="899"/>
      <c r="CC60" s="899"/>
      <c r="CD60" s="899"/>
      <c r="CE60" s="899"/>
      <c r="CF60" s="899"/>
      <c r="CG60" s="899"/>
      <c r="CH60" s="899"/>
      <c r="CI60" s="899"/>
      <c r="CJ60" s="899"/>
      <c r="CK60" s="899"/>
      <c r="CL60" s="899"/>
      <c r="CM60" s="899"/>
      <c r="CN60" s="899"/>
      <c r="CO60" s="900"/>
      <c r="CP60" s="87"/>
      <c r="CQ60" s="898" t="s">
        <v>103</v>
      </c>
      <c r="CR60" s="899"/>
      <c r="CS60" s="899"/>
      <c r="CT60" s="899"/>
      <c r="CU60" s="899"/>
      <c r="CV60" s="899"/>
      <c r="CW60" s="899"/>
      <c r="CX60" s="899"/>
      <c r="CY60" s="899"/>
      <c r="CZ60" s="899"/>
      <c r="DA60" s="899"/>
      <c r="DB60" s="899"/>
      <c r="DC60" s="899"/>
      <c r="DD60" s="899"/>
      <c r="DE60" s="899"/>
      <c r="DF60" s="899"/>
      <c r="DG60" s="899"/>
      <c r="DH60" s="899"/>
      <c r="DI60" s="899"/>
      <c r="DJ60" s="899"/>
      <c r="DK60" s="900"/>
      <c r="DL60" s="87"/>
      <c r="DM60" s="898" t="s">
        <v>104</v>
      </c>
      <c r="DN60" s="899"/>
      <c r="DO60" s="899"/>
      <c r="DP60" s="899"/>
      <c r="DQ60" s="899"/>
      <c r="DR60" s="899"/>
      <c r="DS60" s="899"/>
      <c r="DT60" s="899"/>
      <c r="DU60" s="899"/>
      <c r="DV60" s="899"/>
      <c r="DW60" s="899"/>
      <c r="DX60" s="899"/>
      <c r="DY60" s="899"/>
      <c r="DZ60" s="899"/>
      <c r="EA60" s="899"/>
      <c r="EB60" s="899"/>
      <c r="EC60" s="899"/>
      <c r="ED60" s="899"/>
      <c r="EE60" s="899"/>
      <c r="EF60" s="899"/>
      <c r="EG60" s="899"/>
      <c r="EH60" s="899"/>
      <c r="EI60" s="899"/>
      <c r="EJ60" s="899"/>
      <c r="EK60" s="899"/>
      <c r="EL60" s="899"/>
      <c r="EM60" s="899"/>
      <c r="EN60" s="899"/>
      <c r="EO60" s="899"/>
      <c r="EP60" s="900"/>
    </row>
    <row r="61" spans="1:146" ht="24" customHeight="1" thickBot="1" x14ac:dyDescent="0.35">
      <c r="A61" s="577"/>
      <c r="C61" s="88"/>
      <c r="D61" s="88"/>
      <c r="E61" s="88"/>
      <c r="F61" s="166"/>
      <c r="G61" s="88"/>
      <c r="H61" s="88"/>
      <c r="I61" s="88"/>
      <c r="J61" s="69"/>
      <c r="K61" s="88"/>
      <c r="L61" s="901">
        <v>44196</v>
      </c>
      <c r="M61" s="902"/>
      <c r="N61" s="902"/>
      <c r="O61" s="902"/>
      <c r="P61" s="902"/>
      <c r="Q61" s="902"/>
      <c r="R61" s="902"/>
      <c r="S61" s="902"/>
      <c r="T61" s="902"/>
      <c r="U61" s="902"/>
      <c r="V61" s="902"/>
      <c r="W61" s="902"/>
      <c r="X61" s="902"/>
      <c r="Y61" s="903"/>
      <c r="Z61" s="87"/>
      <c r="AA61" s="901">
        <v>44196</v>
      </c>
      <c r="AB61" s="902"/>
      <c r="AC61" s="902"/>
      <c r="AD61" s="902"/>
      <c r="AE61" s="902"/>
      <c r="AF61" s="902"/>
      <c r="AG61" s="902"/>
      <c r="AH61" s="902"/>
      <c r="AI61" s="902"/>
      <c r="AJ61" s="902"/>
      <c r="AK61" s="902"/>
      <c r="AL61" s="902"/>
      <c r="AM61" s="902"/>
      <c r="AN61" s="903"/>
      <c r="AO61" s="87"/>
      <c r="AP61" s="901">
        <v>44561</v>
      </c>
      <c r="AQ61" s="902"/>
      <c r="AR61" s="902"/>
      <c r="AS61" s="902"/>
      <c r="AT61" s="902"/>
      <c r="AU61" s="902"/>
      <c r="AV61" s="903"/>
      <c r="AW61" s="901">
        <v>44926</v>
      </c>
      <c r="AX61" s="902"/>
      <c r="AY61" s="902"/>
      <c r="AZ61" s="902"/>
      <c r="BA61" s="902"/>
      <c r="BB61" s="902"/>
      <c r="BC61" s="903"/>
      <c r="BD61" s="901">
        <v>45291</v>
      </c>
      <c r="BE61" s="902"/>
      <c r="BF61" s="902"/>
      <c r="BG61" s="902"/>
      <c r="BH61" s="902"/>
      <c r="BI61" s="902"/>
      <c r="BJ61" s="903"/>
      <c r="BK61" s="87"/>
      <c r="BL61" s="901">
        <v>44561</v>
      </c>
      <c r="BM61" s="902"/>
      <c r="BN61" s="902"/>
      <c r="BO61" s="902"/>
      <c r="BP61" s="902"/>
      <c r="BQ61" s="902"/>
      <c r="BR61" s="902"/>
      <c r="BS61" s="902"/>
      <c r="BT61" s="902"/>
      <c r="BU61" s="903"/>
      <c r="BV61" s="901">
        <v>44926</v>
      </c>
      <c r="BW61" s="902"/>
      <c r="BX61" s="902"/>
      <c r="BY61" s="902"/>
      <c r="BZ61" s="902"/>
      <c r="CA61" s="902"/>
      <c r="CB61" s="902"/>
      <c r="CC61" s="902"/>
      <c r="CD61" s="902"/>
      <c r="CE61" s="903"/>
      <c r="CF61" s="901">
        <v>45291</v>
      </c>
      <c r="CG61" s="902"/>
      <c r="CH61" s="902"/>
      <c r="CI61" s="902"/>
      <c r="CJ61" s="902"/>
      <c r="CK61" s="902"/>
      <c r="CL61" s="902"/>
      <c r="CM61" s="902"/>
      <c r="CN61" s="902"/>
      <c r="CO61" s="903"/>
      <c r="CP61" s="87"/>
      <c r="CQ61" s="901">
        <v>44561</v>
      </c>
      <c r="CR61" s="902"/>
      <c r="CS61" s="902"/>
      <c r="CT61" s="902"/>
      <c r="CU61" s="902"/>
      <c r="CV61" s="902"/>
      <c r="CW61" s="903"/>
      <c r="CX61" s="901">
        <v>44926</v>
      </c>
      <c r="CY61" s="902">
        <v>44561</v>
      </c>
      <c r="CZ61" s="902">
        <v>44561</v>
      </c>
      <c r="DA61" s="902"/>
      <c r="DB61" s="902"/>
      <c r="DC61" s="902"/>
      <c r="DD61" s="903"/>
      <c r="DE61" s="901">
        <v>45291</v>
      </c>
      <c r="DF61" s="902">
        <v>44926</v>
      </c>
      <c r="DG61" s="902">
        <v>44926</v>
      </c>
      <c r="DH61" s="902"/>
      <c r="DI61" s="902"/>
      <c r="DJ61" s="902"/>
      <c r="DK61" s="903"/>
      <c r="DL61" s="87"/>
      <c r="DM61" s="901">
        <v>44561</v>
      </c>
      <c r="DN61" s="902"/>
      <c r="DO61" s="902"/>
      <c r="DP61" s="902"/>
      <c r="DQ61" s="902"/>
      <c r="DR61" s="902"/>
      <c r="DS61" s="902"/>
      <c r="DT61" s="902"/>
      <c r="DU61" s="902"/>
      <c r="DV61" s="903"/>
      <c r="DW61" s="901">
        <v>44926</v>
      </c>
      <c r="DX61" s="902"/>
      <c r="DY61" s="902"/>
      <c r="DZ61" s="902"/>
      <c r="EA61" s="902"/>
      <c r="EB61" s="902"/>
      <c r="EC61" s="902"/>
      <c r="ED61" s="902"/>
      <c r="EE61" s="902"/>
      <c r="EF61" s="903"/>
      <c r="EG61" s="901">
        <v>45291</v>
      </c>
      <c r="EH61" s="902"/>
      <c r="EI61" s="902"/>
      <c r="EJ61" s="902"/>
      <c r="EK61" s="902"/>
      <c r="EL61" s="902"/>
      <c r="EM61" s="902"/>
      <c r="EN61" s="902"/>
      <c r="EO61" s="902"/>
      <c r="EP61" s="903"/>
    </row>
    <row r="62" spans="1:146" ht="33.75" customHeight="1" thickBot="1" x14ac:dyDescent="0.35">
      <c r="A62" s="577"/>
      <c r="C62" s="88"/>
      <c r="D62" s="88"/>
      <c r="E62" s="88"/>
      <c r="F62" s="166"/>
      <c r="G62" s="88"/>
      <c r="H62" s="88"/>
      <c r="I62" s="88"/>
      <c r="J62" s="69"/>
      <c r="K62" s="88"/>
      <c r="L62" s="898" t="s">
        <v>35</v>
      </c>
      <c r="M62" s="899"/>
      <c r="N62" s="895" t="s">
        <v>36</v>
      </c>
      <c r="O62" s="896"/>
      <c r="P62" s="889" t="s">
        <v>37</v>
      </c>
      <c r="Q62" s="878" t="s">
        <v>93</v>
      </c>
      <c r="R62" s="878" t="s">
        <v>38</v>
      </c>
      <c r="S62" s="878" t="s">
        <v>94</v>
      </c>
      <c r="T62" s="881" t="s">
        <v>39</v>
      </c>
      <c r="U62" s="892" t="s">
        <v>95</v>
      </c>
      <c r="V62" s="889" t="s">
        <v>44</v>
      </c>
      <c r="W62" s="878" t="s">
        <v>45</v>
      </c>
      <c r="X62" s="881" t="s">
        <v>46</v>
      </c>
      <c r="Y62" s="913" t="s">
        <v>41</v>
      </c>
      <c r="Z62" s="87"/>
      <c r="AA62" s="898" t="s">
        <v>35</v>
      </c>
      <c r="AB62" s="899"/>
      <c r="AC62" s="895" t="s">
        <v>36</v>
      </c>
      <c r="AD62" s="896"/>
      <c r="AE62" s="889" t="s">
        <v>37</v>
      </c>
      <c r="AF62" s="878" t="s">
        <v>96</v>
      </c>
      <c r="AG62" s="878" t="s">
        <v>38</v>
      </c>
      <c r="AH62" s="878" t="s">
        <v>97</v>
      </c>
      <c r="AI62" s="881" t="s">
        <v>39</v>
      </c>
      <c r="AJ62" s="892" t="s">
        <v>98</v>
      </c>
      <c r="AK62" s="889" t="s">
        <v>44</v>
      </c>
      <c r="AL62" s="878" t="s">
        <v>45</v>
      </c>
      <c r="AM62" s="881" t="s">
        <v>46</v>
      </c>
      <c r="AN62" s="913" t="s">
        <v>41</v>
      </c>
      <c r="AO62" s="87"/>
      <c r="AP62" s="889" t="s">
        <v>37</v>
      </c>
      <c r="AQ62" s="878" t="s">
        <v>38</v>
      </c>
      <c r="AR62" s="878" t="s">
        <v>39</v>
      </c>
      <c r="AS62" s="889" t="s">
        <v>44</v>
      </c>
      <c r="AT62" s="878" t="s">
        <v>45</v>
      </c>
      <c r="AU62" s="881" t="s">
        <v>46</v>
      </c>
      <c r="AV62" s="913" t="s">
        <v>41</v>
      </c>
      <c r="AW62" s="889" t="s">
        <v>37</v>
      </c>
      <c r="AX62" s="878" t="s">
        <v>38</v>
      </c>
      <c r="AY62" s="878" t="s">
        <v>39</v>
      </c>
      <c r="AZ62" s="889" t="s">
        <v>44</v>
      </c>
      <c r="BA62" s="878" t="s">
        <v>45</v>
      </c>
      <c r="BB62" s="881" t="s">
        <v>46</v>
      </c>
      <c r="BC62" s="913" t="s">
        <v>41</v>
      </c>
      <c r="BD62" s="889" t="s">
        <v>37</v>
      </c>
      <c r="BE62" s="878" t="s">
        <v>38</v>
      </c>
      <c r="BF62" s="878" t="s">
        <v>39</v>
      </c>
      <c r="BG62" s="889" t="s">
        <v>44</v>
      </c>
      <c r="BH62" s="878" t="s">
        <v>45</v>
      </c>
      <c r="BI62" s="881" t="s">
        <v>46</v>
      </c>
      <c r="BJ62" s="913" t="s">
        <v>41</v>
      </c>
      <c r="BK62" s="87"/>
      <c r="BL62" s="889" t="s">
        <v>37</v>
      </c>
      <c r="BM62" s="878" t="s">
        <v>96</v>
      </c>
      <c r="BN62" s="878" t="s">
        <v>38</v>
      </c>
      <c r="BO62" s="878" t="s">
        <v>97</v>
      </c>
      <c r="BP62" s="878" t="s">
        <v>39</v>
      </c>
      <c r="BQ62" s="878" t="s">
        <v>98</v>
      </c>
      <c r="BR62" s="889" t="s">
        <v>44</v>
      </c>
      <c r="BS62" s="878" t="s">
        <v>45</v>
      </c>
      <c r="BT62" s="881" t="s">
        <v>46</v>
      </c>
      <c r="BU62" s="913" t="s">
        <v>41</v>
      </c>
      <c r="BV62" s="889" t="s">
        <v>37</v>
      </c>
      <c r="BW62" s="878" t="s">
        <v>96</v>
      </c>
      <c r="BX62" s="878" t="s">
        <v>38</v>
      </c>
      <c r="BY62" s="878" t="s">
        <v>97</v>
      </c>
      <c r="BZ62" s="878" t="s">
        <v>39</v>
      </c>
      <c r="CA62" s="878" t="s">
        <v>98</v>
      </c>
      <c r="CB62" s="889" t="s">
        <v>44</v>
      </c>
      <c r="CC62" s="878" t="s">
        <v>45</v>
      </c>
      <c r="CD62" s="881" t="s">
        <v>46</v>
      </c>
      <c r="CE62" s="913" t="s">
        <v>41</v>
      </c>
      <c r="CF62" s="889" t="s">
        <v>37</v>
      </c>
      <c r="CG62" s="878" t="s">
        <v>96</v>
      </c>
      <c r="CH62" s="878" t="s">
        <v>38</v>
      </c>
      <c r="CI62" s="878" t="s">
        <v>97</v>
      </c>
      <c r="CJ62" s="878" t="s">
        <v>39</v>
      </c>
      <c r="CK62" s="878" t="s">
        <v>98</v>
      </c>
      <c r="CL62" s="889" t="s">
        <v>44</v>
      </c>
      <c r="CM62" s="878" t="s">
        <v>45</v>
      </c>
      <c r="CN62" s="881" t="s">
        <v>46</v>
      </c>
      <c r="CO62" s="913" t="s">
        <v>41</v>
      </c>
      <c r="CP62" s="87"/>
      <c r="CQ62" s="889" t="s">
        <v>37</v>
      </c>
      <c r="CR62" s="878" t="s">
        <v>38</v>
      </c>
      <c r="CS62" s="892" t="s">
        <v>39</v>
      </c>
      <c r="CT62" s="889" t="s">
        <v>44</v>
      </c>
      <c r="CU62" s="878" t="s">
        <v>45</v>
      </c>
      <c r="CV62" s="881" t="s">
        <v>46</v>
      </c>
      <c r="CW62" s="913" t="s">
        <v>41</v>
      </c>
      <c r="CX62" s="889" t="s">
        <v>37</v>
      </c>
      <c r="CY62" s="878" t="s">
        <v>38</v>
      </c>
      <c r="CZ62" s="892" t="s">
        <v>39</v>
      </c>
      <c r="DA62" s="889" t="s">
        <v>44</v>
      </c>
      <c r="DB62" s="878" t="s">
        <v>45</v>
      </c>
      <c r="DC62" s="881" t="s">
        <v>46</v>
      </c>
      <c r="DD62" s="913" t="s">
        <v>41</v>
      </c>
      <c r="DE62" s="889" t="s">
        <v>37</v>
      </c>
      <c r="DF62" s="878" t="s">
        <v>38</v>
      </c>
      <c r="DG62" s="892" t="s">
        <v>39</v>
      </c>
      <c r="DH62" s="889" t="s">
        <v>44</v>
      </c>
      <c r="DI62" s="878" t="s">
        <v>45</v>
      </c>
      <c r="DJ62" s="881" t="s">
        <v>46</v>
      </c>
      <c r="DK62" s="913" t="s">
        <v>41</v>
      </c>
      <c r="DL62" s="87"/>
      <c r="DM62" s="889" t="s">
        <v>37</v>
      </c>
      <c r="DN62" s="878" t="s">
        <v>96</v>
      </c>
      <c r="DO62" s="878" t="s">
        <v>38</v>
      </c>
      <c r="DP62" s="878" t="s">
        <v>97</v>
      </c>
      <c r="DQ62" s="878" t="s">
        <v>39</v>
      </c>
      <c r="DR62" s="878" t="s">
        <v>98</v>
      </c>
      <c r="DS62" s="889" t="s">
        <v>44</v>
      </c>
      <c r="DT62" s="878" t="s">
        <v>45</v>
      </c>
      <c r="DU62" s="881" t="s">
        <v>46</v>
      </c>
      <c r="DV62" s="913" t="s">
        <v>41</v>
      </c>
      <c r="DW62" s="889" t="s">
        <v>37</v>
      </c>
      <c r="DX62" s="878" t="s">
        <v>96</v>
      </c>
      <c r="DY62" s="878" t="s">
        <v>38</v>
      </c>
      <c r="DZ62" s="878" t="s">
        <v>97</v>
      </c>
      <c r="EA62" s="878" t="s">
        <v>39</v>
      </c>
      <c r="EB62" s="878" t="s">
        <v>98</v>
      </c>
      <c r="EC62" s="889" t="s">
        <v>44</v>
      </c>
      <c r="ED62" s="878" t="s">
        <v>45</v>
      </c>
      <c r="EE62" s="881" t="s">
        <v>46</v>
      </c>
      <c r="EF62" s="913" t="s">
        <v>41</v>
      </c>
      <c r="EG62" s="889" t="s">
        <v>37</v>
      </c>
      <c r="EH62" s="878" t="s">
        <v>96</v>
      </c>
      <c r="EI62" s="878" t="s">
        <v>38</v>
      </c>
      <c r="EJ62" s="878" t="s">
        <v>97</v>
      </c>
      <c r="EK62" s="878" t="s">
        <v>39</v>
      </c>
      <c r="EL62" s="878" t="s">
        <v>98</v>
      </c>
      <c r="EM62" s="889" t="s">
        <v>44</v>
      </c>
      <c r="EN62" s="878" t="s">
        <v>45</v>
      </c>
      <c r="EO62" s="881" t="s">
        <v>46</v>
      </c>
      <c r="EP62" s="913" t="s">
        <v>41</v>
      </c>
    </row>
    <row r="63" spans="1:146" ht="33.75" customHeight="1" thickBot="1" x14ac:dyDescent="0.35">
      <c r="A63" s="577"/>
      <c r="B63" s="487" t="s">
        <v>5</v>
      </c>
      <c r="C63" s="90"/>
      <c r="D63" s="90"/>
      <c r="E63" s="90"/>
      <c r="F63" s="167"/>
      <c r="G63" s="90"/>
      <c r="H63" s="90"/>
      <c r="I63" s="90"/>
      <c r="J63" s="89"/>
      <c r="K63" s="91" t="s">
        <v>48</v>
      </c>
      <c r="L63" s="484" t="s">
        <v>33</v>
      </c>
      <c r="M63" s="484" t="s">
        <v>34</v>
      </c>
      <c r="N63" s="484" t="s">
        <v>33</v>
      </c>
      <c r="O63" s="484" t="s">
        <v>34</v>
      </c>
      <c r="P63" s="890"/>
      <c r="Q63" s="879"/>
      <c r="R63" s="879"/>
      <c r="S63" s="879"/>
      <c r="T63" s="882"/>
      <c r="U63" s="893"/>
      <c r="V63" s="890"/>
      <c r="W63" s="879"/>
      <c r="X63" s="882"/>
      <c r="Y63" s="914"/>
      <c r="Z63" s="87"/>
      <c r="AA63" s="484" t="s">
        <v>33</v>
      </c>
      <c r="AB63" s="484" t="s">
        <v>34</v>
      </c>
      <c r="AC63" s="484" t="s">
        <v>33</v>
      </c>
      <c r="AD63" s="484" t="s">
        <v>34</v>
      </c>
      <c r="AE63" s="890"/>
      <c r="AF63" s="879"/>
      <c r="AG63" s="879"/>
      <c r="AH63" s="879"/>
      <c r="AI63" s="882"/>
      <c r="AJ63" s="893"/>
      <c r="AK63" s="890"/>
      <c r="AL63" s="879"/>
      <c r="AM63" s="882"/>
      <c r="AN63" s="914"/>
      <c r="AO63" s="87"/>
      <c r="AP63" s="890"/>
      <c r="AQ63" s="879"/>
      <c r="AR63" s="879"/>
      <c r="AS63" s="890"/>
      <c r="AT63" s="879"/>
      <c r="AU63" s="882"/>
      <c r="AV63" s="914"/>
      <c r="AW63" s="890"/>
      <c r="AX63" s="879"/>
      <c r="AY63" s="879"/>
      <c r="AZ63" s="890"/>
      <c r="BA63" s="879"/>
      <c r="BB63" s="882"/>
      <c r="BC63" s="914"/>
      <c r="BD63" s="890"/>
      <c r="BE63" s="879"/>
      <c r="BF63" s="879"/>
      <c r="BG63" s="890"/>
      <c r="BH63" s="879"/>
      <c r="BI63" s="882"/>
      <c r="BJ63" s="914"/>
      <c r="BK63" s="87"/>
      <c r="BL63" s="890"/>
      <c r="BM63" s="879"/>
      <c r="BN63" s="879"/>
      <c r="BO63" s="879"/>
      <c r="BP63" s="879"/>
      <c r="BQ63" s="879"/>
      <c r="BR63" s="890"/>
      <c r="BS63" s="879"/>
      <c r="BT63" s="882"/>
      <c r="BU63" s="914"/>
      <c r="BV63" s="890"/>
      <c r="BW63" s="879"/>
      <c r="BX63" s="879"/>
      <c r="BY63" s="879"/>
      <c r="BZ63" s="879"/>
      <c r="CA63" s="879"/>
      <c r="CB63" s="890"/>
      <c r="CC63" s="879"/>
      <c r="CD63" s="882"/>
      <c r="CE63" s="914"/>
      <c r="CF63" s="890"/>
      <c r="CG63" s="879"/>
      <c r="CH63" s="879"/>
      <c r="CI63" s="879"/>
      <c r="CJ63" s="879"/>
      <c r="CK63" s="879"/>
      <c r="CL63" s="890"/>
      <c r="CM63" s="879"/>
      <c r="CN63" s="882"/>
      <c r="CO63" s="914"/>
      <c r="CP63" s="87"/>
      <c r="CQ63" s="890"/>
      <c r="CR63" s="879"/>
      <c r="CS63" s="893"/>
      <c r="CT63" s="890"/>
      <c r="CU63" s="879"/>
      <c r="CV63" s="882"/>
      <c r="CW63" s="914"/>
      <c r="CX63" s="890"/>
      <c r="CY63" s="879"/>
      <c r="CZ63" s="893"/>
      <c r="DA63" s="890"/>
      <c r="DB63" s="879"/>
      <c r="DC63" s="882"/>
      <c r="DD63" s="914"/>
      <c r="DE63" s="890"/>
      <c r="DF63" s="879"/>
      <c r="DG63" s="893"/>
      <c r="DH63" s="890"/>
      <c r="DI63" s="879"/>
      <c r="DJ63" s="882"/>
      <c r="DK63" s="914"/>
      <c r="DL63" s="87"/>
      <c r="DM63" s="890"/>
      <c r="DN63" s="879"/>
      <c r="DO63" s="879"/>
      <c r="DP63" s="879"/>
      <c r="DQ63" s="879"/>
      <c r="DR63" s="879"/>
      <c r="DS63" s="890"/>
      <c r="DT63" s="879"/>
      <c r="DU63" s="882"/>
      <c r="DV63" s="914"/>
      <c r="DW63" s="890"/>
      <c r="DX63" s="879"/>
      <c r="DY63" s="879"/>
      <c r="DZ63" s="879"/>
      <c r="EA63" s="879"/>
      <c r="EB63" s="879"/>
      <c r="EC63" s="890"/>
      <c r="ED63" s="879"/>
      <c r="EE63" s="882"/>
      <c r="EF63" s="914"/>
      <c r="EG63" s="890"/>
      <c r="EH63" s="879"/>
      <c r="EI63" s="879"/>
      <c r="EJ63" s="879"/>
      <c r="EK63" s="879"/>
      <c r="EL63" s="879"/>
      <c r="EM63" s="890"/>
      <c r="EN63" s="879"/>
      <c r="EO63" s="882"/>
      <c r="EP63" s="914"/>
    </row>
    <row r="64" spans="1:146" ht="15" customHeight="1" x14ac:dyDescent="0.3">
      <c r="A64" s="579"/>
      <c r="B64" s="13">
        <v>37</v>
      </c>
      <c r="C64" s="116" t="s">
        <v>49</v>
      </c>
      <c r="D64" s="96"/>
      <c r="E64" s="96"/>
      <c r="F64" s="168"/>
      <c r="G64" s="96"/>
      <c r="H64" s="169" t="str">
        <f>IF(C64="IRB Total","Total",C64&amp;F64&amp;G64)</f>
        <v>Central banks</v>
      </c>
      <c r="I64" s="180" t="str">
        <f>$J$64</f>
        <v>SLOVAKIA</v>
      </c>
      <c r="J64" s="875" t="s">
        <v>387</v>
      </c>
      <c r="K64" s="97" t="s">
        <v>49</v>
      </c>
      <c r="L64" s="593"/>
      <c r="M64" s="170"/>
      <c r="N64" s="170"/>
      <c r="O64" s="170"/>
      <c r="P64" s="594"/>
      <c r="Q64" s="595"/>
      <c r="R64" s="595"/>
      <c r="S64" s="595"/>
      <c r="T64" s="595"/>
      <c r="U64" s="596"/>
      <c r="V64" s="594"/>
      <c r="W64" s="595"/>
      <c r="X64" s="597"/>
      <c r="Y64" s="598"/>
      <c r="Z64" s="87"/>
      <c r="AA64" s="593"/>
      <c r="AB64" s="170"/>
      <c r="AC64" s="170"/>
      <c r="AD64" s="170"/>
      <c r="AE64" s="594"/>
      <c r="AF64" s="595"/>
      <c r="AG64" s="595"/>
      <c r="AH64" s="595"/>
      <c r="AI64" s="595"/>
      <c r="AJ64" s="596"/>
      <c r="AK64" s="594"/>
      <c r="AL64" s="595"/>
      <c r="AM64" s="597"/>
      <c r="AN64" s="598"/>
      <c r="AO64" s="87"/>
      <c r="AP64" s="595"/>
      <c r="AQ64" s="595"/>
      <c r="AR64" s="596"/>
      <c r="AS64" s="594"/>
      <c r="AT64" s="595"/>
      <c r="AU64" s="597"/>
      <c r="AV64" s="598"/>
      <c r="AW64" s="595"/>
      <c r="AX64" s="595"/>
      <c r="AY64" s="596"/>
      <c r="AZ64" s="594"/>
      <c r="BA64" s="595"/>
      <c r="BB64" s="597"/>
      <c r="BC64" s="598"/>
      <c r="BD64" s="595"/>
      <c r="BE64" s="595"/>
      <c r="BF64" s="596"/>
      <c r="BG64" s="594"/>
      <c r="BH64" s="595"/>
      <c r="BI64" s="597"/>
      <c r="BJ64" s="598"/>
      <c r="BK64" s="512"/>
      <c r="BL64" s="594"/>
      <c r="BM64" s="595"/>
      <c r="BN64" s="595"/>
      <c r="BO64" s="595"/>
      <c r="BP64" s="595"/>
      <c r="BQ64" s="596"/>
      <c r="BR64" s="594"/>
      <c r="BS64" s="595"/>
      <c r="BT64" s="597"/>
      <c r="BU64" s="598"/>
      <c r="BV64" s="594"/>
      <c r="BW64" s="595"/>
      <c r="BX64" s="595"/>
      <c r="BY64" s="595"/>
      <c r="BZ64" s="595"/>
      <c r="CA64" s="596"/>
      <c r="CB64" s="594"/>
      <c r="CC64" s="595"/>
      <c r="CD64" s="597"/>
      <c r="CE64" s="598"/>
      <c r="CF64" s="594"/>
      <c r="CG64" s="595"/>
      <c r="CH64" s="595"/>
      <c r="CI64" s="595"/>
      <c r="CJ64" s="595"/>
      <c r="CK64" s="596"/>
      <c r="CL64" s="594"/>
      <c r="CM64" s="595"/>
      <c r="CN64" s="597"/>
      <c r="CO64" s="598"/>
      <c r="CP64" s="512"/>
      <c r="CQ64" s="595"/>
      <c r="CR64" s="595"/>
      <c r="CS64" s="596"/>
      <c r="CT64" s="594"/>
      <c r="CU64" s="595"/>
      <c r="CV64" s="597"/>
      <c r="CW64" s="598"/>
      <c r="CX64" s="595"/>
      <c r="CY64" s="595"/>
      <c r="CZ64" s="596"/>
      <c r="DA64" s="594"/>
      <c r="DB64" s="595"/>
      <c r="DC64" s="597"/>
      <c r="DD64" s="598"/>
      <c r="DE64" s="595"/>
      <c r="DF64" s="595"/>
      <c r="DG64" s="596"/>
      <c r="DH64" s="594"/>
      <c r="DI64" s="595"/>
      <c r="DJ64" s="597"/>
      <c r="DK64" s="598"/>
      <c r="DL64" s="512"/>
      <c r="DM64" s="594"/>
      <c r="DN64" s="595"/>
      <c r="DO64" s="595"/>
      <c r="DP64" s="595"/>
      <c r="DQ64" s="595"/>
      <c r="DR64" s="596"/>
      <c r="DS64" s="594"/>
      <c r="DT64" s="595"/>
      <c r="DU64" s="597"/>
      <c r="DV64" s="598"/>
      <c r="DW64" s="594"/>
      <c r="DX64" s="595"/>
      <c r="DY64" s="595"/>
      <c r="DZ64" s="595"/>
      <c r="EA64" s="595"/>
      <c r="EB64" s="596"/>
      <c r="EC64" s="594"/>
      <c r="ED64" s="595"/>
      <c r="EE64" s="597"/>
      <c r="EF64" s="598"/>
      <c r="EG64" s="594"/>
      <c r="EH64" s="595"/>
      <c r="EI64" s="595"/>
      <c r="EJ64" s="595"/>
      <c r="EK64" s="595"/>
      <c r="EL64" s="596"/>
      <c r="EM64" s="594"/>
      <c r="EN64" s="595"/>
      <c r="EO64" s="597"/>
      <c r="EP64" s="598"/>
    </row>
    <row r="65" spans="1:161" ht="15" customHeight="1" x14ac:dyDescent="0.3">
      <c r="A65" s="579"/>
      <c r="B65" s="16">
        <v>38</v>
      </c>
      <c r="C65" s="117" t="s">
        <v>50</v>
      </c>
      <c r="D65" s="98"/>
      <c r="E65" s="98"/>
      <c r="F65" s="171"/>
      <c r="G65" s="98"/>
      <c r="H65" s="172" t="str">
        <f t="shared" ref="H65:H81" si="9">IF(C65="IRB Total","Total",C65&amp;F65&amp;G65)</f>
        <v>Central governments</v>
      </c>
      <c r="I65" s="181" t="str">
        <f t="shared" ref="I65:I81" si="10">$J$64</f>
        <v>SLOVAKIA</v>
      </c>
      <c r="J65" s="876"/>
      <c r="K65" s="99" t="s">
        <v>50</v>
      </c>
      <c r="L65" s="593"/>
      <c r="M65" s="108"/>
      <c r="N65" s="108"/>
      <c r="O65" s="108"/>
      <c r="P65" s="523"/>
      <c r="Q65" s="524"/>
      <c r="R65" s="524"/>
      <c r="S65" s="524"/>
      <c r="T65" s="524"/>
      <c r="U65" s="528"/>
      <c r="V65" s="523"/>
      <c r="W65" s="524"/>
      <c r="X65" s="525"/>
      <c r="Y65" s="526"/>
      <c r="Z65" s="87"/>
      <c r="AA65" s="593"/>
      <c r="AB65" s="108"/>
      <c r="AC65" s="108"/>
      <c r="AD65" s="108"/>
      <c r="AE65" s="523"/>
      <c r="AF65" s="524"/>
      <c r="AG65" s="524"/>
      <c r="AH65" s="524"/>
      <c r="AI65" s="524"/>
      <c r="AJ65" s="528"/>
      <c r="AK65" s="523"/>
      <c r="AL65" s="524"/>
      <c r="AM65" s="525"/>
      <c r="AN65" s="526"/>
      <c r="AO65" s="87"/>
      <c r="AP65" s="524"/>
      <c r="AQ65" s="524"/>
      <c r="AR65" s="528"/>
      <c r="AS65" s="523"/>
      <c r="AT65" s="524"/>
      <c r="AU65" s="525"/>
      <c r="AV65" s="526"/>
      <c r="AW65" s="524"/>
      <c r="AX65" s="524"/>
      <c r="AY65" s="528"/>
      <c r="AZ65" s="523"/>
      <c r="BA65" s="524"/>
      <c r="BB65" s="525"/>
      <c r="BC65" s="526"/>
      <c r="BD65" s="524"/>
      <c r="BE65" s="524"/>
      <c r="BF65" s="528"/>
      <c r="BG65" s="523"/>
      <c r="BH65" s="524"/>
      <c r="BI65" s="525"/>
      <c r="BJ65" s="526"/>
      <c r="BK65" s="512"/>
      <c r="BL65" s="523"/>
      <c r="BM65" s="524"/>
      <c r="BN65" s="524"/>
      <c r="BO65" s="524"/>
      <c r="BP65" s="524"/>
      <c r="BQ65" s="528"/>
      <c r="BR65" s="523"/>
      <c r="BS65" s="524"/>
      <c r="BT65" s="525"/>
      <c r="BU65" s="526"/>
      <c r="BV65" s="523"/>
      <c r="BW65" s="524"/>
      <c r="BX65" s="524"/>
      <c r="BY65" s="524"/>
      <c r="BZ65" s="524"/>
      <c r="CA65" s="528"/>
      <c r="CB65" s="523"/>
      <c r="CC65" s="524"/>
      <c r="CD65" s="525"/>
      <c r="CE65" s="526"/>
      <c r="CF65" s="523"/>
      <c r="CG65" s="524"/>
      <c r="CH65" s="524"/>
      <c r="CI65" s="524"/>
      <c r="CJ65" s="524"/>
      <c r="CK65" s="528"/>
      <c r="CL65" s="523"/>
      <c r="CM65" s="524"/>
      <c r="CN65" s="525"/>
      <c r="CO65" s="526"/>
      <c r="CP65" s="512"/>
      <c r="CQ65" s="524"/>
      <c r="CR65" s="524"/>
      <c r="CS65" s="528"/>
      <c r="CT65" s="523"/>
      <c r="CU65" s="524"/>
      <c r="CV65" s="525"/>
      <c r="CW65" s="526"/>
      <c r="CX65" s="524"/>
      <c r="CY65" s="524"/>
      <c r="CZ65" s="528"/>
      <c r="DA65" s="523"/>
      <c r="DB65" s="524"/>
      <c r="DC65" s="525"/>
      <c r="DD65" s="526"/>
      <c r="DE65" s="524"/>
      <c r="DF65" s="524"/>
      <c r="DG65" s="528"/>
      <c r="DH65" s="523"/>
      <c r="DI65" s="524"/>
      <c r="DJ65" s="525"/>
      <c r="DK65" s="526"/>
      <c r="DL65" s="512"/>
      <c r="DM65" s="523"/>
      <c r="DN65" s="524"/>
      <c r="DO65" s="524"/>
      <c r="DP65" s="524"/>
      <c r="DQ65" s="524"/>
      <c r="DR65" s="528"/>
      <c r="DS65" s="523"/>
      <c r="DT65" s="524"/>
      <c r="DU65" s="525"/>
      <c r="DV65" s="526"/>
      <c r="DW65" s="523"/>
      <c r="DX65" s="524"/>
      <c r="DY65" s="524"/>
      <c r="DZ65" s="524"/>
      <c r="EA65" s="524"/>
      <c r="EB65" s="528"/>
      <c r="EC65" s="523"/>
      <c r="ED65" s="524"/>
      <c r="EE65" s="525"/>
      <c r="EF65" s="526"/>
      <c r="EG65" s="523"/>
      <c r="EH65" s="524"/>
      <c r="EI65" s="524"/>
      <c r="EJ65" s="524"/>
      <c r="EK65" s="524"/>
      <c r="EL65" s="528"/>
      <c r="EM65" s="523"/>
      <c r="EN65" s="524"/>
      <c r="EO65" s="525"/>
      <c r="EP65" s="526"/>
    </row>
    <row r="66" spans="1:161" ht="15" customHeight="1" x14ac:dyDescent="0.3">
      <c r="A66" s="577"/>
      <c r="B66" s="16">
        <v>39</v>
      </c>
      <c r="C66" s="118" t="s">
        <v>51</v>
      </c>
      <c r="D66" s="100"/>
      <c r="E66" s="100"/>
      <c r="F66" s="173"/>
      <c r="G66" s="100"/>
      <c r="H66" s="172" t="str">
        <f t="shared" si="9"/>
        <v>Institutions</v>
      </c>
      <c r="I66" s="181" t="str">
        <f t="shared" si="10"/>
        <v>SLOVAKIA</v>
      </c>
      <c r="J66" s="876"/>
      <c r="K66" s="101" t="s">
        <v>51</v>
      </c>
      <c r="L66" s="108"/>
      <c r="M66" s="108"/>
      <c r="N66" s="108"/>
      <c r="O66" s="108"/>
      <c r="P66" s="523"/>
      <c r="Q66" s="524"/>
      <c r="R66" s="524"/>
      <c r="S66" s="524"/>
      <c r="T66" s="524"/>
      <c r="U66" s="528"/>
      <c r="V66" s="523"/>
      <c r="W66" s="524"/>
      <c r="X66" s="525"/>
      <c r="Y66" s="526"/>
      <c r="Z66" s="87"/>
      <c r="AA66" s="108"/>
      <c r="AB66" s="108"/>
      <c r="AC66" s="108"/>
      <c r="AD66" s="108"/>
      <c r="AE66" s="523"/>
      <c r="AF66" s="524"/>
      <c r="AG66" s="524"/>
      <c r="AH66" s="524"/>
      <c r="AI66" s="524"/>
      <c r="AJ66" s="528"/>
      <c r="AK66" s="523"/>
      <c r="AL66" s="524"/>
      <c r="AM66" s="525"/>
      <c r="AN66" s="526"/>
      <c r="AO66" s="87"/>
      <c r="AP66" s="524"/>
      <c r="AQ66" s="524"/>
      <c r="AR66" s="528"/>
      <c r="AS66" s="523"/>
      <c r="AT66" s="524"/>
      <c r="AU66" s="525"/>
      <c r="AV66" s="526"/>
      <c r="AW66" s="524"/>
      <c r="AX66" s="524"/>
      <c r="AY66" s="528"/>
      <c r="AZ66" s="523"/>
      <c r="BA66" s="524"/>
      <c r="BB66" s="525"/>
      <c r="BC66" s="526"/>
      <c r="BD66" s="524"/>
      <c r="BE66" s="524"/>
      <c r="BF66" s="528"/>
      <c r="BG66" s="523"/>
      <c r="BH66" s="524"/>
      <c r="BI66" s="525"/>
      <c r="BJ66" s="526"/>
      <c r="BK66" s="512"/>
      <c r="BL66" s="523"/>
      <c r="BM66" s="524"/>
      <c r="BN66" s="524"/>
      <c r="BO66" s="524"/>
      <c r="BP66" s="524"/>
      <c r="BQ66" s="528"/>
      <c r="BR66" s="523"/>
      <c r="BS66" s="524"/>
      <c r="BT66" s="525"/>
      <c r="BU66" s="526"/>
      <c r="BV66" s="523"/>
      <c r="BW66" s="524"/>
      <c r="BX66" s="524"/>
      <c r="BY66" s="524"/>
      <c r="BZ66" s="524"/>
      <c r="CA66" s="528"/>
      <c r="CB66" s="523"/>
      <c r="CC66" s="524"/>
      <c r="CD66" s="525"/>
      <c r="CE66" s="526"/>
      <c r="CF66" s="523"/>
      <c r="CG66" s="524"/>
      <c r="CH66" s="524"/>
      <c r="CI66" s="524"/>
      <c r="CJ66" s="524"/>
      <c r="CK66" s="528"/>
      <c r="CL66" s="523"/>
      <c r="CM66" s="524"/>
      <c r="CN66" s="525"/>
      <c r="CO66" s="526"/>
      <c r="CP66" s="512"/>
      <c r="CQ66" s="524"/>
      <c r="CR66" s="524"/>
      <c r="CS66" s="528"/>
      <c r="CT66" s="523"/>
      <c r="CU66" s="524"/>
      <c r="CV66" s="525"/>
      <c r="CW66" s="526"/>
      <c r="CX66" s="524"/>
      <c r="CY66" s="524"/>
      <c r="CZ66" s="528"/>
      <c r="DA66" s="523"/>
      <c r="DB66" s="524"/>
      <c r="DC66" s="525"/>
      <c r="DD66" s="526"/>
      <c r="DE66" s="524"/>
      <c r="DF66" s="524"/>
      <c r="DG66" s="528"/>
      <c r="DH66" s="523"/>
      <c r="DI66" s="524"/>
      <c r="DJ66" s="525"/>
      <c r="DK66" s="526"/>
      <c r="DL66" s="512"/>
      <c r="DM66" s="523"/>
      <c r="DN66" s="524"/>
      <c r="DO66" s="524"/>
      <c r="DP66" s="524"/>
      <c r="DQ66" s="524"/>
      <c r="DR66" s="528"/>
      <c r="DS66" s="523"/>
      <c r="DT66" s="524"/>
      <c r="DU66" s="525"/>
      <c r="DV66" s="526"/>
      <c r="DW66" s="523"/>
      <c r="DX66" s="524"/>
      <c r="DY66" s="524"/>
      <c r="DZ66" s="524"/>
      <c r="EA66" s="524"/>
      <c r="EB66" s="528"/>
      <c r="EC66" s="523"/>
      <c r="ED66" s="524"/>
      <c r="EE66" s="525"/>
      <c r="EF66" s="526"/>
      <c r="EG66" s="523"/>
      <c r="EH66" s="524"/>
      <c r="EI66" s="524"/>
      <c r="EJ66" s="524"/>
      <c r="EK66" s="524"/>
      <c r="EL66" s="528"/>
      <c r="EM66" s="523"/>
      <c r="EN66" s="524"/>
      <c r="EO66" s="525"/>
      <c r="EP66" s="526"/>
    </row>
    <row r="67" spans="1:161" ht="15" customHeight="1" x14ac:dyDescent="0.3">
      <c r="A67" s="577"/>
      <c r="B67" s="16">
        <v>40</v>
      </c>
      <c r="C67" s="118" t="s">
        <v>52</v>
      </c>
      <c r="D67" s="100"/>
      <c r="E67" s="100"/>
      <c r="F67" s="173"/>
      <c r="G67" s="100"/>
      <c r="H67" s="172" t="str">
        <f t="shared" si="9"/>
        <v>Corporates</v>
      </c>
      <c r="I67" s="181" t="str">
        <f t="shared" si="10"/>
        <v>SLOVAKIA</v>
      </c>
      <c r="J67" s="876"/>
      <c r="K67" s="101" t="s">
        <v>52</v>
      </c>
      <c r="L67" s="601">
        <v>131.79642200000001</v>
      </c>
      <c r="M67" s="469">
        <v>0</v>
      </c>
      <c r="N67" s="469">
        <v>82.229327999999995</v>
      </c>
      <c r="O67" s="469">
        <v>0</v>
      </c>
      <c r="P67" s="602">
        <v>193.40222299999999</v>
      </c>
      <c r="Q67" s="603">
        <v>112.43869600000001</v>
      </c>
      <c r="R67" s="603">
        <v>42.013245999999995</v>
      </c>
      <c r="S67" s="603">
        <v>30.148290000000003</v>
      </c>
      <c r="T67" s="603">
        <v>1.5794619999999999</v>
      </c>
      <c r="U67" s="604">
        <v>1.063385</v>
      </c>
      <c r="V67" s="602">
        <v>4.2344590000000002</v>
      </c>
      <c r="W67" s="603">
        <v>1.3287789999999999</v>
      </c>
      <c r="X67" s="605">
        <v>0.914327</v>
      </c>
      <c r="Y67" s="838">
        <v>0.57888508872008315</v>
      </c>
      <c r="Z67" s="87"/>
      <c r="AA67" s="601">
        <v>150.97775200000001</v>
      </c>
      <c r="AB67" s="469">
        <v>0</v>
      </c>
      <c r="AC67" s="469">
        <v>93.609582000000003</v>
      </c>
      <c r="AD67" s="469">
        <v>0</v>
      </c>
      <c r="AE67" s="602">
        <v>107.620622</v>
      </c>
      <c r="AF67" s="603">
        <v>0</v>
      </c>
      <c r="AG67" s="603">
        <v>8.7938910000000003</v>
      </c>
      <c r="AH67" s="603">
        <v>0</v>
      </c>
      <c r="AI67" s="603">
        <v>0.63437500000000002</v>
      </c>
      <c r="AJ67" s="604">
        <v>0</v>
      </c>
      <c r="AK67" s="602">
        <v>0.16919000000000001</v>
      </c>
      <c r="AL67" s="603">
        <v>0.23460300000000001</v>
      </c>
      <c r="AM67" s="605">
        <v>0.11656</v>
      </c>
      <c r="AN67" s="838">
        <v>0.18373990147783251</v>
      </c>
      <c r="AO67" s="87"/>
      <c r="AP67" s="603">
        <v>199.14155500000001</v>
      </c>
      <c r="AQ67" s="603">
        <v>34.710380000000001</v>
      </c>
      <c r="AR67" s="604">
        <v>3.142995</v>
      </c>
      <c r="AS67" s="602">
        <v>4.2204099999999993</v>
      </c>
      <c r="AT67" s="603">
        <v>0.55016700000000007</v>
      </c>
      <c r="AU67" s="605">
        <v>1.5757059999999998</v>
      </c>
      <c r="AV67" s="838">
        <v>0.50133900944799459</v>
      </c>
      <c r="AW67" s="603">
        <v>203.09372100000002</v>
      </c>
      <c r="AX67" s="603">
        <v>29.500688999999998</v>
      </c>
      <c r="AY67" s="604">
        <v>4.4005200000000002</v>
      </c>
      <c r="AZ67" s="602">
        <v>4.2508949999999999</v>
      </c>
      <c r="BA67" s="603">
        <v>0.449957</v>
      </c>
      <c r="BB67" s="605">
        <v>2.3313540000000001</v>
      </c>
      <c r="BC67" s="838">
        <v>0.52979057020533937</v>
      </c>
      <c r="BD67" s="603">
        <v>205.71787</v>
      </c>
      <c r="BE67" s="603">
        <v>25.775732000000001</v>
      </c>
      <c r="BF67" s="604">
        <v>5.501328</v>
      </c>
      <c r="BG67" s="602">
        <v>4.2700290000000001</v>
      </c>
      <c r="BH67" s="603">
        <v>0.30407899999999999</v>
      </c>
      <c r="BI67" s="605">
        <v>2.9508400000000004</v>
      </c>
      <c r="BJ67" s="838">
        <v>0.53638685059316593</v>
      </c>
      <c r="BK67" s="606"/>
      <c r="BL67" s="602">
        <v>106.719980023822</v>
      </c>
      <c r="BM67" s="603">
        <v>0</v>
      </c>
      <c r="BN67" s="603">
        <v>9.3089671405840004</v>
      </c>
      <c r="BO67" s="603">
        <v>0</v>
      </c>
      <c r="BP67" s="603">
        <v>1.0199408355940001</v>
      </c>
      <c r="BQ67" s="604">
        <v>0</v>
      </c>
      <c r="BR67" s="602">
        <v>7.0042352170054542E-2</v>
      </c>
      <c r="BS67" s="603">
        <v>0.15149442903154686</v>
      </c>
      <c r="BT67" s="605">
        <v>0.56656232951385266</v>
      </c>
      <c r="BU67" s="838">
        <v>0.55548548478686433</v>
      </c>
      <c r="BV67" s="602">
        <v>105.84292827422703</v>
      </c>
      <c r="BW67" s="603">
        <v>0</v>
      </c>
      <c r="BX67" s="603">
        <v>9.7874247926462594</v>
      </c>
      <c r="BY67" s="603">
        <v>0</v>
      </c>
      <c r="BZ67" s="603">
        <v>1.4185349331267161</v>
      </c>
      <c r="CA67" s="604">
        <v>0</v>
      </c>
      <c r="CB67" s="602">
        <v>6.9449332837881322E-2</v>
      </c>
      <c r="CC67" s="603">
        <v>0.12861734760379687</v>
      </c>
      <c r="CD67" s="605">
        <v>0.67683332017885145</v>
      </c>
      <c r="CE67" s="838">
        <v>0.47713546164632287</v>
      </c>
      <c r="CF67" s="602">
        <v>105.05781225796939</v>
      </c>
      <c r="CG67" s="603">
        <v>0</v>
      </c>
      <c r="CH67" s="603">
        <v>10.162020055970233</v>
      </c>
      <c r="CI67" s="603">
        <v>0</v>
      </c>
      <c r="CJ67" s="603">
        <v>1.8290556860603764</v>
      </c>
      <c r="CK67" s="604">
        <v>0</v>
      </c>
      <c r="CL67" s="602">
        <v>6.8934175288685798E-2</v>
      </c>
      <c r="CM67" s="603">
        <v>9.8284484917275095E-2</v>
      </c>
      <c r="CN67" s="605">
        <v>0.78848429386242924</v>
      </c>
      <c r="CO67" s="838">
        <v>0.43108818384898628</v>
      </c>
      <c r="CP67" s="606"/>
      <c r="CQ67" s="603">
        <v>193.83681300000001</v>
      </c>
      <c r="CR67" s="603">
        <v>36.643794</v>
      </c>
      <c r="CS67" s="604">
        <v>6.5143219999999999</v>
      </c>
      <c r="CT67" s="602">
        <v>4.1778009999999997</v>
      </c>
      <c r="CU67" s="603">
        <v>4.4213969999999998</v>
      </c>
      <c r="CV67" s="605">
        <v>3.9719850000000001</v>
      </c>
      <c r="CW67" s="838">
        <v>0.60973114316424648</v>
      </c>
      <c r="CX67" s="603">
        <v>191.048799</v>
      </c>
      <c r="CY67" s="603">
        <v>33.192311000000004</v>
      </c>
      <c r="CZ67" s="604">
        <v>12.753820000000001</v>
      </c>
      <c r="DA67" s="602">
        <v>4.1310880000000001</v>
      </c>
      <c r="DB67" s="603">
        <v>3.3258429999999999</v>
      </c>
      <c r="DC67" s="605">
        <v>7.6074589999999995</v>
      </c>
      <c r="DD67" s="838">
        <v>0.59648473947413394</v>
      </c>
      <c r="DE67" s="603">
        <v>189.048204</v>
      </c>
      <c r="DF67" s="603">
        <v>30.414424</v>
      </c>
      <c r="DG67" s="604">
        <v>17.532302000000001</v>
      </c>
      <c r="DH67" s="602">
        <v>4.0947019999999998</v>
      </c>
      <c r="DI67" s="603">
        <v>2.0635779999999997</v>
      </c>
      <c r="DJ67" s="605">
        <v>10.353687000000001</v>
      </c>
      <c r="DK67" s="838">
        <v>0.59054920454826754</v>
      </c>
      <c r="DL67" s="606"/>
      <c r="DM67" s="602">
        <v>103.50291441812399</v>
      </c>
      <c r="DN67" s="603">
        <v>0</v>
      </c>
      <c r="DO67" s="603">
        <v>11.346488833653002</v>
      </c>
      <c r="DP67" s="603">
        <v>0</v>
      </c>
      <c r="DQ67" s="603">
        <v>2.199484748223</v>
      </c>
      <c r="DR67" s="604">
        <v>0</v>
      </c>
      <c r="DS67" s="602">
        <v>0.89810507700976683</v>
      </c>
      <c r="DT67" s="603">
        <v>1.3527651004549566</v>
      </c>
      <c r="DU67" s="605">
        <v>1.3632271508799303</v>
      </c>
      <c r="DV67" s="838">
        <v>0.6197938639862377</v>
      </c>
      <c r="DW67" s="602">
        <v>98.537314635284446</v>
      </c>
      <c r="DX67" s="603">
        <v>0</v>
      </c>
      <c r="DY67" s="603">
        <v>13.802947355619388</v>
      </c>
      <c r="DZ67" s="603">
        <v>0</v>
      </c>
      <c r="EA67" s="603">
        <v>4.7086260090961671</v>
      </c>
      <c r="EB67" s="604">
        <v>0</v>
      </c>
      <c r="EC67" s="602">
        <v>0.61677928022385708</v>
      </c>
      <c r="ED67" s="603">
        <v>1.1557447306221222</v>
      </c>
      <c r="EE67" s="605">
        <v>2.691193569257337</v>
      </c>
      <c r="EF67" s="838">
        <v>0.57154540710144841</v>
      </c>
      <c r="EG67" s="602">
        <v>95.149129009769709</v>
      </c>
      <c r="EH67" s="603">
        <v>0</v>
      </c>
      <c r="EI67" s="603">
        <v>15.074792436442369</v>
      </c>
      <c r="EJ67" s="603">
        <v>0</v>
      </c>
      <c r="EK67" s="603">
        <v>6.8249665537879194</v>
      </c>
      <c r="EL67" s="604">
        <v>0</v>
      </c>
      <c r="EM67" s="602">
        <v>0.50671496562680685</v>
      </c>
      <c r="EN67" s="603">
        <v>0.78189519037832333</v>
      </c>
      <c r="EO67" s="605">
        <v>3.7301094021051462</v>
      </c>
      <c r="EP67" s="838">
        <v>0.54653885447026862</v>
      </c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</row>
    <row r="68" spans="1:161" ht="15" customHeight="1" x14ac:dyDescent="0.3">
      <c r="A68" s="577"/>
      <c r="B68" s="16">
        <v>41</v>
      </c>
      <c r="C68" s="118" t="s">
        <v>52</v>
      </c>
      <c r="D68" s="102" t="s">
        <v>53</v>
      </c>
      <c r="E68" s="102"/>
      <c r="F68" s="174"/>
      <c r="G68" s="102" t="s">
        <v>105</v>
      </c>
      <c r="H68" s="172" t="str">
        <f t="shared" si="9"/>
        <v>CorporatesSpecialised Lending</v>
      </c>
      <c r="I68" s="182" t="str">
        <f t="shared" si="10"/>
        <v>SLOVAKIA</v>
      </c>
      <c r="J68" s="876"/>
      <c r="K68" s="103" t="s">
        <v>54</v>
      </c>
      <c r="L68" s="108"/>
      <c r="M68" s="108"/>
      <c r="N68" s="108"/>
      <c r="O68" s="108"/>
      <c r="P68" s="523"/>
      <c r="Q68" s="524"/>
      <c r="R68" s="524"/>
      <c r="S68" s="524"/>
      <c r="T68" s="524"/>
      <c r="U68" s="528"/>
      <c r="V68" s="523"/>
      <c r="W68" s="524"/>
      <c r="X68" s="525"/>
      <c r="Y68" s="526"/>
      <c r="Z68" s="87"/>
      <c r="AA68" s="108"/>
      <c r="AB68" s="108"/>
      <c r="AC68" s="108"/>
      <c r="AD68" s="108"/>
      <c r="AE68" s="523"/>
      <c r="AF68" s="524"/>
      <c r="AG68" s="524"/>
      <c r="AH68" s="524"/>
      <c r="AI68" s="524"/>
      <c r="AJ68" s="528"/>
      <c r="AK68" s="523"/>
      <c r="AL68" s="524"/>
      <c r="AM68" s="525"/>
      <c r="AN68" s="526"/>
      <c r="AO68" s="87"/>
      <c r="AP68" s="524"/>
      <c r="AQ68" s="524"/>
      <c r="AR68" s="528"/>
      <c r="AS68" s="523"/>
      <c r="AT68" s="524"/>
      <c r="AU68" s="525"/>
      <c r="AV68" s="526"/>
      <c r="AW68" s="524"/>
      <c r="AX68" s="524"/>
      <c r="AY68" s="528"/>
      <c r="AZ68" s="523"/>
      <c r="BA68" s="524"/>
      <c r="BB68" s="525"/>
      <c r="BC68" s="526"/>
      <c r="BD68" s="524"/>
      <c r="BE68" s="524"/>
      <c r="BF68" s="528"/>
      <c r="BG68" s="523"/>
      <c r="BH68" s="524"/>
      <c r="BI68" s="525"/>
      <c r="BJ68" s="526"/>
      <c r="BK68" s="512"/>
      <c r="BL68" s="523"/>
      <c r="BM68" s="524"/>
      <c r="BN68" s="524"/>
      <c r="BO68" s="524"/>
      <c r="BP68" s="524"/>
      <c r="BQ68" s="528"/>
      <c r="BR68" s="523"/>
      <c r="BS68" s="524"/>
      <c r="BT68" s="525"/>
      <c r="BU68" s="526"/>
      <c r="BV68" s="523"/>
      <c r="BW68" s="524"/>
      <c r="BX68" s="524"/>
      <c r="BY68" s="524"/>
      <c r="BZ68" s="524"/>
      <c r="CA68" s="528"/>
      <c r="CB68" s="523"/>
      <c r="CC68" s="524"/>
      <c r="CD68" s="525"/>
      <c r="CE68" s="526"/>
      <c r="CF68" s="523"/>
      <c r="CG68" s="524"/>
      <c r="CH68" s="524"/>
      <c r="CI68" s="524"/>
      <c r="CJ68" s="524"/>
      <c r="CK68" s="528"/>
      <c r="CL68" s="523"/>
      <c r="CM68" s="524"/>
      <c r="CN68" s="525"/>
      <c r="CO68" s="526"/>
      <c r="CP68" s="512"/>
      <c r="CQ68" s="524"/>
      <c r="CR68" s="524"/>
      <c r="CS68" s="528"/>
      <c r="CT68" s="523"/>
      <c r="CU68" s="524"/>
      <c r="CV68" s="525"/>
      <c r="CW68" s="526"/>
      <c r="CX68" s="524"/>
      <c r="CY68" s="524"/>
      <c r="CZ68" s="528"/>
      <c r="DA68" s="523"/>
      <c r="DB68" s="524"/>
      <c r="DC68" s="525"/>
      <c r="DD68" s="526"/>
      <c r="DE68" s="524"/>
      <c r="DF68" s="524"/>
      <c r="DG68" s="528"/>
      <c r="DH68" s="523"/>
      <c r="DI68" s="524"/>
      <c r="DJ68" s="525"/>
      <c r="DK68" s="526"/>
      <c r="DL68" s="512"/>
      <c r="DM68" s="523"/>
      <c r="DN68" s="524"/>
      <c r="DO68" s="524"/>
      <c r="DP68" s="524"/>
      <c r="DQ68" s="524"/>
      <c r="DR68" s="528"/>
      <c r="DS68" s="523"/>
      <c r="DT68" s="524"/>
      <c r="DU68" s="525"/>
      <c r="DV68" s="526"/>
      <c r="DW68" s="523"/>
      <c r="DX68" s="524"/>
      <c r="DY68" s="524"/>
      <c r="DZ68" s="524"/>
      <c r="EA68" s="524"/>
      <c r="EB68" s="528"/>
      <c r="EC68" s="523"/>
      <c r="ED68" s="524"/>
      <c r="EE68" s="525"/>
      <c r="EF68" s="526"/>
      <c r="EG68" s="523"/>
      <c r="EH68" s="524"/>
      <c r="EI68" s="524"/>
      <c r="EJ68" s="524"/>
      <c r="EK68" s="524"/>
      <c r="EL68" s="528"/>
      <c r="EM68" s="523"/>
      <c r="EN68" s="524"/>
      <c r="EO68" s="525"/>
      <c r="EP68" s="526"/>
    </row>
    <row r="69" spans="1:161" ht="15" customHeight="1" x14ac:dyDescent="0.3">
      <c r="A69" s="579"/>
      <c r="B69" s="16">
        <v>42</v>
      </c>
      <c r="C69" s="118" t="s">
        <v>52</v>
      </c>
      <c r="D69" s="102" t="s">
        <v>55</v>
      </c>
      <c r="E69" s="102"/>
      <c r="F69" s="174"/>
      <c r="G69" s="102" t="s">
        <v>106</v>
      </c>
      <c r="H69" s="172" t="str">
        <f t="shared" si="9"/>
        <v>CorporatesSME</v>
      </c>
      <c r="I69" s="182" t="str">
        <f t="shared" si="10"/>
        <v>SLOVAKIA</v>
      </c>
      <c r="J69" s="876"/>
      <c r="K69" s="103" t="s">
        <v>56</v>
      </c>
      <c r="L69" s="108"/>
      <c r="M69" s="108"/>
      <c r="N69" s="108"/>
      <c r="O69" s="108"/>
      <c r="P69" s="523"/>
      <c r="Q69" s="524"/>
      <c r="R69" s="524"/>
      <c r="S69" s="524"/>
      <c r="T69" s="524"/>
      <c r="U69" s="528"/>
      <c r="V69" s="523"/>
      <c r="W69" s="524"/>
      <c r="X69" s="525"/>
      <c r="Y69" s="526"/>
      <c r="Z69" s="87"/>
      <c r="AA69" s="108"/>
      <c r="AB69" s="108"/>
      <c r="AC69" s="108"/>
      <c r="AD69" s="108"/>
      <c r="AE69" s="523"/>
      <c r="AF69" s="524"/>
      <c r="AG69" s="524"/>
      <c r="AH69" s="524"/>
      <c r="AI69" s="524"/>
      <c r="AJ69" s="528"/>
      <c r="AK69" s="523"/>
      <c r="AL69" s="524"/>
      <c r="AM69" s="525"/>
      <c r="AN69" s="526"/>
      <c r="AO69" s="87"/>
      <c r="AP69" s="524"/>
      <c r="AQ69" s="524"/>
      <c r="AR69" s="528"/>
      <c r="AS69" s="523"/>
      <c r="AT69" s="524"/>
      <c r="AU69" s="525"/>
      <c r="AV69" s="526"/>
      <c r="AW69" s="524"/>
      <c r="AX69" s="524"/>
      <c r="AY69" s="528"/>
      <c r="AZ69" s="523"/>
      <c r="BA69" s="524"/>
      <c r="BB69" s="525"/>
      <c r="BC69" s="526"/>
      <c r="BD69" s="524"/>
      <c r="BE69" s="524"/>
      <c r="BF69" s="528"/>
      <c r="BG69" s="523"/>
      <c r="BH69" s="524"/>
      <c r="BI69" s="525"/>
      <c r="BJ69" s="526"/>
      <c r="BK69" s="512"/>
      <c r="BL69" s="523"/>
      <c r="BM69" s="524"/>
      <c r="BN69" s="524"/>
      <c r="BO69" s="524"/>
      <c r="BP69" s="524"/>
      <c r="BQ69" s="528"/>
      <c r="BR69" s="523"/>
      <c r="BS69" s="524"/>
      <c r="BT69" s="525"/>
      <c r="BU69" s="526"/>
      <c r="BV69" s="523"/>
      <c r="BW69" s="524"/>
      <c r="BX69" s="524"/>
      <c r="BY69" s="524"/>
      <c r="BZ69" s="524"/>
      <c r="CA69" s="528"/>
      <c r="CB69" s="523"/>
      <c r="CC69" s="524"/>
      <c r="CD69" s="525"/>
      <c r="CE69" s="526"/>
      <c r="CF69" s="523"/>
      <c r="CG69" s="524"/>
      <c r="CH69" s="524"/>
      <c r="CI69" s="524"/>
      <c r="CJ69" s="524"/>
      <c r="CK69" s="528"/>
      <c r="CL69" s="523"/>
      <c r="CM69" s="524"/>
      <c r="CN69" s="525"/>
      <c r="CO69" s="526"/>
      <c r="CP69" s="512"/>
      <c r="CQ69" s="524"/>
      <c r="CR69" s="524"/>
      <c r="CS69" s="528"/>
      <c r="CT69" s="523"/>
      <c r="CU69" s="524"/>
      <c r="CV69" s="525"/>
      <c r="CW69" s="526"/>
      <c r="CX69" s="524"/>
      <c r="CY69" s="524"/>
      <c r="CZ69" s="528"/>
      <c r="DA69" s="523"/>
      <c r="DB69" s="524"/>
      <c r="DC69" s="525"/>
      <c r="DD69" s="526"/>
      <c r="DE69" s="524"/>
      <c r="DF69" s="524"/>
      <c r="DG69" s="528"/>
      <c r="DH69" s="523"/>
      <c r="DI69" s="524"/>
      <c r="DJ69" s="525"/>
      <c r="DK69" s="526"/>
      <c r="DL69" s="512"/>
      <c r="DM69" s="523"/>
      <c r="DN69" s="524"/>
      <c r="DO69" s="524"/>
      <c r="DP69" s="524"/>
      <c r="DQ69" s="524"/>
      <c r="DR69" s="528"/>
      <c r="DS69" s="523"/>
      <c r="DT69" s="524"/>
      <c r="DU69" s="525"/>
      <c r="DV69" s="526"/>
      <c r="DW69" s="523"/>
      <c r="DX69" s="524"/>
      <c r="DY69" s="524"/>
      <c r="DZ69" s="524"/>
      <c r="EA69" s="524"/>
      <c r="EB69" s="528"/>
      <c r="EC69" s="523"/>
      <c r="ED69" s="524"/>
      <c r="EE69" s="525"/>
      <c r="EF69" s="526"/>
      <c r="EG69" s="523"/>
      <c r="EH69" s="524"/>
      <c r="EI69" s="524"/>
      <c r="EJ69" s="524"/>
      <c r="EK69" s="524"/>
      <c r="EL69" s="528"/>
      <c r="EM69" s="523"/>
      <c r="EN69" s="524"/>
      <c r="EO69" s="525"/>
      <c r="EP69" s="526"/>
    </row>
    <row r="70" spans="1:161" ht="15" customHeight="1" x14ac:dyDescent="0.3">
      <c r="A70" s="579"/>
      <c r="B70" s="16">
        <v>43</v>
      </c>
      <c r="C70" s="118" t="s">
        <v>57</v>
      </c>
      <c r="D70" s="100"/>
      <c r="E70" s="100"/>
      <c r="F70" s="173"/>
      <c r="G70" s="100"/>
      <c r="H70" s="172" t="str">
        <f t="shared" si="9"/>
        <v>Retail</v>
      </c>
      <c r="I70" s="181" t="str">
        <f t="shared" si="10"/>
        <v>SLOVAKIA</v>
      </c>
      <c r="J70" s="876"/>
      <c r="K70" s="101" t="s">
        <v>57</v>
      </c>
      <c r="L70" s="394">
        <v>825.709834</v>
      </c>
      <c r="M70" s="394">
        <v>0</v>
      </c>
      <c r="N70" s="394">
        <v>94.573412000000005</v>
      </c>
      <c r="O70" s="394">
        <v>0</v>
      </c>
      <c r="P70" s="516">
        <v>733.48010999999997</v>
      </c>
      <c r="Q70" s="517">
        <v>512.80470400000002</v>
      </c>
      <c r="R70" s="517">
        <v>82.501833000000005</v>
      </c>
      <c r="S70" s="517">
        <v>60.380422000000003</v>
      </c>
      <c r="T70" s="517">
        <v>6.2883139999999997</v>
      </c>
      <c r="U70" s="521">
        <v>5.46875</v>
      </c>
      <c r="V70" s="516">
        <v>0.24365200000000001</v>
      </c>
      <c r="W70" s="517">
        <v>2.8330009999999999</v>
      </c>
      <c r="X70" s="518">
        <v>2.3693149999999998</v>
      </c>
      <c r="Y70" s="835">
        <v>0.37678064422355501</v>
      </c>
      <c r="Z70" s="87"/>
      <c r="AA70" s="394">
        <v>32.908504000000001</v>
      </c>
      <c r="AB70" s="394">
        <v>0</v>
      </c>
      <c r="AC70" s="394">
        <v>16.434736999999998</v>
      </c>
      <c r="AD70" s="394">
        <v>0</v>
      </c>
      <c r="AE70" s="516">
        <v>26.462775000000001</v>
      </c>
      <c r="AF70" s="517">
        <v>0</v>
      </c>
      <c r="AG70" s="517">
        <v>3.0051830000000002</v>
      </c>
      <c r="AH70" s="517">
        <v>0</v>
      </c>
      <c r="AI70" s="517">
        <v>0</v>
      </c>
      <c r="AJ70" s="521">
        <v>0</v>
      </c>
      <c r="AK70" s="516">
        <v>0.11396000000000001</v>
      </c>
      <c r="AL70" s="517">
        <v>6.9420999999999997E-2</v>
      </c>
      <c r="AM70" s="518">
        <v>0</v>
      </c>
      <c r="AN70" s="835" t="s">
        <v>385</v>
      </c>
      <c r="AO70" s="87"/>
      <c r="AP70" s="517">
        <v>753.77234899999996</v>
      </c>
      <c r="AQ70" s="517">
        <v>55.149386999999997</v>
      </c>
      <c r="AR70" s="521">
        <v>13.348518</v>
      </c>
      <c r="AS70" s="516">
        <v>0.23952000000000001</v>
      </c>
      <c r="AT70" s="517">
        <v>0.98131699999999999</v>
      </c>
      <c r="AU70" s="518">
        <v>3.6156239999999999</v>
      </c>
      <c r="AV70" s="835">
        <v>0.27086332729970475</v>
      </c>
      <c r="AW70" s="517">
        <v>760.91831400000001</v>
      </c>
      <c r="AX70" s="517">
        <v>43.046742999999999</v>
      </c>
      <c r="AY70" s="521">
        <v>18.305198000000001</v>
      </c>
      <c r="AZ70" s="516">
        <v>0.24984700000000001</v>
      </c>
      <c r="BA70" s="517">
        <v>0.72160199999999997</v>
      </c>
      <c r="BB70" s="518">
        <v>6.474043</v>
      </c>
      <c r="BC70" s="835">
        <v>0.35367238311216298</v>
      </c>
      <c r="BD70" s="517">
        <v>762.75959</v>
      </c>
      <c r="BE70" s="517">
        <v>37.313108</v>
      </c>
      <c r="BF70" s="521">
        <v>22.197557</v>
      </c>
      <c r="BG70" s="516">
        <v>0.25459799999999999</v>
      </c>
      <c r="BH70" s="517">
        <v>0.57811599999999996</v>
      </c>
      <c r="BI70" s="518">
        <v>8.5411979999999996</v>
      </c>
      <c r="BJ70" s="835">
        <v>0.38478099189023368</v>
      </c>
      <c r="BK70" s="512"/>
      <c r="BL70" s="516">
        <v>23.975926975258002</v>
      </c>
      <c r="BM70" s="517">
        <v>0</v>
      </c>
      <c r="BN70" s="517">
        <v>5.1069143681689999</v>
      </c>
      <c r="BO70" s="517">
        <v>0</v>
      </c>
      <c r="BP70" s="517">
        <v>0.38511665657299998</v>
      </c>
      <c r="BQ70" s="521">
        <v>0</v>
      </c>
      <c r="BR70" s="516">
        <v>7.0490923282406914E-2</v>
      </c>
      <c r="BS70" s="517">
        <v>0.15828093947976485</v>
      </c>
      <c r="BT70" s="518">
        <v>0.14012379940230046</v>
      </c>
      <c r="BU70" s="835">
        <v>0.36384767319390038</v>
      </c>
      <c r="BV70" s="516">
        <v>22.925265287035952</v>
      </c>
      <c r="BW70" s="517">
        <v>0</v>
      </c>
      <c r="BX70" s="517">
        <v>5.7653933150442001</v>
      </c>
      <c r="BY70" s="517">
        <v>0</v>
      </c>
      <c r="BZ70" s="517">
        <v>0.77729939791985037</v>
      </c>
      <c r="CA70" s="521">
        <v>0</v>
      </c>
      <c r="CB70" s="516">
        <v>6.4824049818465235E-2</v>
      </c>
      <c r="CC70" s="517">
        <v>0.14704701757062519</v>
      </c>
      <c r="CD70" s="518">
        <v>0.27483444292508169</v>
      </c>
      <c r="CE70" s="835">
        <v>0.35357603988961367</v>
      </c>
      <c r="CF70" s="516">
        <v>22.32602435468193</v>
      </c>
      <c r="CG70" s="517">
        <v>0</v>
      </c>
      <c r="CH70" s="517">
        <v>5.9650308318577672</v>
      </c>
      <c r="CI70" s="517">
        <v>0</v>
      </c>
      <c r="CJ70" s="517">
        <v>1.1769028134603041</v>
      </c>
      <c r="CK70" s="521">
        <v>0</v>
      </c>
      <c r="CL70" s="516">
        <v>6.3129621267003833E-2</v>
      </c>
      <c r="CM70" s="517">
        <v>0.11737882978023173</v>
      </c>
      <c r="CN70" s="518">
        <v>0.41003133845380518</v>
      </c>
      <c r="CO70" s="835">
        <v>0.34839863900761692</v>
      </c>
      <c r="CP70" s="512"/>
      <c r="CQ70" s="517">
        <v>745.76402599999994</v>
      </c>
      <c r="CR70" s="517">
        <v>59.143034</v>
      </c>
      <c r="CS70" s="521">
        <v>17.363195000000001</v>
      </c>
      <c r="CT70" s="516">
        <v>0.23513800000000001</v>
      </c>
      <c r="CU70" s="517">
        <v>3.7059319999999998</v>
      </c>
      <c r="CV70" s="518">
        <v>5.4758969999999998</v>
      </c>
      <c r="CW70" s="835">
        <v>0.31537381225056793</v>
      </c>
      <c r="CX70" s="517">
        <v>743.85484799999995</v>
      </c>
      <c r="CY70" s="517">
        <v>50.522176000000002</v>
      </c>
      <c r="CZ70" s="521">
        <v>27.893231</v>
      </c>
      <c r="DA70" s="516">
        <v>0.23622399999999999</v>
      </c>
      <c r="DB70" s="517">
        <v>2.9339</v>
      </c>
      <c r="DC70" s="518">
        <v>10.499185000000001</v>
      </c>
      <c r="DD70" s="835">
        <v>0.37640619690131993</v>
      </c>
      <c r="DE70" s="517">
        <v>738.04675799999995</v>
      </c>
      <c r="DF70" s="517">
        <v>46.658949999999997</v>
      </c>
      <c r="DG70" s="521">
        <v>37.564546</v>
      </c>
      <c r="DH70" s="516">
        <v>0.23239199999999999</v>
      </c>
      <c r="DI70" s="517">
        <v>2.229819</v>
      </c>
      <c r="DJ70" s="518">
        <v>15.219281000000001</v>
      </c>
      <c r="DK70" s="835">
        <v>0.40515013811161193</v>
      </c>
      <c r="DL70" s="512"/>
      <c r="DM70" s="516">
        <v>23.092614251841002</v>
      </c>
      <c r="DN70" s="517">
        <v>0</v>
      </c>
      <c r="DO70" s="517">
        <v>5.7312176513350002</v>
      </c>
      <c r="DP70" s="517">
        <v>0</v>
      </c>
      <c r="DQ70" s="517">
        <v>0.64412609682400002</v>
      </c>
      <c r="DR70" s="521">
        <v>0</v>
      </c>
      <c r="DS70" s="516">
        <v>0.28986644942544021</v>
      </c>
      <c r="DT70" s="517">
        <v>0.67048533522200859</v>
      </c>
      <c r="DU70" s="518">
        <v>0.40358591411205236</v>
      </c>
      <c r="DV70" s="835">
        <v>0.62656351932023568</v>
      </c>
      <c r="DW70" s="516">
        <v>20.842790282348098</v>
      </c>
      <c r="DX70" s="517">
        <v>0</v>
      </c>
      <c r="DY70" s="517">
        <v>7.0434766888002205</v>
      </c>
      <c r="DZ70" s="517">
        <v>0</v>
      </c>
      <c r="EA70" s="517">
        <v>1.5816910288516854</v>
      </c>
      <c r="EB70" s="521">
        <v>0</v>
      </c>
      <c r="EC70" s="516">
        <v>0.28825795237785062</v>
      </c>
      <c r="ED70" s="517">
        <v>0.6953470583420347</v>
      </c>
      <c r="EE70" s="518">
        <v>0.96781271283002535</v>
      </c>
      <c r="EF70" s="835">
        <v>0.61188480883821006</v>
      </c>
      <c r="EG70" s="516">
        <v>19.210465491794288</v>
      </c>
      <c r="EH70" s="517">
        <v>0</v>
      </c>
      <c r="EI70" s="517">
        <v>7.577673939222846</v>
      </c>
      <c r="EJ70" s="517">
        <v>0</v>
      </c>
      <c r="EK70" s="517">
        <v>2.6798185689828711</v>
      </c>
      <c r="EL70" s="521">
        <v>0</v>
      </c>
      <c r="EM70" s="516">
        <v>0.23045560755467515</v>
      </c>
      <c r="EN70" s="517">
        <v>0.52130332123373857</v>
      </c>
      <c r="EO70" s="518">
        <v>1.6182528808265872</v>
      </c>
      <c r="EP70" s="835">
        <v>0.60386658244583979</v>
      </c>
    </row>
    <row r="71" spans="1:161" ht="15" customHeight="1" x14ac:dyDescent="0.3">
      <c r="A71" s="577"/>
      <c r="B71" s="16">
        <v>44</v>
      </c>
      <c r="C71" s="118" t="s">
        <v>57</v>
      </c>
      <c r="D71" s="104" t="s">
        <v>58</v>
      </c>
      <c r="E71" s="104"/>
      <c r="F71" s="174" t="s">
        <v>108</v>
      </c>
      <c r="G71" s="104"/>
      <c r="H71" s="172" t="str">
        <f t="shared" si="9"/>
        <v>RetailSecured by real estate property</v>
      </c>
      <c r="I71" s="181" t="str">
        <f t="shared" si="10"/>
        <v>SLOVAKIA</v>
      </c>
      <c r="J71" s="876"/>
      <c r="K71" s="105" t="s">
        <v>59</v>
      </c>
      <c r="L71" s="108"/>
      <c r="M71" s="108"/>
      <c r="N71" s="108"/>
      <c r="O71" s="108"/>
      <c r="P71" s="523"/>
      <c r="Q71" s="524"/>
      <c r="R71" s="524"/>
      <c r="S71" s="524"/>
      <c r="T71" s="524"/>
      <c r="U71" s="528"/>
      <c r="V71" s="523"/>
      <c r="W71" s="524"/>
      <c r="X71" s="525"/>
      <c r="Y71" s="526"/>
      <c r="Z71" s="87"/>
      <c r="AA71" s="108"/>
      <c r="AB71" s="108"/>
      <c r="AC71" s="108"/>
      <c r="AD71" s="108"/>
      <c r="AE71" s="523"/>
      <c r="AF71" s="524"/>
      <c r="AG71" s="524"/>
      <c r="AH71" s="524"/>
      <c r="AI71" s="524"/>
      <c r="AJ71" s="528"/>
      <c r="AK71" s="523"/>
      <c r="AL71" s="524"/>
      <c r="AM71" s="525"/>
      <c r="AN71" s="526"/>
      <c r="AO71" s="87"/>
      <c r="AP71" s="524"/>
      <c r="AQ71" s="524"/>
      <c r="AR71" s="528"/>
      <c r="AS71" s="523"/>
      <c r="AT71" s="524"/>
      <c r="AU71" s="525"/>
      <c r="AV71" s="526"/>
      <c r="AW71" s="524"/>
      <c r="AX71" s="524"/>
      <c r="AY71" s="528"/>
      <c r="AZ71" s="523"/>
      <c r="BA71" s="524"/>
      <c r="BB71" s="525"/>
      <c r="BC71" s="526"/>
      <c r="BD71" s="524"/>
      <c r="BE71" s="524"/>
      <c r="BF71" s="528"/>
      <c r="BG71" s="523"/>
      <c r="BH71" s="524"/>
      <c r="BI71" s="525"/>
      <c r="BJ71" s="526"/>
      <c r="BK71" s="512"/>
      <c r="BL71" s="523"/>
      <c r="BM71" s="524"/>
      <c r="BN71" s="524"/>
      <c r="BO71" s="524"/>
      <c r="BP71" s="524"/>
      <c r="BQ71" s="528"/>
      <c r="BR71" s="523"/>
      <c r="BS71" s="524"/>
      <c r="BT71" s="525"/>
      <c r="BU71" s="526"/>
      <c r="BV71" s="523"/>
      <c r="BW71" s="524"/>
      <c r="BX71" s="524"/>
      <c r="BY71" s="524"/>
      <c r="BZ71" s="524"/>
      <c r="CA71" s="528"/>
      <c r="CB71" s="523"/>
      <c r="CC71" s="524"/>
      <c r="CD71" s="525"/>
      <c r="CE71" s="526"/>
      <c r="CF71" s="523"/>
      <c r="CG71" s="524"/>
      <c r="CH71" s="524"/>
      <c r="CI71" s="524"/>
      <c r="CJ71" s="524"/>
      <c r="CK71" s="528"/>
      <c r="CL71" s="523"/>
      <c r="CM71" s="524"/>
      <c r="CN71" s="525"/>
      <c r="CO71" s="526"/>
      <c r="CP71" s="512"/>
      <c r="CQ71" s="524"/>
      <c r="CR71" s="524"/>
      <c r="CS71" s="528"/>
      <c r="CT71" s="523"/>
      <c r="CU71" s="524"/>
      <c r="CV71" s="525"/>
      <c r="CW71" s="526"/>
      <c r="CX71" s="524"/>
      <c r="CY71" s="524"/>
      <c r="CZ71" s="528"/>
      <c r="DA71" s="523"/>
      <c r="DB71" s="524"/>
      <c r="DC71" s="525"/>
      <c r="DD71" s="526"/>
      <c r="DE71" s="524"/>
      <c r="DF71" s="524"/>
      <c r="DG71" s="528"/>
      <c r="DH71" s="523"/>
      <c r="DI71" s="524"/>
      <c r="DJ71" s="525"/>
      <c r="DK71" s="526"/>
      <c r="DL71" s="512"/>
      <c r="DM71" s="523"/>
      <c r="DN71" s="524"/>
      <c r="DO71" s="524"/>
      <c r="DP71" s="524"/>
      <c r="DQ71" s="524"/>
      <c r="DR71" s="528"/>
      <c r="DS71" s="523"/>
      <c r="DT71" s="524"/>
      <c r="DU71" s="525"/>
      <c r="DV71" s="526"/>
      <c r="DW71" s="523"/>
      <c r="DX71" s="524"/>
      <c r="DY71" s="524"/>
      <c r="DZ71" s="524"/>
      <c r="EA71" s="524"/>
      <c r="EB71" s="528"/>
      <c r="EC71" s="523"/>
      <c r="ED71" s="524"/>
      <c r="EE71" s="525"/>
      <c r="EF71" s="526"/>
      <c r="EG71" s="523"/>
      <c r="EH71" s="524"/>
      <c r="EI71" s="524"/>
      <c r="EJ71" s="524"/>
      <c r="EK71" s="524"/>
      <c r="EL71" s="528"/>
      <c r="EM71" s="523"/>
      <c r="EN71" s="524"/>
      <c r="EO71" s="525"/>
      <c r="EP71" s="526"/>
    </row>
    <row r="72" spans="1:161" ht="15" customHeight="1" x14ac:dyDescent="0.3">
      <c r="A72" s="577"/>
      <c r="B72" s="16">
        <v>45</v>
      </c>
      <c r="C72" s="118" t="s">
        <v>57</v>
      </c>
      <c r="D72" s="104" t="s">
        <v>58</v>
      </c>
      <c r="E72" s="106" t="s">
        <v>55</v>
      </c>
      <c r="F72" s="174" t="s">
        <v>108</v>
      </c>
      <c r="G72" s="106" t="s">
        <v>106</v>
      </c>
      <c r="H72" s="172" t="str">
        <f t="shared" si="9"/>
        <v>RetailSecured by real estate propertySME</v>
      </c>
      <c r="I72" s="182" t="str">
        <f t="shared" si="10"/>
        <v>SLOVAKIA</v>
      </c>
      <c r="J72" s="876"/>
      <c r="K72" s="107" t="s">
        <v>60</v>
      </c>
      <c r="L72" s="108"/>
      <c r="M72" s="108"/>
      <c r="N72" s="108"/>
      <c r="O72" s="108"/>
      <c r="P72" s="523"/>
      <c r="Q72" s="524"/>
      <c r="R72" s="524"/>
      <c r="S72" s="524"/>
      <c r="T72" s="524"/>
      <c r="U72" s="528"/>
      <c r="V72" s="523"/>
      <c r="W72" s="524"/>
      <c r="X72" s="525"/>
      <c r="Y72" s="526"/>
      <c r="Z72" s="87"/>
      <c r="AA72" s="108"/>
      <c r="AB72" s="108"/>
      <c r="AC72" s="108"/>
      <c r="AD72" s="108"/>
      <c r="AE72" s="523"/>
      <c r="AF72" s="524"/>
      <c r="AG72" s="524"/>
      <c r="AH72" s="524"/>
      <c r="AI72" s="524"/>
      <c r="AJ72" s="528"/>
      <c r="AK72" s="523"/>
      <c r="AL72" s="524"/>
      <c r="AM72" s="525"/>
      <c r="AN72" s="526"/>
      <c r="AO72" s="87"/>
      <c r="AP72" s="524"/>
      <c r="AQ72" s="524"/>
      <c r="AR72" s="528"/>
      <c r="AS72" s="523"/>
      <c r="AT72" s="524"/>
      <c r="AU72" s="525"/>
      <c r="AV72" s="526"/>
      <c r="AW72" s="524"/>
      <c r="AX72" s="524"/>
      <c r="AY72" s="528"/>
      <c r="AZ72" s="523"/>
      <c r="BA72" s="524"/>
      <c r="BB72" s="525"/>
      <c r="BC72" s="526"/>
      <c r="BD72" s="524"/>
      <c r="BE72" s="524"/>
      <c r="BF72" s="528"/>
      <c r="BG72" s="523"/>
      <c r="BH72" s="524"/>
      <c r="BI72" s="525"/>
      <c r="BJ72" s="526"/>
      <c r="BK72" s="512"/>
      <c r="BL72" s="523"/>
      <c r="BM72" s="524"/>
      <c r="BN72" s="524"/>
      <c r="BO72" s="524"/>
      <c r="BP72" s="524"/>
      <c r="BQ72" s="528"/>
      <c r="BR72" s="523"/>
      <c r="BS72" s="524"/>
      <c r="BT72" s="525"/>
      <c r="BU72" s="526"/>
      <c r="BV72" s="523"/>
      <c r="BW72" s="524"/>
      <c r="BX72" s="524"/>
      <c r="BY72" s="524"/>
      <c r="BZ72" s="524"/>
      <c r="CA72" s="528"/>
      <c r="CB72" s="523"/>
      <c r="CC72" s="524"/>
      <c r="CD72" s="525"/>
      <c r="CE72" s="526"/>
      <c r="CF72" s="523"/>
      <c r="CG72" s="524"/>
      <c r="CH72" s="524"/>
      <c r="CI72" s="524"/>
      <c r="CJ72" s="524"/>
      <c r="CK72" s="528"/>
      <c r="CL72" s="523"/>
      <c r="CM72" s="524"/>
      <c r="CN72" s="525"/>
      <c r="CO72" s="526"/>
      <c r="CP72" s="512"/>
      <c r="CQ72" s="524"/>
      <c r="CR72" s="524"/>
      <c r="CS72" s="528"/>
      <c r="CT72" s="523"/>
      <c r="CU72" s="524"/>
      <c r="CV72" s="525"/>
      <c r="CW72" s="526"/>
      <c r="CX72" s="524"/>
      <c r="CY72" s="524"/>
      <c r="CZ72" s="528"/>
      <c r="DA72" s="523"/>
      <c r="DB72" s="524"/>
      <c r="DC72" s="525"/>
      <c r="DD72" s="526"/>
      <c r="DE72" s="524"/>
      <c r="DF72" s="524"/>
      <c r="DG72" s="528"/>
      <c r="DH72" s="523"/>
      <c r="DI72" s="524"/>
      <c r="DJ72" s="525"/>
      <c r="DK72" s="526"/>
      <c r="DL72" s="512"/>
      <c r="DM72" s="523"/>
      <c r="DN72" s="524"/>
      <c r="DO72" s="524"/>
      <c r="DP72" s="524"/>
      <c r="DQ72" s="524"/>
      <c r="DR72" s="528"/>
      <c r="DS72" s="523"/>
      <c r="DT72" s="524"/>
      <c r="DU72" s="525"/>
      <c r="DV72" s="526"/>
      <c r="DW72" s="523"/>
      <c r="DX72" s="524"/>
      <c r="DY72" s="524"/>
      <c r="DZ72" s="524"/>
      <c r="EA72" s="524"/>
      <c r="EB72" s="528"/>
      <c r="EC72" s="523"/>
      <c r="ED72" s="524"/>
      <c r="EE72" s="525"/>
      <c r="EF72" s="526"/>
      <c r="EG72" s="523"/>
      <c r="EH72" s="524"/>
      <c r="EI72" s="524"/>
      <c r="EJ72" s="524"/>
      <c r="EK72" s="524"/>
      <c r="EL72" s="528"/>
      <c r="EM72" s="523"/>
      <c r="EN72" s="524"/>
      <c r="EO72" s="525"/>
      <c r="EP72" s="526"/>
    </row>
    <row r="73" spans="1:161" ht="15" customHeight="1" x14ac:dyDescent="0.3">
      <c r="A73" s="577"/>
      <c r="B73" s="16">
        <v>46</v>
      </c>
      <c r="C73" s="118" t="s">
        <v>57</v>
      </c>
      <c r="D73" s="104" t="s">
        <v>58</v>
      </c>
      <c r="E73" s="106" t="s">
        <v>61</v>
      </c>
      <c r="F73" s="174" t="s">
        <v>108</v>
      </c>
      <c r="G73" s="106" t="s">
        <v>107</v>
      </c>
      <c r="H73" s="172" t="str">
        <f t="shared" si="9"/>
        <v>RetailSecured by real estate propertyNon SME</v>
      </c>
      <c r="I73" s="182" t="str">
        <f t="shared" si="10"/>
        <v>SLOVAKIA</v>
      </c>
      <c r="J73" s="876"/>
      <c r="K73" s="107" t="s">
        <v>62</v>
      </c>
      <c r="L73" s="394">
        <v>786.63867500000003</v>
      </c>
      <c r="M73" s="394">
        <v>0</v>
      </c>
      <c r="N73" s="394">
        <v>73.204913000000005</v>
      </c>
      <c r="O73" s="394">
        <v>0</v>
      </c>
      <c r="P73" s="516">
        <v>712.80462599999998</v>
      </c>
      <c r="Q73" s="517">
        <v>499.76761699999997</v>
      </c>
      <c r="R73" s="517">
        <v>68.207786999999996</v>
      </c>
      <c r="S73" s="517">
        <v>51.270088999999999</v>
      </c>
      <c r="T73" s="517">
        <v>5.6187269999999998</v>
      </c>
      <c r="U73" s="521">
        <v>4.8686030000000002</v>
      </c>
      <c r="V73" s="516">
        <v>0.13747400000000001</v>
      </c>
      <c r="W73" s="517">
        <v>1.9102030000000001</v>
      </c>
      <c r="X73" s="518">
        <v>1.9950870000000001</v>
      </c>
      <c r="Y73" s="835">
        <v>0.35507811644879705</v>
      </c>
      <c r="Z73" s="87"/>
      <c r="AA73" s="394">
        <v>0</v>
      </c>
      <c r="AB73" s="394">
        <v>0</v>
      </c>
      <c r="AC73" s="394">
        <v>0</v>
      </c>
      <c r="AD73" s="394">
        <v>0</v>
      </c>
      <c r="AE73" s="516">
        <v>0</v>
      </c>
      <c r="AF73" s="517">
        <v>0</v>
      </c>
      <c r="AG73" s="517">
        <v>0</v>
      </c>
      <c r="AH73" s="517">
        <v>0</v>
      </c>
      <c r="AI73" s="517">
        <v>0</v>
      </c>
      <c r="AJ73" s="521">
        <v>0</v>
      </c>
      <c r="AK73" s="516">
        <v>0</v>
      </c>
      <c r="AL73" s="517">
        <v>0</v>
      </c>
      <c r="AM73" s="518">
        <v>0</v>
      </c>
      <c r="AN73" s="835" t="s">
        <v>385</v>
      </c>
      <c r="AO73" s="87"/>
      <c r="AP73" s="517">
        <v>730.66583800000001</v>
      </c>
      <c r="AQ73" s="517">
        <v>44.187395000000002</v>
      </c>
      <c r="AR73" s="521">
        <v>11.777907000000001</v>
      </c>
      <c r="AS73" s="516">
        <v>0.134851</v>
      </c>
      <c r="AT73" s="517">
        <v>0.64885400000000004</v>
      </c>
      <c r="AU73" s="518">
        <v>2.8653469999999999</v>
      </c>
      <c r="AV73" s="835">
        <v>0.24328151003399837</v>
      </c>
      <c r="AW73" s="517">
        <v>736.59524299999998</v>
      </c>
      <c r="AX73" s="517">
        <v>33.940007000000001</v>
      </c>
      <c r="AY73" s="521">
        <v>16.095890000000001</v>
      </c>
      <c r="AZ73" s="516">
        <v>0.13805500000000001</v>
      </c>
      <c r="BA73" s="517">
        <v>0.47698099999999999</v>
      </c>
      <c r="BB73" s="518">
        <v>5.148695</v>
      </c>
      <c r="BC73" s="835">
        <v>0.31987637837982241</v>
      </c>
      <c r="BD73" s="517">
        <v>738.04179699999997</v>
      </c>
      <c r="BE73" s="517">
        <v>29.153472000000001</v>
      </c>
      <c r="BF73" s="521">
        <v>19.435870000000001</v>
      </c>
      <c r="BG73" s="516">
        <v>0.139206</v>
      </c>
      <c r="BH73" s="517">
        <v>0.39506599999999997</v>
      </c>
      <c r="BI73" s="518">
        <v>6.77921</v>
      </c>
      <c r="BJ73" s="835">
        <v>0.34879889606176617</v>
      </c>
      <c r="BK73" s="512"/>
      <c r="BL73" s="516">
        <v>0</v>
      </c>
      <c r="BM73" s="517">
        <v>0</v>
      </c>
      <c r="BN73" s="517">
        <v>0</v>
      </c>
      <c r="BO73" s="517">
        <v>0</v>
      </c>
      <c r="BP73" s="517">
        <v>0</v>
      </c>
      <c r="BQ73" s="521">
        <v>0</v>
      </c>
      <c r="BR73" s="516">
        <v>0</v>
      </c>
      <c r="BS73" s="517">
        <v>0</v>
      </c>
      <c r="BT73" s="518">
        <v>0</v>
      </c>
      <c r="BU73" s="835" t="s">
        <v>385</v>
      </c>
      <c r="BV73" s="516">
        <v>0</v>
      </c>
      <c r="BW73" s="517">
        <v>0</v>
      </c>
      <c r="BX73" s="517">
        <v>0</v>
      </c>
      <c r="BY73" s="517">
        <v>0</v>
      </c>
      <c r="BZ73" s="517">
        <v>0</v>
      </c>
      <c r="CA73" s="521">
        <v>0</v>
      </c>
      <c r="CB73" s="516">
        <v>0</v>
      </c>
      <c r="CC73" s="517">
        <v>0</v>
      </c>
      <c r="CD73" s="518">
        <v>0</v>
      </c>
      <c r="CE73" s="835" t="s">
        <v>385</v>
      </c>
      <c r="CF73" s="516">
        <v>0</v>
      </c>
      <c r="CG73" s="517">
        <v>0</v>
      </c>
      <c r="CH73" s="517">
        <v>0</v>
      </c>
      <c r="CI73" s="517">
        <v>0</v>
      </c>
      <c r="CJ73" s="517">
        <v>0</v>
      </c>
      <c r="CK73" s="521">
        <v>0</v>
      </c>
      <c r="CL73" s="516">
        <v>0</v>
      </c>
      <c r="CM73" s="517">
        <v>0</v>
      </c>
      <c r="CN73" s="518">
        <v>0</v>
      </c>
      <c r="CO73" s="835" t="s">
        <v>385</v>
      </c>
      <c r="CP73" s="512"/>
      <c r="CQ73" s="517">
        <v>724.03514900000005</v>
      </c>
      <c r="CR73" s="517">
        <v>47.430736000000003</v>
      </c>
      <c r="CS73" s="521">
        <v>15.165255</v>
      </c>
      <c r="CT73" s="516">
        <v>0.134077</v>
      </c>
      <c r="CU73" s="517">
        <v>2.2053259999999999</v>
      </c>
      <c r="CV73" s="518">
        <v>4.0779269999999999</v>
      </c>
      <c r="CW73" s="835">
        <v>0.26889933601512139</v>
      </c>
      <c r="CX73" s="517">
        <v>722.57667900000001</v>
      </c>
      <c r="CY73" s="517">
        <v>39.975867999999998</v>
      </c>
      <c r="CZ73" s="521">
        <v>24.078593000000001</v>
      </c>
      <c r="DA73" s="516">
        <v>0.13559199999999999</v>
      </c>
      <c r="DB73" s="517">
        <v>1.764413</v>
      </c>
      <c r="DC73" s="518">
        <v>7.793647</v>
      </c>
      <c r="DD73" s="835">
        <v>0.32367534930300951</v>
      </c>
      <c r="DE73" s="517">
        <v>717.66003699999999</v>
      </c>
      <c r="DF73" s="517">
        <v>36.790449000000002</v>
      </c>
      <c r="DG73" s="521">
        <v>32.180655000000002</v>
      </c>
      <c r="DH73" s="516">
        <v>0.13523199999999999</v>
      </c>
      <c r="DI73" s="517">
        <v>1.4176949999999999</v>
      </c>
      <c r="DJ73" s="518">
        <v>11.209294</v>
      </c>
      <c r="DK73" s="835">
        <v>0.34832398532596676</v>
      </c>
      <c r="DL73" s="512"/>
      <c r="DM73" s="516">
        <v>0</v>
      </c>
      <c r="DN73" s="517">
        <v>0</v>
      </c>
      <c r="DO73" s="517">
        <v>0</v>
      </c>
      <c r="DP73" s="517">
        <v>0</v>
      </c>
      <c r="DQ73" s="517">
        <v>0</v>
      </c>
      <c r="DR73" s="521">
        <v>0</v>
      </c>
      <c r="DS73" s="516">
        <v>0</v>
      </c>
      <c r="DT73" s="517">
        <v>0</v>
      </c>
      <c r="DU73" s="518">
        <v>0</v>
      </c>
      <c r="DV73" s="835" t="s">
        <v>385</v>
      </c>
      <c r="DW73" s="516">
        <v>0</v>
      </c>
      <c r="DX73" s="517">
        <v>0</v>
      </c>
      <c r="DY73" s="517">
        <v>0</v>
      </c>
      <c r="DZ73" s="517">
        <v>0</v>
      </c>
      <c r="EA73" s="517">
        <v>0</v>
      </c>
      <c r="EB73" s="521">
        <v>0</v>
      </c>
      <c r="EC73" s="516">
        <v>0</v>
      </c>
      <c r="ED73" s="517">
        <v>0</v>
      </c>
      <c r="EE73" s="518">
        <v>0</v>
      </c>
      <c r="EF73" s="835" t="s">
        <v>385</v>
      </c>
      <c r="EG73" s="516">
        <v>0</v>
      </c>
      <c r="EH73" s="517">
        <v>0</v>
      </c>
      <c r="EI73" s="517">
        <v>0</v>
      </c>
      <c r="EJ73" s="517">
        <v>0</v>
      </c>
      <c r="EK73" s="517">
        <v>0</v>
      </c>
      <c r="EL73" s="521">
        <v>0</v>
      </c>
      <c r="EM73" s="516">
        <v>0</v>
      </c>
      <c r="EN73" s="517">
        <v>0</v>
      </c>
      <c r="EO73" s="518">
        <v>0</v>
      </c>
      <c r="EP73" s="835" t="s">
        <v>385</v>
      </c>
    </row>
    <row r="74" spans="1:161" ht="15" customHeight="1" x14ac:dyDescent="0.3">
      <c r="A74" s="579"/>
      <c r="B74" s="16">
        <v>47</v>
      </c>
      <c r="C74" s="118" t="s">
        <v>57</v>
      </c>
      <c r="D74" s="104" t="s">
        <v>63</v>
      </c>
      <c r="E74" s="104"/>
      <c r="F74" s="174" t="s">
        <v>63</v>
      </c>
      <c r="G74" s="104"/>
      <c r="H74" s="175" t="str">
        <f t="shared" si="9"/>
        <v>RetailQualifying Revolving</v>
      </c>
      <c r="I74" s="181" t="str">
        <f t="shared" si="10"/>
        <v>SLOVAKIA</v>
      </c>
      <c r="J74" s="876"/>
      <c r="K74" s="105" t="s">
        <v>64</v>
      </c>
      <c r="L74" s="108"/>
      <c r="M74" s="108"/>
      <c r="N74" s="108"/>
      <c r="O74" s="108"/>
      <c r="P74" s="523"/>
      <c r="Q74" s="524"/>
      <c r="R74" s="524"/>
      <c r="S74" s="524"/>
      <c r="T74" s="524"/>
      <c r="U74" s="528"/>
      <c r="V74" s="523"/>
      <c r="W74" s="524"/>
      <c r="X74" s="525"/>
      <c r="Y74" s="526"/>
      <c r="Z74" s="87"/>
      <c r="AA74" s="108"/>
      <c r="AB74" s="108"/>
      <c r="AC74" s="108"/>
      <c r="AD74" s="108"/>
      <c r="AE74" s="523"/>
      <c r="AF74" s="524"/>
      <c r="AG74" s="524"/>
      <c r="AH74" s="524"/>
      <c r="AI74" s="524"/>
      <c r="AJ74" s="528"/>
      <c r="AK74" s="523"/>
      <c r="AL74" s="524"/>
      <c r="AM74" s="525"/>
      <c r="AN74" s="526"/>
      <c r="AO74" s="87"/>
      <c r="AP74" s="524"/>
      <c r="AQ74" s="524"/>
      <c r="AR74" s="528"/>
      <c r="AS74" s="523"/>
      <c r="AT74" s="524"/>
      <c r="AU74" s="525"/>
      <c r="AV74" s="526"/>
      <c r="AW74" s="524"/>
      <c r="AX74" s="524"/>
      <c r="AY74" s="528"/>
      <c r="AZ74" s="523"/>
      <c r="BA74" s="524"/>
      <c r="BB74" s="525"/>
      <c r="BC74" s="526"/>
      <c r="BD74" s="524"/>
      <c r="BE74" s="524"/>
      <c r="BF74" s="528"/>
      <c r="BG74" s="523"/>
      <c r="BH74" s="524"/>
      <c r="BI74" s="525"/>
      <c r="BJ74" s="526"/>
      <c r="BK74" s="512"/>
      <c r="BL74" s="523"/>
      <c r="BM74" s="524"/>
      <c r="BN74" s="524"/>
      <c r="BO74" s="524"/>
      <c r="BP74" s="524"/>
      <c r="BQ74" s="528"/>
      <c r="BR74" s="523"/>
      <c r="BS74" s="524"/>
      <c r="BT74" s="525"/>
      <c r="BU74" s="526"/>
      <c r="BV74" s="523"/>
      <c r="BW74" s="524"/>
      <c r="BX74" s="524"/>
      <c r="BY74" s="524"/>
      <c r="BZ74" s="524"/>
      <c r="CA74" s="528"/>
      <c r="CB74" s="523"/>
      <c r="CC74" s="524"/>
      <c r="CD74" s="525"/>
      <c r="CE74" s="526"/>
      <c r="CF74" s="523"/>
      <c r="CG74" s="524"/>
      <c r="CH74" s="524"/>
      <c r="CI74" s="524"/>
      <c r="CJ74" s="524"/>
      <c r="CK74" s="528"/>
      <c r="CL74" s="523"/>
      <c r="CM74" s="524"/>
      <c r="CN74" s="525"/>
      <c r="CO74" s="526"/>
      <c r="CP74" s="512"/>
      <c r="CQ74" s="524"/>
      <c r="CR74" s="524"/>
      <c r="CS74" s="528"/>
      <c r="CT74" s="523"/>
      <c r="CU74" s="524"/>
      <c r="CV74" s="525"/>
      <c r="CW74" s="526"/>
      <c r="CX74" s="524"/>
      <c r="CY74" s="524"/>
      <c r="CZ74" s="528"/>
      <c r="DA74" s="523"/>
      <c r="DB74" s="524"/>
      <c r="DC74" s="525"/>
      <c r="DD74" s="526"/>
      <c r="DE74" s="524"/>
      <c r="DF74" s="524"/>
      <c r="DG74" s="528"/>
      <c r="DH74" s="523"/>
      <c r="DI74" s="524"/>
      <c r="DJ74" s="525"/>
      <c r="DK74" s="526"/>
      <c r="DL74" s="512"/>
      <c r="DM74" s="523"/>
      <c r="DN74" s="524"/>
      <c r="DO74" s="524"/>
      <c r="DP74" s="524"/>
      <c r="DQ74" s="524"/>
      <c r="DR74" s="528"/>
      <c r="DS74" s="523"/>
      <c r="DT74" s="524"/>
      <c r="DU74" s="525"/>
      <c r="DV74" s="526"/>
      <c r="DW74" s="523"/>
      <c r="DX74" s="524"/>
      <c r="DY74" s="524"/>
      <c r="DZ74" s="524"/>
      <c r="EA74" s="524"/>
      <c r="EB74" s="528"/>
      <c r="EC74" s="523"/>
      <c r="ED74" s="524"/>
      <c r="EE74" s="525"/>
      <c r="EF74" s="526"/>
      <c r="EG74" s="523"/>
      <c r="EH74" s="524"/>
      <c r="EI74" s="524"/>
      <c r="EJ74" s="524"/>
      <c r="EK74" s="524"/>
      <c r="EL74" s="528"/>
      <c r="EM74" s="523"/>
      <c r="EN74" s="524"/>
      <c r="EO74" s="525"/>
      <c r="EP74" s="526"/>
    </row>
    <row r="75" spans="1:161" ht="15" customHeight="1" x14ac:dyDescent="0.3">
      <c r="A75" s="579"/>
      <c r="B75" s="16">
        <v>48</v>
      </c>
      <c r="C75" s="118" t="s">
        <v>57</v>
      </c>
      <c r="D75" s="104" t="s">
        <v>65</v>
      </c>
      <c r="E75" s="104"/>
      <c r="F75" s="174" t="s">
        <v>65</v>
      </c>
      <c r="G75" s="104"/>
      <c r="H75" s="175" t="str">
        <f t="shared" si="9"/>
        <v>RetailOther Retail</v>
      </c>
      <c r="I75" s="181" t="str">
        <f t="shared" si="10"/>
        <v>SLOVAKIA</v>
      </c>
      <c r="J75" s="876"/>
      <c r="K75" s="105" t="s">
        <v>66</v>
      </c>
      <c r="L75" s="108"/>
      <c r="M75" s="108"/>
      <c r="N75" s="108"/>
      <c r="O75" s="108"/>
      <c r="P75" s="523"/>
      <c r="Q75" s="524"/>
      <c r="R75" s="524"/>
      <c r="S75" s="524"/>
      <c r="T75" s="524"/>
      <c r="U75" s="528"/>
      <c r="V75" s="523"/>
      <c r="W75" s="524"/>
      <c r="X75" s="525"/>
      <c r="Y75" s="526"/>
      <c r="Z75" s="87"/>
      <c r="AA75" s="108"/>
      <c r="AB75" s="108"/>
      <c r="AC75" s="108"/>
      <c r="AD75" s="108"/>
      <c r="AE75" s="523"/>
      <c r="AF75" s="524"/>
      <c r="AG75" s="524"/>
      <c r="AH75" s="524"/>
      <c r="AI75" s="524"/>
      <c r="AJ75" s="528"/>
      <c r="AK75" s="523"/>
      <c r="AL75" s="524"/>
      <c r="AM75" s="525"/>
      <c r="AN75" s="526"/>
      <c r="AO75" s="87"/>
      <c r="AP75" s="524"/>
      <c r="AQ75" s="524"/>
      <c r="AR75" s="528"/>
      <c r="AS75" s="523"/>
      <c r="AT75" s="524"/>
      <c r="AU75" s="525"/>
      <c r="AV75" s="526"/>
      <c r="AW75" s="524"/>
      <c r="AX75" s="524"/>
      <c r="AY75" s="528"/>
      <c r="AZ75" s="523"/>
      <c r="BA75" s="524"/>
      <c r="BB75" s="525"/>
      <c r="BC75" s="526"/>
      <c r="BD75" s="524"/>
      <c r="BE75" s="524"/>
      <c r="BF75" s="528"/>
      <c r="BG75" s="523"/>
      <c r="BH75" s="524"/>
      <c r="BI75" s="525"/>
      <c r="BJ75" s="526"/>
      <c r="BK75" s="512"/>
      <c r="BL75" s="523"/>
      <c r="BM75" s="524"/>
      <c r="BN75" s="524"/>
      <c r="BO75" s="524"/>
      <c r="BP75" s="524"/>
      <c r="BQ75" s="528"/>
      <c r="BR75" s="523"/>
      <c r="BS75" s="524"/>
      <c r="BT75" s="525"/>
      <c r="BU75" s="526"/>
      <c r="BV75" s="523"/>
      <c r="BW75" s="524"/>
      <c r="BX75" s="524"/>
      <c r="BY75" s="524"/>
      <c r="BZ75" s="524"/>
      <c r="CA75" s="528"/>
      <c r="CB75" s="523"/>
      <c r="CC75" s="524"/>
      <c r="CD75" s="525"/>
      <c r="CE75" s="526"/>
      <c r="CF75" s="523"/>
      <c r="CG75" s="524"/>
      <c r="CH75" s="524"/>
      <c r="CI75" s="524"/>
      <c r="CJ75" s="524"/>
      <c r="CK75" s="528"/>
      <c r="CL75" s="523"/>
      <c r="CM75" s="524"/>
      <c r="CN75" s="525"/>
      <c r="CO75" s="526"/>
      <c r="CP75" s="512"/>
      <c r="CQ75" s="524"/>
      <c r="CR75" s="524"/>
      <c r="CS75" s="528"/>
      <c r="CT75" s="523"/>
      <c r="CU75" s="524"/>
      <c r="CV75" s="525"/>
      <c r="CW75" s="526"/>
      <c r="CX75" s="524"/>
      <c r="CY75" s="524"/>
      <c r="CZ75" s="528"/>
      <c r="DA75" s="523"/>
      <c r="DB75" s="524"/>
      <c r="DC75" s="525"/>
      <c r="DD75" s="526"/>
      <c r="DE75" s="524"/>
      <c r="DF75" s="524"/>
      <c r="DG75" s="528"/>
      <c r="DH75" s="523"/>
      <c r="DI75" s="524"/>
      <c r="DJ75" s="525"/>
      <c r="DK75" s="526"/>
      <c r="DL75" s="512"/>
      <c r="DM75" s="523"/>
      <c r="DN75" s="524"/>
      <c r="DO75" s="524"/>
      <c r="DP75" s="524"/>
      <c r="DQ75" s="524"/>
      <c r="DR75" s="528"/>
      <c r="DS75" s="523"/>
      <c r="DT75" s="524"/>
      <c r="DU75" s="525"/>
      <c r="DV75" s="526"/>
      <c r="DW75" s="523"/>
      <c r="DX75" s="524"/>
      <c r="DY75" s="524"/>
      <c r="DZ75" s="524"/>
      <c r="EA75" s="524"/>
      <c r="EB75" s="528"/>
      <c r="EC75" s="523"/>
      <c r="ED75" s="524"/>
      <c r="EE75" s="525"/>
      <c r="EF75" s="526"/>
      <c r="EG75" s="523"/>
      <c r="EH75" s="524"/>
      <c r="EI75" s="524"/>
      <c r="EJ75" s="524"/>
      <c r="EK75" s="524"/>
      <c r="EL75" s="528"/>
      <c r="EM75" s="523"/>
      <c r="EN75" s="524"/>
      <c r="EO75" s="525"/>
      <c r="EP75" s="526"/>
    </row>
    <row r="76" spans="1:161" ht="15" customHeight="1" x14ac:dyDescent="0.3">
      <c r="A76" s="577"/>
      <c r="B76" s="16">
        <v>49</v>
      </c>
      <c r="C76" s="118" t="s">
        <v>57</v>
      </c>
      <c r="D76" s="104" t="s">
        <v>65</v>
      </c>
      <c r="E76" s="106" t="s">
        <v>55</v>
      </c>
      <c r="F76" s="174" t="s">
        <v>65</v>
      </c>
      <c r="G76" s="106" t="s">
        <v>106</v>
      </c>
      <c r="H76" s="175" t="str">
        <f t="shared" si="9"/>
        <v>RetailOther RetailSME</v>
      </c>
      <c r="I76" s="182" t="str">
        <f t="shared" si="10"/>
        <v>SLOVAKIA</v>
      </c>
      <c r="J76" s="876"/>
      <c r="K76" s="107" t="s">
        <v>67</v>
      </c>
      <c r="L76" s="108"/>
      <c r="M76" s="108"/>
      <c r="N76" s="108"/>
      <c r="O76" s="108"/>
      <c r="P76" s="523"/>
      <c r="Q76" s="524"/>
      <c r="R76" s="524"/>
      <c r="S76" s="524"/>
      <c r="T76" s="524"/>
      <c r="U76" s="528"/>
      <c r="V76" s="523"/>
      <c r="W76" s="524"/>
      <c r="X76" s="525"/>
      <c r="Y76" s="526"/>
      <c r="Z76" s="87"/>
      <c r="AA76" s="108"/>
      <c r="AB76" s="108"/>
      <c r="AC76" s="108"/>
      <c r="AD76" s="108"/>
      <c r="AE76" s="523"/>
      <c r="AF76" s="524"/>
      <c r="AG76" s="524"/>
      <c r="AH76" s="524"/>
      <c r="AI76" s="524"/>
      <c r="AJ76" s="528"/>
      <c r="AK76" s="523"/>
      <c r="AL76" s="524"/>
      <c r="AM76" s="525"/>
      <c r="AN76" s="526"/>
      <c r="AO76" s="87"/>
      <c r="AP76" s="524"/>
      <c r="AQ76" s="524"/>
      <c r="AR76" s="528"/>
      <c r="AS76" s="523"/>
      <c r="AT76" s="524"/>
      <c r="AU76" s="525"/>
      <c r="AV76" s="526"/>
      <c r="AW76" s="524"/>
      <c r="AX76" s="524"/>
      <c r="AY76" s="528"/>
      <c r="AZ76" s="523"/>
      <c r="BA76" s="524"/>
      <c r="BB76" s="525"/>
      <c r="BC76" s="526"/>
      <c r="BD76" s="524"/>
      <c r="BE76" s="524"/>
      <c r="BF76" s="528"/>
      <c r="BG76" s="523"/>
      <c r="BH76" s="524"/>
      <c r="BI76" s="525"/>
      <c r="BJ76" s="526"/>
      <c r="BK76" s="512"/>
      <c r="BL76" s="523"/>
      <c r="BM76" s="524"/>
      <c r="BN76" s="524"/>
      <c r="BO76" s="524"/>
      <c r="BP76" s="524"/>
      <c r="BQ76" s="528"/>
      <c r="BR76" s="523"/>
      <c r="BS76" s="524"/>
      <c r="BT76" s="525"/>
      <c r="BU76" s="526"/>
      <c r="BV76" s="523"/>
      <c r="BW76" s="524"/>
      <c r="BX76" s="524"/>
      <c r="BY76" s="524"/>
      <c r="BZ76" s="524"/>
      <c r="CA76" s="528"/>
      <c r="CB76" s="523"/>
      <c r="CC76" s="524"/>
      <c r="CD76" s="525"/>
      <c r="CE76" s="526"/>
      <c r="CF76" s="523"/>
      <c r="CG76" s="524"/>
      <c r="CH76" s="524"/>
      <c r="CI76" s="524"/>
      <c r="CJ76" s="524"/>
      <c r="CK76" s="528"/>
      <c r="CL76" s="523"/>
      <c r="CM76" s="524"/>
      <c r="CN76" s="525"/>
      <c r="CO76" s="526"/>
      <c r="CP76" s="512"/>
      <c r="CQ76" s="524"/>
      <c r="CR76" s="524"/>
      <c r="CS76" s="528"/>
      <c r="CT76" s="523"/>
      <c r="CU76" s="524"/>
      <c r="CV76" s="525"/>
      <c r="CW76" s="526"/>
      <c r="CX76" s="524"/>
      <c r="CY76" s="524"/>
      <c r="CZ76" s="528"/>
      <c r="DA76" s="523"/>
      <c r="DB76" s="524"/>
      <c r="DC76" s="525"/>
      <c r="DD76" s="526"/>
      <c r="DE76" s="524"/>
      <c r="DF76" s="524"/>
      <c r="DG76" s="528"/>
      <c r="DH76" s="523"/>
      <c r="DI76" s="524"/>
      <c r="DJ76" s="525"/>
      <c r="DK76" s="526"/>
      <c r="DL76" s="512"/>
      <c r="DM76" s="523"/>
      <c r="DN76" s="524"/>
      <c r="DO76" s="524"/>
      <c r="DP76" s="524"/>
      <c r="DQ76" s="524"/>
      <c r="DR76" s="528"/>
      <c r="DS76" s="523"/>
      <c r="DT76" s="524"/>
      <c r="DU76" s="525"/>
      <c r="DV76" s="526"/>
      <c r="DW76" s="523"/>
      <c r="DX76" s="524"/>
      <c r="DY76" s="524"/>
      <c r="DZ76" s="524"/>
      <c r="EA76" s="524"/>
      <c r="EB76" s="528"/>
      <c r="EC76" s="523"/>
      <c r="ED76" s="524"/>
      <c r="EE76" s="525"/>
      <c r="EF76" s="526"/>
      <c r="EG76" s="523"/>
      <c r="EH76" s="524"/>
      <c r="EI76" s="524"/>
      <c r="EJ76" s="524"/>
      <c r="EK76" s="524"/>
      <c r="EL76" s="528"/>
      <c r="EM76" s="523"/>
      <c r="EN76" s="524"/>
      <c r="EO76" s="525"/>
      <c r="EP76" s="526"/>
    </row>
    <row r="77" spans="1:161" ht="15" customHeight="1" x14ac:dyDescent="0.3">
      <c r="A77" s="577"/>
      <c r="B77" s="16">
        <v>50</v>
      </c>
      <c r="C77" s="118" t="s">
        <v>57</v>
      </c>
      <c r="D77" s="104" t="s">
        <v>65</v>
      </c>
      <c r="E77" s="106" t="s">
        <v>61</v>
      </c>
      <c r="F77" s="174" t="s">
        <v>65</v>
      </c>
      <c r="G77" s="106" t="s">
        <v>107</v>
      </c>
      <c r="H77" s="175" t="str">
        <f t="shared" si="9"/>
        <v>RetailOther RetailNon SME</v>
      </c>
      <c r="I77" s="182" t="str">
        <f t="shared" si="10"/>
        <v>SLOVAKIA</v>
      </c>
      <c r="J77" s="876"/>
      <c r="K77" s="107" t="s">
        <v>68</v>
      </c>
      <c r="L77" s="108"/>
      <c r="M77" s="108"/>
      <c r="N77" s="108"/>
      <c r="O77" s="108"/>
      <c r="P77" s="523"/>
      <c r="Q77" s="524"/>
      <c r="R77" s="524"/>
      <c r="S77" s="524"/>
      <c r="T77" s="524"/>
      <c r="U77" s="528"/>
      <c r="V77" s="523"/>
      <c r="W77" s="524"/>
      <c r="X77" s="525"/>
      <c r="Y77" s="526"/>
      <c r="Z77" s="87"/>
      <c r="AA77" s="108"/>
      <c r="AB77" s="108"/>
      <c r="AC77" s="108"/>
      <c r="AD77" s="108"/>
      <c r="AE77" s="523"/>
      <c r="AF77" s="524"/>
      <c r="AG77" s="524"/>
      <c r="AH77" s="524"/>
      <c r="AI77" s="524"/>
      <c r="AJ77" s="528"/>
      <c r="AK77" s="523"/>
      <c r="AL77" s="524"/>
      <c r="AM77" s="525"/>
      <c r="AN77" s="526"/>
      <c r="AO77" s="87"/>
      <c r="AP77" s="524"/>
      <c r="AQ77" s="524"/>
      <c r="AR77" s="528"/>
      <c r="AS77" s="523"/>
      <c r="AT77" s="524"/>
      <c r="AU77" s="525"/>
      <c r="AV77" s="526"/>
      <c r="AW77" s="524"/>
      <c r="AX77" s="524"/>
      <c r="AY77" s="528"/>
      <c r="AZ77" s="523"/>
      <c r="BA77" s="524"/>
      <c r="BB77" s="525"/>
      <c r="BC77" s="526"/>
      <c r="BD77" s="524"/>
      <c r="BE77" s="524"/>
      <c r="BF77" s="528"/>
      <c r="BG77" s="523"/>
      <c r="BH77" s="524"/>
      <c r="BI77" s="525"/>
      <c r="BJ77" s="526"/>
      <c r="BK77" s="512"/>
      <c r="BL77" s="523"/>
      <c r="BM77" s="524"/>
      <c r="BN77" s="524"/>
      <c r="BO77" s="524"/>
      <c r="BP77" s="524"/>
      <c r="BQ77" s="528"/>
      <c r="BR77" s="523"/>
      <c r="BS77" s="524"/>
      <c r="BT77" s="525"/>
      <c r="BU77" s="526"/>
      <c r="BV77" s="523"/>
      <c r="BW77" s="524"/>
      <c r="BX77" s="524"/>
      <c r="BY77" s="524"/>
      <c r="BZ77" s="524"/>
      <c r="CA77" s="528"/>
      <c r="CB77" s="523"/>
      <c r="CC77" s="524"/>
      <c r="CD77" s="525"/>
      <c r="CE77" s="526"/>
      <c r="CF77" s="523"/>
      <c r="CG77" s="524"/>
      <c r="CH77" s="524"/>
      <c r="CI77" s="524"/>
      <c r="CJ77" s="524"/>
      <c r="CK77" s="528"/>
      <c r="CL77" s="523"/>
      <c r="CM77" s="524"/>
      <c r="CN77" s="525"/>
      <c r="CO77" s="526"/>
      <c r="CP77" s="512"/>
      <c r="CQ77" s="524"/>
      <c r="CR77" s="524"/>
      <c r="CS77" s="528"/>
      <c r="CT77" s="523"/>
      <c r="CU77" s="524"/>
      <c r="CV77" s="525"/>
      <c r="CW77" s="526"/>
      <c r="CX77" s="524"/>
      <c r="CY77" s="524"/>
      <c r="CZ77" s="528"/>
      <c r="DA77" s="523"/>
      <c r="DB77" s="524"/>
      <c r="DC77" s="525"/>
      <c r="DD77" s="526"/>
      <c r="DE77" s="524"/>
      <c r="DF77" s="524"/>
      <c r="DG77" s="528"/>
      <c r="DH77" s="523"/>
      <c r="DI77" s="524"/>
      <c r="DJ77" s="525"/>
      <c r="DK77" s="526"/>
      <c r="DL77" s="512"/>
      <c r="DM77" s="523"/>
      <c r="DN77" s="524"/>
      <c r="DO77" s="524"/>
      <c r="DP77" s="524"/>
      <c r="DQ77" s="524"/>
      <c r="DR77" s="528"/>
      <c r="DS77" s="523"/>
      <c r="DT77" s="524"/>
      <c r="DU77" s="525"/>
      <c r="DV77" s="526"/>
      <c r="DW77" s="523"/>
      <c r="DX77" s="524"/>
      <c r="DY77" s="524"/>
      <c r="DZ77" s="524"/>
      <c r="EA77" s="524"/>
      <c r="EB77" s="528"/>
      <c r="EC77" s="523"/>
      <c r="ED77" s="524"/>
      <c r="EE77" s="525"/>
      <c r="EF77" s="526"/>
      <c r="EG77" s="523"/>
      <c r="EH77" s="524"/>
      <c r="EI77" s="524"/>
      <c r="EJ77" s="524"/>
      <c r="EK77" s="524"/>
      <c r="EL77" s="528"/>
      <c r="EM77" s="523"/>
      <c r="EN77" s="524"/>
      <c r="EO77" s="525"/>
      <c r="EP77" s="526"/>
    </row>
    <row r="78" spans="1:161" ht="15" customHeight="1" x14ac:dyDescent="0.3">
      <c r="A78" s="577"/>
      <c r="B78" s="16">
        <v>51</v>
      </c>
      <c r="C78" s="118" t="s">
        <v>69</v>
      </c>
      <c r="D78" s="100"/>
      <c r="E78" s="100"/>
      <c r="F78" s="173"/>
      <c r="G78" s="100"/>
      <c r="H78" s="176" t="str">
        <f t="shared" si="9"/>
        <v>Equity</v>
      </c>
      <c r="I78" s="181" t="str">
        <f t="shared" si="10"/>
        <v>SLOVAKIA</v>
      </c>
      <c r="J78" s="876"/>
      <c r="K78" s="101" t="s">
        <v>69</v>
      </c>
      <c r="L78" s="108"/>
      <c r="M78" s="108"/>
      <c r="N78" s="108"/>
      <c r="O78" s="108"/>
      <c r="P78" s="523"/>
      <c r="Q78" s="524"/>
      <c r="R78" s="524"/>
      <c r="S78" s="524"/>
      <c r="T78" s="524"/>
      <c r="U78" s="528"/>
      <c r="V78" s="523"/>
      <c r="W78" s="524"/>
      <c r="X78" s="525"/>
      <c r="Y78" s="526"/>
      <c r="Z78" s="87"/>
      <c r="AA78" s="108"/>
      <c r="AB78" s="108"/>
      <c r="AC78" s="108"/>
      <c r="AD78" s="108"/>
      <c r="AE78" s="523"/>
      <c r="AF78" s="524"/>
      <c r="AG78" s="524"/>
      <c r="AH78" s="524"/>
      <c r="AI78" s="524"/>
      <c r="AJ78" s="528"/>
      <c r="AK78" s="523"/>
      <c r="AL78" s="524"/>
      <c r="AM78" s="525"/>
      <c r="AN78" s="526"/>
      <c r="AO78" s="87"/>
      <c r="AP78" s="524"/>
      <c r="AQ78" s="524"/>
      <c r="AR78" s="528"/>
      <c r="AS78" s="523"/>
      <c r="AT78" s="524"/>
      <c r="AU78" s="525"/>
      <c r="AV78" s="526"/>
      <c r="AW78" s="524"/>
      <c r="AX78" s="524"/>
      <c r="AY78" s="528"/>
      <c r="AZ78" s="523"/>
      <c r="BA78" s="524"/>
      <c r="BB78" s="525"/>
      <c r="BC78" s="526"/>
      <c r="BD78" s="524"/>
      <c r="BE78" s="524"/>
      <c r="BF78" s="528"/>
      <c r="BG78" s="523"/>
      <c r="BH78" s="524"/>
      <c r="BI78" s="525"/>
      <c r="BJ78" s="526"/>
      <c r="BK78" s="512"/>
      <c r="BL78" s="523"/>
      <c r="BM78" s="524"/>
      <c r="BN78" s="524"/>
      <c r="BO78" s="524"/>
      <c r="BP78" s="524"/>
      <c r="BQ78" s="528"/>
      <c r="BR78" s="523"/>
      <c r="BS78" s="524"/>
      <c r="BT78" s="525"/>
      <c r="BU78" s="526"/>
      <c r="BV78" s="523"/>
      <c r="BW78" s="524"/>
      <c r="BX78" s="524"/>
      <c r="BY78" s="524"/>
      <c r="BZ78" s="524"/>
      <c r="CA78" s="528"/>
      <c r="CB78" s="523"/>
      <c r="CC78" s="524"/>
      <c r="CD78" s="525"/>
      <c r="CE78" s="526"/>
      <c r="CF78" s="523"/>
      <c r="CG78" s="524"/>
      <c r="CH78" s="524"/>
      <c r="CI78" s="524"/>
      <c r="CJ78" s="524"/>
      <c r="CK78" s="528"/>
      <c r="CL78" s="523"/>
      <c r="CM78" s="524"/>
      <c r="CN78" s="525"/>
      <c r="CO78" s="526"/>
      <c r="CP78" s="512"/>
      <c r="CQ78" s="524"/>
      <c r="CR78" s="524"/>
      <c r="CS78" s="528"/>
      <c r="CT78" s="523"/>
      <c r="CU78" s="524"/>
      <c r="CV78" s="525"/>
      <c r="CW78" s="526"/>
      <c r="CX78" s="524"/>
      <c r="CY78" s="524"/>
      <c r="CZ78" s="528"/>
      <c r="DA78" s="523"/>
      <c r="DB78" s="524"/>
      <c r="DC78" s="525"/>
      <c r="DD78" s="526"/>
      <c r="DE78" s="524"/>
      <c r="DF78" s="524"/>
      <c r="DG78" s="528"/>
      <c r="DH78" s="523"/>
      <c r="DI78" s="524"/>
      <c r="DJ78" s="525"/>
      <c r="DK78" s="526"/>
      <c r="DL78" s="512"/>
      <c r="DM78" s="523"/>
      <c r="DN78" s="524"/>
      <c r="DO78" s="524"/>
      <c r="DP78" s="524"/>
      <c r="DQ78" s="524"/>
      <c r="DR78" s="528"/>
      <c r="DS78" s="523"/>
      <c r="DT78" s="524"/>
      <c r="DU78" s="525"/>
      <c r="DV78" s="526"/>
      <c r="DW78" s="523"/>
      <c r="DX78" s="524"/>
      <c r="DY78" s="524"/>
      <c r="DZ78" s="524"/>
      <c r="EA78" s="524"/>
      <c r="EB78" s="528"/>
      <c r="EC78" s="523"/>
      <c r="ED78" s="524"/>
      <c r="EE78" s="525"/>
      <c r="EF78" s="526"/>
      <c r="EG78" s="523"/>
      <c r="EH78" s="524"/>
      <c r="EI78" s="524"/>
      <c r="EJ78" s="524"/>
      <c r="EK78" s="524"/>
      <c r="EL78" s="528"/>
      <c r="EM78" s="523"/>
      <c r="EN78" s="524"/>
      <c r="EO78" s="525"/>
      <c r="EP78" s="526"/>
    </row>
    <row r="79" spans="1:161" ht="15" customHeight="1" x14ac:dyDescent="0.3">
      <c r="A79" s="579"/>
      <c r="B79" s="16">
        <v>52</v>
      </c>
      <c r="C79" s="118" t="s">
        <v>70</v>
      </c>
      <c r="D79" s="100"/>
      <c r="E79" s="100"/>
      <c r="F79" s="173"/>
      <c r="G79" s="100"/>
      <c r="H79" s="176" t="str">
        <f t="shared" si="9"/>
        <v>Securitisation</v>
      </c>
      <c r="I79" s="181" t="str">
        <f t="shared" si="10"/>
        <v>SLOVAKIA</v>
      </c>
      <c r="J79" s="876"/>
      <c r="K79" s="101" t="s">
        <v>70</v>
      </c>
      <c r="L79" s="108"/>
      <c r="M79" s="108"/>
      <c r="N79" s="108"/>
      <c r="O79" s="108"/>
      <c r="P79" s="523"/>
      <c r="Q79" s="524"/>
      <c r="R79" s="524"/>
      <c r="S79" s="524"/>
      <c r="T79" s="524"/>
      <c r="U79" s="528"/>
      <c r="V79" s="523"/>
      <c r="W79" s="524"/>
      <c r="X79" s="525"/>
      <c r="Y79" s="526"/>
      <c r="Z79" s="87"/>
      <c r="AA79" s="108"/>
      <c r="AB79" s="108"/>
      <c r="AC79" s="108"/>
      <c r="AD79" s="108"/>
      <c r="AE79" s="523"/>
      <c r="AF79" s="524"/>
      <c r="AG79" s="524"/>
      <c r="AH79" s="524"/>
      <c r="AI79" s="524"/>
      <c r="AJ79" s="528"/>
      <c r="AK79" s="523"/>
      <c r="AL79" s="524"/>
      <c r="AM79" s="525"/>
      <c r="AN79" s="526"/>
      <c r="AO79" s="87"/>
      <c r="AP79" s="524"/>
      <c r="AQ79" s="524"/>
      <c r="AR79" s="528"/>
      <c r="AS79" s="523"/>
      <c r="AT79" s="524"/>
      <c r="AU79" s="525"/>
      <c r="AV79" s="526"/>
      <c r="AW79" s="524"/>
      <c r="AX79" s="524"/>
      <c r="AY79" s="528"/>
      <c r="AZ79" s="523"/>
      <c r="BA79" s="524"/>
      <c r="BB79" s="525"/>
      <c r="BC79" s="526"/>
      <c r="BD79" s="524"/>
      <c r="BE79" s="524"/>
      <c r="BF79" s="528"/>
      <c r="BG79" s="523"/>
      <c r="BH79" s="524"/>
      <c r="BI79" s="525"/>
      <c r="BJ79" s="526"/>
      <c r="BK79" s="512"/>
      <c r="BL79" s="523"/>
      <c r="BM79" s="524"/>
      <c r="BN79" s="524"/>
      <c r="BO79" s="524"/>
      <c r="BP79" s="524"/>
      <c r="BQ79" s="528"/>
      <c r="BR79" s="523"/>
      <c r="BS79" s="524"/>
      <c r="BT79" s="525"/>
      <c r="BU79" s="526"/>
      <c r="BV79" s="523"/>
      <c r="BW79" s="524"/>
      <c r="BX79" s="524"/>
      <c r="BY79" s="524"/>
      <c r="BZ79" s="524"/>
      <c r="CA79" s="528"/>
      <c r="CB79" s="523"/>
      <c r="CC79" s="524"/>
      <c r="CD79" s="525"/>
      <c r="CE79" s="526"/>
      <c r="CF79" s="523"/>
      <c r="CG79" s="524"/>
      <c r="CH79" s="524"/>
      <c r="CI79" s="524"/>
      <c r="CJ79" s="524"/>
      <c r="CK79" s="528"/>
      <c r="CL79" s="523"/>
      <c r="CM79" s="524"/>
      <c r="CN79" s="525"/>
      <c r="CO79" s="526"/>
      <c r="CP79" s="512"/>
      <c r="CQ79" s="524"/>
      <c r="CR79" s="524"/>
      <c r="CS79" s="528"/>
      <c r="CT79" s="523"/>
      <c r="CU79" s="524"/>
      <c r="CV79" s="525"/>
      <c r="CW79" s="526"/>
      <c r="CX79" s="524"/>
      <c r="CY79" s="524"/>
      <c r="CZ79" s="528"/>
      <c r="DA79" s="523"/>
      <c r="DB79" s="524"/>
      <c r="DC79" s="525"/>
      <c r="DD79" s="526"/>
      <c r="DE79" s="524"/>
      <c r="DF79" s="524"/>
      <c r="DG79" s="528"/>
      <c r="DH79" s="523"/>
      <c r="DI79" s="524"/>
      <c r="DJ79" s="525"/>
      <c r="DK79" s="526"/>
      <c r="DL79" s="512"/>
      <c r="DM79" s="523"/>
      <c r="DN79" s="524"/>
      <c r="DO79" s="524"/>
      <c r="DP79" s="524"/>
      <c r="DQ79" s="524"/>
      <c r="DR79" s="528"/>
      <c r="DS79" s="523"/>
      <c r="DT79" s="524"/>
      <c r="DU79" s="525"/>
      <c r="DV79" s="526"/>
      <c r="DW79" s="523"/>
      <c r="DX79" s="524"/>
      <c r="DY79" s="524"/>
      <c r="DZ79" s="524"/>
      <c r="EA79" s="524"/>
      <c r="EB79" s="528"/>
      <c r="EC79" s="523"/>
      <c r="ED79" s="524"/>
      <c r="EE79" s="525"/>
      <c r="EF79" s="526"/>
      <c r="EG79" s="523"/>
      <c r="EH79" s="524"/>
      <c r="EI79" s="524"/>
      <c r="EJ79" s="524"/>
      <c r="EK79" s="524"/>
      <c r="EL79" s="528"/>
      <c r="EM79" s="523"/>
      <c r="EN79" s="524"/>
      <c r="EO79" s="525"/>
      <c r="EP79" s="526"/>
    </row>
    <row r="80" spans="1:161" ht="15" customHeight="1" x14ac:dyDescent="0.3">
      <c r="A80" s="579"/>
      <c r="B80" s="16">
        <v>53</v>
      </c>
      <c r="C80" s="118" t="s">
        <v>71</v>
      </c>
      <c r="D80" s="100"/>
      <c r="E80" s="100"/>
      <c r="F80" s="173"/>
      <c r="G80" s="100"/>
      <c r="H80" s="176" t="str">
        <f t="shared" si="9"/>
        <v>Other non-credit obligation assets</v>
      </c>
      <c r="I80" s="181" t="str">
        <f t="shared" si="10"/>
        <v>SLOVAKIA</v>
      </c>
      <c r="J80" s="876"/>
      <c r="K80" s="101" t="s">
        <v>71</v>
      </c>
      <c r="L80" s="108"/>
      <c r="M80" s="108"/>
      <c r="N80" s="108"/>
      <c r="O80" s="108"/>
      <c r="P80" s="523"/>
      <c r="Q80" s="524"/>
      <c r="R80" s="524"/>
      <c r="S80" s="524"/>
      <c r="T80" s="524"/>
      <c r="U80" s="528"/>
      <c r="V80" s="523"/>
      <c r="W80" s="524"/>
      <c r="X80" s="525"/>
      <c r="Y80" s="526"/>
      <c r="Z80" s="110"/>
      <c r="AA80" s="108"/>
      <c r="AB80" s="108"/>
      <c r="AC80" s="108"/>
      <c r="AD80" s="108"/>
      <c r="AE80" s="523"/>
      <c r="AF80" s="524"/>
      <c r="AG80" s="524"/>
      <c r="AH80" s="524"/>
      <c r="AI80" s="524"/>
      <c r="AJ80" s="528"/>
      <c r="AK80" s="523"/>
      <c r="AL80" s="524"/>
      <c r="AM80" s="525"/>
      <c r="AN80" s="526"/>
      <c r="AO80" s="110"/>
      <c r="AP80" s="524"/>
      <c r="AQ80" s="524"/>
      <c r="AR80" s="528"/>
      <c r="AS80" s="523"/>
      <c r="AT80" s="524"/>
      <c r="AU80" s="525"/>
      <c r="AV80" s="526"/>
      <c r="AW80" s="524"/>
      <c r="AX80" s="524"/>
      <c r="AY80" s="528"/>
      <c r="AZ80" s="523"/>
      <c r="BA80" s="524"/>
      <c r="BB80" s="525"/>
      <c r="BC80" s="526"/>
      <c r="BD80" s="524"/>
      <c r="BE80" s="524"/>
      <c r="BF80" s="528"/>
      <c r="BG80" s="523"/>
      <c r="BH80" s="524"/>
      <c r="BI80" s="525"/>
      <c r="BJ80" s="526"/>
      <c r="BK80" s="512"/>
      <c r="BL80" s="523"/>
      <c r="BM80" s="524"/>
      <c r="BN80" s="524"/>
      <c r="BO80" s="524"/>
      <c r="BP80" s="524"/>
      <c r="BQ80" s="528"/>
      <c r="BR80" s="523"/>
      <c r="BS80" s="524"/>
      <c r="BT80" s="525"/>
      <c r="BU80" s="526"/>
      <c r="BV80" s="523"/>
      <c r="BW80" s="524"/>
      <c r="BX80" s="524"/>
      <c r="BY80" s="524"/>
      <c r="BZ80" s="524"/>
      <c r="CA80" s="528"/>
      <c r="CB80" s="523"/>
      <c r="CC80" s="524"/>
      <c r="CD80" s="525"/>
      <c r="CE80" s="526"/>
      <c r="CF80" s="523"/>
      <c r="CG80" s="524"/>
      <c r="CH80" s="524"/>
      <c r="CI80" s="524"/>
      <c r="CJ80" s="524"/>
      <c r="CK80" s="528"/>
      <c r="CL80" s="523"/>
      <c r="CM80" s="524"/>
      <c r="CN80" s="525"/>
      <c r="CO80" s="526"/>
      <c r="CP80" s="512"/>
      <c r="CQ80" s="524"/>
      <c r="CR80" s="524"/>
      <c r="CS80" s="528"/>
      <c r="CT80" s="523"/>
      <c r="CU80" s="524"/>
      <c r="CV80" s="525"/>
      <c r="CW80" s="526"/>
      <c r="CX80" s="524"/>
      <c r="CY80" s="524"/>
      <c r="CZ80" s="528"/>
      <c r="DA80" s="523"/>
      <c r="DB80" s="524"/>
      <c r="DC80" s="525"/>
      <c r="DD80" s="526"/>
      <c r="DE80" s="524"/>
      <c r="DF80" s="524"/>
      <c r="DG80" s="528"/>
      <c r="DH80" s="523"/>
      <c r="DI80" s="524"/>
      <c r="DJ80" s="525"/>
      <c r="DK80" s="526"/>
      <c r="DL80" s="512"/>
      <c r="DM80" s="523"/>
      <c r="DN80" s="524"/>
      <c r="DO80" s="524"/>
      <c r="DP80" s="524"/>
      <c r="DQ80" s="524"/>
      <c r="DR80" s="528"/>
      <c r="DS80" s="523"/>
      <c r="DT80" s="524"/>
      <c r="DU80" s="525"/>
      <c r="DV80" s="526"/>
      <c r="DW80" s="523"/>
      <c r="DX80" s="524"/>
      <c r="DY80" s="524"/>
      <c r="DZ80" s="524"/>
      <c r="EA80" s="524"/>
      <c r="EB80" s="528"/>
      <c r="EC80" s="523"/>
      <c r="ED80" s="524"/>
      <c r="EE80" s="525"/>
      <c r="EF80" s="526"/>
      <c r="EG80" s="523"/>
      <c r="EH80" s="524"/>
      <c r="EI80" s="524"/>
      <c r="EJ80" s="524"/>
      <c r="EK80" s="524"/>
      <c r="EL80" s="528"/>
      <c r="EM80" s="523"/>
      <c r="EN80" s="524"/>
      <c r="EO80" s="525"/>
      <c r="EP80" s="526"/>
    </row>
    <row r="81" spans="1:161" s="538" customFormat="1" ht="13.5" customHeight="1" thickBot="1" x14ac:dyDescent="0.35">
      <c r="A81" s="577"/>
      <c r="B81" s="38">
        <v>54</v>
      </c>
      <c r="C81" s="119" t="s">
        <v>72</v>
      </c>
      <c r="D81" s="111"/>
      <c r="E81" s="111"/>
      <c r="F81" s="177"/>
      <c r="G81" s="178"/>
      <c r="H81" s="179" t="str">
        <f t="shared" si="9"/>
        <v>Total</v>
      </c>
      <c r="I81" s="183" t="str">
        <f t="shared" si="10"/>
        <v>SLOVAKIA</v>
      </c>
      <c r="J81" s="877"/>
      <c r="K81" s="112" t="s">
        <v>72</v>
      </c>
      <c r="L81" s="396">
        <v>957.50625500000001</v>
      </c>
      <c r="M81" s="396">
        <v>0</v>
      </c>
      <c r="N81" s="396">
        <v>176.80274</v>
      </c>
      <c r="O81" s="396">
        <v>0</v>
      </c>
      <c r="P81" s="530">
        <v>926.88233300000002</v>
      </c>
      <c r="Q81" s="531">
        <v>625.24340000000007</v>
      </c>
      <c r="R81" s="531">
        <v>124.515078</v>
      </c>
      <c r="S81" s="531">
        <v>90.528711999999999</v>
      </c>
      <c r="T81" s="531">
        <v>7.8677760000000001</v>
      </c>
      <c r="U81" s="536">
        <v>6.5321350000000002</v>
      </c>
      <c r="V81" s="530">
        <v>4.4781110000000002</v>
      </c>
      <c r="W81" s="531">
        <v>4.1617790000000001</v>
      </c>
      <c r="X81" s="532">
        <v>3.2836419999999999</v>
      </c>
      <c r="Y81" s="839">
        <v>0.41735326475995249</v>
      </c>
      <c r="Z81" s="113"/>
      <c r="AA81" s="396">
        <v>183.886256</v>
      </c>
      <c r="AB81" s="396">
        <v>0</v>
      </c>
      <c r="AC81" s="396">
        <v>110.044319</v>
      </c>
      <c r="AD81" s="396">
        <v>0</v>
      </c>
      <c r="AE81" s="530">
        <v>134.08339699999999</v>
      </c>
      <c r="AF81" s="531">
        <v>0</v>
      </c>
      <c r="AG81" s="531">
        <v>11.799073</v>
      </c>
      <c r="AH81" s="531">
        <v>0</v>
      </c>
      <c r="AI81" s="531">
        <v>0.63437500000000002</v>
      </c>
      <c r="AJ81" s="536">
        <v>0</v>
      </c>
      <c r="AK81" s="530">
        <v>0.28314899999999998</v>
      </c>
      <c r="AL81" s="531">
        <v>0.30402299999999999</v>
      </c>
      <c r="AM81" s="532">
        <v>0.11656</v>
      </c>
      <c r="AN81" s="839">
        <v>0.18373990147783251</v>
      </c>
      <c r="AO81" s="113"/>
      <c r="AP81" s="531">
        <v>952.913904</v>
      </c>
      <c r="AQ81" s="531">
        <v>89.859767000000005</v>
      </c>
      <c r="AR81" s="536">
        <v>16.491513999999999</v>
      </c>
      <c r="AS81" s="530">
        <v>4.4599289999999998</v>
      </c>
      <c r="AT81" s="531">
        <v>1.5314839999999998</v>
      </c>
      <c r="AU81" s="532">
        <v>5.1913299999999998</v>
      </c>
      <c r="AV81" s="839">
        <v>0.31478795700625184</v>
      </c>
      <c r="AW81" s="531">
        <v>964.01203499999997</v>
      </c>
      <c r="AX81" s="531">
        <v>72.547431000000003</v>
      </c>
      <c r="AY81" s="536">
        <v>22.705719000000002</v>
      </c>
      <c r="AZ81" s="530">
        <v>4.5007409999999997</v>
      </c>
      <c r="BA81" s="531">
        <v>1.171559</v>
      </c>
      <c r="BB81" s="532">
        <v>8.8053980000000003</v>
      </c>
      <c r="BC81" s="839">
        <v>0.38780529257849089</v>
      </c>
      <c r="BD81" s="531">
        <v>968.47746000000006</v>
      </c>
      <c r="BE81" s="531">
        <v>63.088839999999998</v>
      </c>
      <c r="BF81" s="536">
        <v>27.698884</v>
      </c>
      <c r="BG81" s="530">
        <v>4.5246260000000005</v>
      </c>
      <c r="BH81" s="531">
        <v>0.88219500000000006</v>
      </c>
      <c r="BI81" s="532">
        <v>11.492037999999999</v>
      </c>
      <c r="BJ81" s="839">
        <v>0.41489173354421066</v>
      </c>
      <c r="BK81" s="534"/>
      <c r="BL81" s="530">
        <v>131.152345</v>
      </c>
      <c r="BM81" s="531">
        <v>0</v>
      </c>
      <c r="BN81" s="531">
        <v>13.960174</v>
      </c>
      <c r="BO81" s="531">
        <v>0</v>
      </c>
      <c r="BP81" s="531">
        <v>1.4043270000000001</v>
      </c>
      <c r="BQ81" s="536">
        <v>0</v>
      </c>
      <c r="BR81" s="530">
        <v>0.24623300000000001</v>
      </c>
      <c r="BS81" s="531">
        <v>0.30536600000000003</v>
      </c>
      <c r="BT81" s="532">
        <v>0.727854</v>
      </c>
      <c r="BU81" s="839">
        <v>0.51829381618383752</v>
      </c>
      <c r="BV81" s="530">
        <v>129.22622699999999</v>
      </c>
      <c r="BW81" s="531">
        <v>0</v>
      </c>
      <c r="BX81" s="531">
        <v>15.107505</v>
      </c>
      <c r="BY81" s="531">
        <v>0</v>
      </c>
      <c r="BZ81" s="531">
        <v>2.1831149999999999</v>
      </c>
      <c r="CA81" s="536">
        <v>0</v>
      </c>
      <c r="CB81" s="530">
        <v>0.23832900000000001</v>
      </c>
      <c r="CC81" s="531">
        <v>0.27213799999999999</v>
      </c>
      <c r="CD81" s="532">
        <v>0.97881799999999997</v>
      </c>
      <c r="CE81" s="839">
        <v>0.44835842362862238</v>
      </c>
      <c r="CF81" s="530">
        <v>127.76814400000001</v>
      </c>
      <c r="CG81" s="531">
        <v>0</v>
      </c>
      <c r="CH81" s="531">
        <v>15.767025</v>
      </c>
      <c r="CI81" s="531">
        <v>0</v>
      </c>
      <c r="CJ81" s="531">
        <v>2.9816780000000001</v>
      </c>
      <c r="CK81" s="536">
        <v>0</v>
      </c>
      <c r="CL81" s="530">
        <v>0.23382600000000001</v>
      </c>
      <c r="CM81" s="531">
        <v>0.21352099999999999</v>
      </c>
      <c r="CN81" s="532">
        <v>1.2555240000000001</v>
      </c>
      <c r="CO81" s="839">
        <v>0.42107967392857315</v>
      </c>
      <c r="CP81" s="534"/>
      <c r="CQ81" s="531">
        <v>939.60083900000006</v>
      </c>
      <c r="CR81" s="531">
        <v>95.786828</v>
      </c>
      <c r="CS81" s="536">
        <v>23.877517000000001</v>
      </c>
      <c r="CT81" s="530">
        <v>4.4129399999999999</v>
      </c>
      <c r="CU81" s="531">
        <v>8.1273280000000003</v>
      </c>
      <c r="CV81" s="532">
        <v>9.4478810000000006</v>
      </c>
      <c r="CW81" s="839">
        <v>0.39568105008573545</v>
      </c>
      <c r="CX81" s="531">
        <v>934.90364699999998</v>
      </c>
      <c r="CY81" s="531">
        <v>83.714486999999991</v>
      </c>
      <c r="CZ81" s="536">
        <v>40.647051000000005</v>
      </c>
      <c r="DA81" s="530">
        <v>4.3673109999999999</v>
      </c>
      <c r="DB81" s="531">
        <v>6.2597439999999995</v>
      </c>
      <c r="DC81" s="532">
        <v>18.106643999999999</v>
      </c>
      <c r="DD81" s="839">
        <v>0.44546021309147366</v>
      </c>
      <c r="DE81" s="531">
        <v>927.09496200000001</v>
      </c>
      <c r="DF81" s="531">
        <v>77.073374000000001</v>
      </c>
      <c r="DG81" s="536">
        <v>55.096848000000001</v>
      </c>
      <c r="DH81" s="530">
        <v>4.3270949999999999</v>
      </c>
      <c r="DI81" s="531">
        <v>4.2933969999999997</v>
      </c>
      <c r="DJ81" s="532">
        <v>25.572967999999999</v>
      </c>
      <c r="DK81" s="839">
        <v>0.46414575294760962</v>
      </c>
      <c r="DL81" s="534"/>
      <c r="DM81" s="530">
        <v>127.02428999999999</v>
      </c>
      <c r="DN81" s="531">
        <v>0</v>
      </c>
      <c r="DO81" s="531">
        <v>16.650676000000001</v>
      </c>
      <c r="DP81" s="531">
        <v>0</v>
      </c>
      <c r="DQ81" s="531">
        <v>2.8418800000000002</v>
      </c>
      <c r="DR81" s="536">
        <v>0</v>
      </c>
      <c r="DS81" s="530">
        <v>0.23943700000000001</v>
      </c>
      <c r="DT81" s="531">
        <v>1.992756</v>
      </c>
      <c r="DU81" s="532">
        <v>1.8098810000000001</v>
      </c>
      <c r="DV81" s="839">
        <v>0.63686045856967921</v>
      </c>
      <c r="DW81" s="530">
        <v>119.84042700000001</v>
      </c>
      <c r="DX81" s="531">
        <v>0</v>
      </c>
      <c r="DY81" s="531">
        <v>20.432881999999999</v>
      </c>
      <c r="DZ81" s="531">
        <v>0</v>
      </c>
      <c r="EA81" s="531">
        <v>6.2435369999999999</v>
      </c>
      <c r="EB81" s="536">
        <v>0</v>
      </c>
      <c r="EC81" s="530">
        <v>0.22117899999999999</v>
      </c>
      <c r="ED81" s="531">
        <v>1.8300799999999999</v>
      </c>
      <c r="EE81" s="532">
        <v>3.647815</v>
      </c>
      <c r="EF81" s="839">
        <v>0.58425456596156955</v>
      </c>
      <c r="EG81" s="530">
        <v>114.79992900000001</v>
      </c>
      <c r="EH81" s="531">
        <v>0</v>
      </c>
      <c r="EI81" s="531">
        <v>22.294001000000002</v>
      </c>
      <c r="EJ81" s="531">
        <v>0</v>
      </c>
      <c r="EK81" s="531">
        <v>9.4229149999999997</v>
      </c>
      <c r="EL81" s="536">
        <v>0</v>
      </c>
      <c r="EM81" s="530">
        <v>0.20847599999999999</v>
      </c>
      <c r="EN81" s="531">
        <v>1.2912859999999999</v>
      </c>
      <c r="EO81" s="532">
        <v>5.4568019999999997</v>
      </c>
      <c r="EP81" s="839">
        <v>0.57909914288731246</v>
      </c>
    </row>
    <row r="82" spans="1:161" ht="14.25" customHeight="1" x14ac:dyDescent="0.3">
      <c r="A82" s="577"/>
      <c r="C82" s="539"/>
      <c r="D82" s="539"/>
      <c r="E82" s="539"/>
      <c r="F82" s="599"/>
      <c r="G82" s="539"/>
      <c r="H82" s="539"/>
      <c r="I82" s="539"/>
      <c r="J82" s="114"/>
      <c r="K82" s="539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840"/>
      <c r="Z82" s="541"/>
      <c r="AA82" s="540"/>
      <c r="AB82" s="541"/>
      <c r="AC82" s="541"/>
      <c r="AD82" s="541"/>
      <c r="AE82" s="541"/>
      <c r="AF82" s="541"/>
      <c r="AG82" s="541"/>
      <c r="AH82" s="541"/>
      <c r="AI82" s="541"/>
      <c r="AJ82" s="541"/>
      <c r="AK82" s="541"/>
      <c r="AL82" s="541"/>
      <c r="AM82" s="541"/>
      <c r="AN82" s="837"/>
      <c r="AO82" s="541"/>
      <c r="AP82" s="542"/>
      <c r="AQ82" s="542"/>
      <c r="AR82" s="543"/>
      <c r="AS82" s="543"/>
      <c r="AT82" s="543"/>
      <c r="AU82" s="543"/>
      <c r="AV82" s="845"/>
      <c r="AW82" s="542"/>
      <c r="AX82" s="542"/>
      <c r="AY82" s="543"/>
      <c r="AZ82" s="543"/>
      <c r="BA82" s="543"/>
      <c r="BB82" s="543"/>
      <c r="BC82" s="845"/>
      <c r="BD82" s="542"/>
      <c r="BE82" s="542"/>
      <c r="BF82" s="543"/>
      <c r="BG82" s="543"/>
      <c r="BH82" s="543"/>
      <c r="BI82" s="543"/>
      <c r="BJ82" s="845"/>
      <c r="BK82" s="544"/>
      <c r="BL82" s="542"/>
      <c r="BM82" s="542"/>
      <c r="BN82" s="542"/>
      <c r="BO82" s="542"/>
      <c r="BP82" s="543"/>
      <c r="BQ82" s="543"/>
      <c r="BR82" s="543"/>
      <c r="BS82" s="543"/>
      <c r="BT82" s="543"/>
      <c r="BU82" s="845"/>
      <c r="BV82" s="542"/>
      <c r="BW82" s="542"/>
      <c r="BX82" s="542"/>
      <c r="BY82" s="542"/>
      <c r="BZ82" s="543"/>
      <c r="CA82" s="543"/>
      <c r="CB82" s="543"/>
      <c r="CC82" s="543"/>
      <c r="CD82" s="543"/>
      <c r="CE82" s="845"/>
      <c r="CF82" s="542"/>
      <c r="CG82" s="542"/>
      <c r="CH82" s="542"/>
      <c r="CI82" s="542"/>
      <c r="CJ82" s="543"/>
      <c r="CK82" s="543"/>
      <c r="CL82" s="543"/>
      <c r="CM82" s="543"/>
      <c r="CN82" s="543"/>
      <c r="CO82" s="845"/>
      <c r="CP82" s="544"/>
      <c r="CQ82" s="542"/>
      <c r="CR82" s="542"/>
      <c r="CS82" s="543"/>
      <c r="CT82" s="543"/>
      <c r="CU82" s="543"/>
      <c r="CV82" s="543"/>
      <c r="CW82" s="845"/>
      <c r="CX82" s="542"/>
      <c r="CY82" s="542"/>
      <c r="CZ82" s="543"/>
      <c r="DA82" s="543"/>
      <c r="DB82" s="543"/>
      <c r="DC82" s="543"/>
      <c r="DD82" s="845"/>
      <c r="DE82" s="542"/>
      <c r="DF82" s="542"/>
      <c r="DG82" s="543"/>
      <c r="DH82" s="543"/>
      <c r="DI82" s="543"/>
      <c r="DJ82" s="543"/>
      <c r="DK82" s="845"/>
      <c r="DL82" s="544"/>
      <c r="DM82" s="542"/>
      <c r="DN82" s="542"/>
      <c r="DO82" s="542"/>
      <c r="DP82" s="542"/>
      <c r="DQ82" s="543"/>
      <c r="DR82" s="543"/>
      <c r="DS82" s="543"/>
      <c r="DT82" s="543"/>
      <c r="DU82" s="543"/>
      <c r="DV82" s="845"/>
      <c r="DW82" s="542"/>
      <c r="DX82" s="542"/>
      <c r="DY82" s="542"/>
      <c r="DZ82" s="542"/>
      <c r="EA82" s="543"/>
      <c r="EB82" s="543"/>
      <c r="EC82" s="543"/>
      <c r="ED82" s="543"/>
      <c r="EE82" s="543"/>
      <c r="EF82" s="845"/>
      <c r="EG82" s="542"/>
      <c r="EH82" s="542"/>
      <c r="EI82" s="542"/>
      <c r="EJ82" s="542"/>
      <c r="EK82" s="543"/>
      <c r="EL82" s="543"/>
      <c r="EM82" s="543"/>
      <c r="EN82" s="543"/>
      <c r="EO82" s="543"/>
      <c r="EP82" s="845"/>
    </row>
    <row r="83" spans="1:161" ht="14.25" customHeight="1" thickBot="1" x14ac:dyDescent="0.35">
      <c r="A83" s="577"/>
      <c r="C83" s="541"/>
      <c r="D83" s="541"/>
      <c r="E83" s="541"/>
      <c r="F83" s="600"/>
      <c r="G83" s="541"/>
      <c r="H83" s="541"/>
      <c r="I83" s="541"/>
      <c r="J83" s="545"/>
      <c r="K83" s="541"/>
      <c r="L83" s="607"/>
      <c r="M83" s="607"/>
      <c r="N83" s="607"/>
      <c r="O83" s="607"/>
      <c r="P83" s="607"/>
      <c r="Q83" s="607"/>
      <c r="R83" s="607"/>
      <c r="S83" s="607"/>
      <c r="T83" s="607"/>
      <c r="U83" s="607"/>
      <c r="V83" s="607"/>
      <c r="W83" s="607"/>
      <c r="X83" s="607"/>
      <c r="Y83" s="840"/>
      <c r="Z83" s="541"/>
      <c r="AA83" s="541"/>
      <c r="AB83" s="541"/>
      <c r="AC83" s="541"/>
      <c r="AD83" s="541"/>
      <c r="AE83" s="541"/>
      <c r="AF83" s="541"/>
      <c r="AG83" s="541"/>
      <c r="AH83" s="541"/>
      <c r="AI83" s="541"/>
      <c r="AJ83" s="541"/>
      <c r="AK83" s="541"/>
      <c r="AL83" s="541"/>
      <c r="AM83" s="541"/>
      <c r="AN83" s="837"/>
      <c r="AO83" s="541"/>
      <c r="AP83" s="542"/>
      <c r="AQ83" s="542"/>
      <c r="AR83" s="543"/>
      <c r="AS83" s="543"/>
      <c r="AT83" s="543"/>
      <c r="AU83" s="543"/>
      <c r="AV83" s="845"/>
      <c r="AW83" s="542"/>
      <c r="AX83" s="542"/>
      <c r="AY83" s="543"/>
      <c r="AZ83" s="543"/>
      <c r="BA83" s="543"/>
      <c r="BB83" s="543"/>
      <c r="BC83" s="845"/>
      <c r="BD83" s="542"/>
      <c r="BE83" s="542"/>
      <c r="BF83" s="543"/>
      <c r="BG83" s="543"/>
      <c r="BH83" s="543"/>
      <c r="BI83" s="543"/>
      <c r="BJ83" s="845"/>
      <c r="BK83" s="543"/>
      <c r="BL83" s="542"/>
      <c r="BM83" s="542"/>
      <c r="BN83" s="542"/>
      <c r="BO83" s="542"/>
      <c r="BP83" s="543"/>
      <c r="BQ83" s="543"/>
      <c r="BR83" s="543"/>
      <c r="BS83" s="543"/>
      <c r="BT83" s="543"/>
      <c r="BU83" s="845"/>
      <c r="BV83" s="542"/>
      <c r="BW83" s="542"/>
      <c r="BX83" s="542"/>
      <c r="BY83" s="542"/>
      <c r="BZ83" s="543"/>
      <c r="CA83" s="543"/>
      <c r="CB83" s="543"/>
      <c r="CC83" s="543"/>
      <c r="CD83" s="543"/>
      <c r="CE83" s="845"/>
      <c r="CF83" s="542"/>
      <c r="CG83" s="542"/>
      <c r="CH83" s="542"/>
      <c r="CI83" s="542"/>
      <c r="CJ83" s="543"/>
      <c r="CK83" s="543"/>
      <c r="CL83" s="543"/>
      <c r="CM83" s="543"/>
      <c r="CN83" s="543"/>
      <c r="CO83" s="845"/>
      <c r="CP83" s="543"/>
      <c r="CQ83" s="542"/>
      <c r="CR83" s="542"/>
      <c r="CS83" s="543"/>
      <c r="CT83" s="543"/>
      <c r="CU83" s="543"/>
      <c r="CV83" s="543"/>
      <c r="CW83" s="845"/>
      <c r="CX83" s="542"/>
      <c r="CY83" s="542"/>
      <c r="CZ83" s="543"/>
      <c r="DA83" s="543"/>
      <c r="DB83" s="543"/>
      <c r="DC83" s="543"/>
      <c r="DD83" s="845"/>
      <c r="DE83" s="542"/>
      <c r="DF83" s="542"/>
      <c r="DG83" s="543"/>
      <c r="DH83" s="543"/>
      <c r="DI83" s="543"/>
      <c r="DJ83" s="543"/>
      <c r="DK83" s="845"/>
      <c r="DL83" s="543"/>
      <c r="DM83" s="542"/>
      <c r="DN83" s="542"/>
      <c r="DO83" s="542"/>
      <c r="DP83" s="542"/>
      <c r="DQ83" s="543"/>
      <c r="DR83" s="543"/>
      <c r="DS83" s="543"/>
      <c r="DT83" s="543"/>
      <c r="DU83" s="543"/>
      <c r="DV83" s="845"/>
      <c r="DW83" s="542"/>
      <c r="DX83" s="542"/>
      <c r="DY83" s="542"/>
      <c r="DZ83" s="542"/>
      <c r="EA83" s="543"/>
      <c r="EB83" s="543"/>
      <c r="EC83" s="543"/>
      <c r="ED83" s="543"/>
      <c r="EE83" s="543"/>
      <c r="EF83" s="845"/>
      <c r="EG83" s="542"/>
      <c r="EH83" s="542"/>
      <c r="EI83" s="542"/>
      <c r="EJ83" s="542"/>
      <c r="EK83" s="543"/>
      <c r="EL83" s="543"/>
      <c r="EM83" s="543"/>
      <c r="EN83" s="543"/>
      <c r="EO83" s="543"/>
      <c r="EP83" s="845"/>
    </row>
    <row r="84" spans="1:161" ht="22.8" thickBot="1" x14ac:dyDescent="0.4">
      <c r="A84" s="579"/>
      <c r="C84" s="59"/>
      <c r="D84" s="59"/>
      <c r="E84" s="59"/>
      <c r="F84" s="159"/>
      <c r="G84" s="59"/>
      <c r="H84" s="59"/>
      <c r="I84" s="59"/>
      <c r="J84" s="58"/>
      <c r="K84" s="59"/>
      <c r="L84" s="901" t="s">
        <v>99</v>
      </c>
      <c r="M84" s="902"/>
      <c r="N84" s="902"/>
      <c r="O84" s="902"/>
      <c r="P84" s="902"/>
      <c r="Q84" s="902"/>
      <c r="R84" s="902"/>
      <c r="S84" s="902"/>
      <c r="T84" s="902"/>
      <c r="U84" s="902"/>
      <c r="V84" s="902"/>
      <c r="W84" s="902"/>
      <c r="X84" s="902"/>
      <c r="Y84" s="903"/>
      <c r="Z84" s="59"/>
      <c r="AA84" s="901" t="s">
        <v>100</v>
      </c>
      <c r="AB84" s="902"/>
      <c r="AC84" s="902"/>
      <c r="AD84" s="902"/>
      <c r="AE84" s="902"/>
      <c r="AF84" s="902"/>
      <c r="AG84" s="902"/>
      <c r="AH84" s="902"/>
      <c r="AI84" s="902"/>
      <c r="AJ84" s="902"/>
      <c r="AK84" s="902"/>
      <c r="AL84" s="902"/>
      <c r="AM84" s="902"/>
      <c r="AN84" s="903"/>
      <c r="AO84" s="59"/>
      <c r="AP84" s="898" t="s">
        <v>101</v>
      </c>
      <c r="AQ84" s="899"/>
      <c r="AR84" s="899"/>
      <c r="AS84" s="899"/>
      <c r="AT84" s="899"/>
      <c r="AU84" s="899"/>
      <c r="AV84" s="899"/>
      <c r="AW84" s="899"/>
      <c r="AX84" s="899"/>
      <c r="AY84" s="899"/>
      <c r="AZ84" s="899"/>
      <c r="BA84" s="899"/>
      <c r="BB84" s="899"/>
      <c r="BC84" s="899"/>
      <c r="BD84" s="899"/>
      <c r="BE84" s="899"/>
      <c r="BF84" s="899"/>
      <c r="BG84" s="899"/>
      <c r="BH84" s="899"/>
      <c r="BI84" s="899"/>
      <c r="BJ84" s="900"/>
      <c r="BK84" s="87"/>
      <c r="BL84" s="898" t="s">
        <v>102</v>
      </c>
      <c r="BM84" s="899"/>
      <c r="BN84" s="899"/>
      <c r="BO84" s="899"/>
      <c r="BP84" s="899"/>
      <c r="BQ84" s="899"/>
      <c r="BR84" s="899"/>
      <c r="BS84" s="899"/>
      <c r="BT84" s="899"/>
      <c r="BU84" s="899"/>
      <c r="BV84" s="899"/>
      <c r="BW84" s="899"/>
      <c r="BX84" s="899"/>
      <c r="BY84" s="899"/>
      <c r="BZ84" s="899"/>
      <c r="CA84" s="899"/>
      <c r="CB84" s="899"/>
      <c r="CC84" s="899"/>
      <c r="CD84" s="899"/>
      <c r="CE84" s="899"/>
      <c r="CF84" s="899"/>
      <c r="CG84" s="899"/>
      <c r="CH84" s="899"/>
      <c r="CI84" s="899"/>
      <c r="CJ84" s="899"/>
      <c r="CK84" s="899"/>
      <c r="CL84" s="899"/>
      <c r="CM84" s="899"/>
      <c r="CN84" s="899"/>
      <c r="CO84" s="900"/>
      <c r="CP84" s="87"/>
      <c r="CQ84" s="898" t="s">
        <v>103</v>
      </c>
      <c r="CR84" s="899"/>
      <c r="CS84" s="899"/>
      <c r="CT84" s="899"/>
      <c r="CU84" s="899"/>
      <c r="CV84" s="899"/>
      <c r="CW84" s="899"/>
      <c r="CX84" s="899"/>
      <c r="CY84" s="899"/>
      <c r="CZ84" s="899"/>
      <c r="DA84" s="899"/>
      <c r="DB84" s="899"/>
      <c r="DC84" s="899"/>
      <c r="DD84" s="899"/>
      <c r="DE84" s="899"/>
      <c r="DF84" s="899"/>
      <c r="DG84" s="899"/>
      <c r="DH84" s="899"/>
      <c r="DI84" s="899"/>
      <c r="DJ84" s="899"/>
      <c r="DK84" s="900"/>
      <c r="DL84" s="87"/>
      <c r="DM84" s="898" t="s">
        <v>104</v>
      </c>
      <c r="DN84" s="899"/>
      <c r="DO84" s="899"/>
      <c r="DP84" s="899"/>
      <c r="DQ84" s="899"/>
      <c r="DR84" s="899"/>
      <c r="DS84" s="899"/>
      <c r="DT84" s="899"/>
      <c r="DU84" s="899"/>
      <c r="DV84" s="899"/>
      <c r="DW84" s="899"/>
      <c r="DX84" s="899"/>
      <c r="DY84" s="899"/>
      <c r="DZ84" s="899"/>
      <c r="EA84" s="899"/>
      <c r="EB84" s="899"/>
      <c r="EC84" s="899"/>
      <c r="ED84" s="899"/>
      <c r="EE84" s="899"/>
      <c r="EF84" s="899"/>
      <c r="EG84" s="899"/>
      <c r="EH84" s="899"/>
      <c r="EI84" s="899"/>
      <c r="EJ84" s="899"/>
      <c r="EK84" s="899"/>
      <c r="EL84" s="899"/>
      <c r="EM84" s="899"/>
      <c r="EN84" s="899"/>
      <c r="EO84" s="899"/>
      <c r="EP84" s="900"/>
    </row>
    <row r="85" spans="1:161" ht="24" customHeight="1" thickBot="1" x14ac:dyDescent="0.35">
      <c r="A85" s="579"/>
      <c r="C85" s="88"/>
      <c r="D85" s="88"/>
      <c r="E85" s="88"/>
      <c r="F85" s="166"/>
      <c r="G85" s="88"/>
      <c r="H85" s="88"/>
      <c r="I85" s="88"/>
      <c r="J85" s="69"/>
      <c r="K85" s="88"/>
      <c r="L85" s="901">
        <v>44196</v>
      </c>
      <c r="M85" s="902"/>
      <c r="N85" s="902"/>
      <c r="O85" s="902"/>
      <c r="P85" s="902"/>
      <c r="Q85" s="902"/>
      <c r="R85" s="902"/>
      <c r="S85" s="902"/>
      <c r="T85" s="902"/>
      <c r="U85" s="902"/>
      <c r="V85" s="902"/>
      <c r="W85" s="902"/>
      <c r="X85" s="902"/>
      <c r="Y85" s="903"/>
      <c r="Z85" s="87"/>
      <c r="AA85" s="901">
        <v>44196</v>
      </c>
      <c r="AB85" s="902"/>
      <c r="AC85" s="902"/>
      <c r="AD85" s="902"/>
      <c r="AE85" s="902"/>
      <c r="AF85" s="902"/>
      <c r="AG85" s="902"/>
      <c r="AH85" s="902"/>
      <c r="AI85" s="902"/>
      <c r="AJ85" s="902"/>
      <c r="AK85" s="902"/>
      <c r="AL85" s="902"/>
      <c r="AM85" s="902"/>
      <c r="AN85" s="903"/>
      <c r="AO85" s="87"/>
      <c r="AP85" s="901">
        <v>44561</v>
      </c>
      <c r="AQ85" s="902"/>
      <c r="AR85" s="902"/>
      <c r="AS85" s="902"/>
      <c r="AT85" s="902"/>
      <c r="AU85" s="902"/>
      <c r="AV85" s="903"/>
      <c r="AW85" s="901">
        <v>44926</v>
      </c>
      <c r="AX85" s="902"/>
      <c r="AY85" s="902"/>
      <c r="AZ85" s="902"/>
      <c r="BA85" s="902"/>
      <c r="BB85" s="902"/>
      <c r="BC85" s="903"/>
      <c r="BD85" s="901">
        <v>45291</v>
      </c>
      <c r="BE85" s="902"/>
      <c r="BF85" s="902"/>
      <c r="BG85" s="902"/>
      <c r="BH85" s="902"/>
      <c r="BI85" s="902"/>
      <c r="BJ85" s="903"/>
      <c r="BK85" s="87"/>
      <c r="BL85" s="901">
        <v>44561</v>
      </c>
      <c r="BM85" s="902"/>
      <c r="BN85" s="902"/>
      <c r="BO85" s="902"/>
      <c r="BP85" s="902"/>
      <c r="BQ85" s="902"/>
      <c r="BR85" s="902"/>
      <c r="BS85" s="902"/>
      <c r="BT85" s="902"/>
      <c r="BU85" s="903"/>
      <c r="BV85" s="901">
        <v>44926</v>
      </c>
      <c r="BW85" s="902"/>
      <c r="BX85" s="902"/>
      <c r="BY85" s="902"/>
      <c r="BZ85" s="902"/>
      <c r="CA85" s="902"/>
      <c r="CB85" s="902"/>
      <c r="CC85" s="902"/>
      <c r="CD85" s="902"/>
      <c r="CE85" s="903"/>
      <c r="CF85" s="901">
        <v>45291</v>
      </c>
      <c r="CG85" s="902"/>
      <c r="CH85" s="902"/>
      <c r="CI85" s="902"/>
      <c r="CJ85" s="902"/>
      <c r="CK85" s="902"/>
      <c r="CL85" s="902"/>
      <c r="CM85" s="902"/>
      <c r="CN85" s="902"/>
      <c r="CO85" s="903"/>
      <c r="CP85" s="87"/>
      <c r="CQ85" s="901">
        <v>44561</v>
      </c>
      <c r="CR85" s="902"/>
      <c r="CS85" s="902"/>
      <c r="CT85" s="902"/>
      <c r="CU85" s="902"/>
      <c r="CV85" s="902"/>
      <c r="CW85" s="903"/>
      <c r="CX85" s="901">
        <v>44926</v>
      </c>
      <c r="CY85" s="902">
        <v>44561</v>
      </c>
      <c r="CZ85" s="902">
        <v>44561</v>
      </c>
      <c r="DA85" s="902"/>
      <c r="DB85" s="902"/>
      <c r="DC85" s="902"/>
      <c r="DD85" s="903"/>
      <c r="DE85" s="901">
        <v>45291</v>
      </c>
      <c r="DF85" s="902">
        <v>44926</v>
      </c>
      <c r="DG85" s="902">
        <v>44926</v>
      </c>
      <c r="DH85" s="902"/>
      <c r="DI85" s="902"/>
      <c r="DJ85" s="902"/>
      <c r="DK85" s="903"/>
      <c r="DL85" s="87"/>
      <c r="DM85" s="901">
        <v>44561</v>
      </c>
      <c r="DN85" s="902"/>
      <c r="DO85" s="902"/>
      <c r="DP85" s="902"/>
      <c r="DQ85" s="902"/>
      <c r="DR85" s="902"/>
      <c r="DS85" s="902"/>
      <c r="DT85" s="902"/>
      <c r="DU85" s="902"/>
      <c r="DV85" s="903"/>
      <c r="DW85" s="901">
        <v>44926</v>
      </c>
      <c r="DX85" s="902"/>
      <c r="DY85" s="902"/>
      <c r="DZ85" s="902"/>
      <c r="EA85" s="902"/>
      <c r="EB85" s="902"/>
      <c r="EC85" s="902"/>
      <c r="ED85" s="902"/>
      <c r="EE85" s="902"/>
      <c r="EF85" s="903"/>
      <c r="EG85" s="901">
        <v>45291</v>
      </c>
      <c r="EH85" s="902"/>
      <c r="EI85" s="902"/>
      <c r="EJ85" s="902"/>
      <c r="EK85" s="902"/>
      <c r="EL85" s="902"/>
      <c r="EM85" s="902"/>
      <c r="EN85" s="902"/>
      <c r="EO85" s="902"/>
      <c r="EP85" s="903"/>
    </row>
    <row r="86" spans="1:161" ht="33.75" customHeight="1" thickBot="1" x14ac:dyDescent="0.35">
      <c r="A86" s="577"/>
      <c r="C86" s="88"/>
      <c r="D86" s="88"/>
      <c r="E86" s="88"/>
      <c r="F86" s="166"/>
      <c r="G86" s="88"/>
      <c r="H86" s="88"/>
      <c r="I86" s="88"/>
      <c r="J86" s="69"/>
      <c r="K86" s="88"/>
      <c r="L86" s="898" t="s">
        <v>35</v>
      </c>
      <c r="M86" s="899"/>
      <c r="N86" s="895" t="s">
        <v>36</v>
      </c>
      <c r="O86" s="896"/>
      <c r="P86" s="889" t="s">
        <v>37</v>
      </c>
      <c r="Q86" s="878" t="s">
        <v>93</v>
      </c>
      <c r="R86" s="878" t="s">
        <v>38</v>
      </c>
      <c r="S86" s="878" t="s">
        <v>94</v>
      </c>
      <c r="T86" s="881" t="s">
        <v>39</v>
      </c>
      <c r="U86" s="892" t="s">
        <v>95</v>
      </c>
      <c r="V86" s="889" t="s">
        <v>44</v>
      </c>
      <c r="W86" s="878" t="s">
        <v>45</v>
      </c>
      <c r="X86" s="881" t="s">
        <v>46</v>
      </c>
      <c r="Y86" s="913" t="s">
        <v>41</v>
      </c>
      <c r="Z86" s="87"/>
      <c r="AA86" s="898" t="s">
        <v>35</v>
      </c>
      <c r="AB86" s="899"/>
      <c r="AC86" s="895" t="s">
        <v>36</v>
      </c>
      <c r="AD86" s="896"/>
      <c r="AE86" s="889" t="s">
        <v>37</v>
      </c>
      <c r="AF86" s="878" t="s">
        <v>96</v>
      </c>
      <c r="AG86" s="878" t="s">
        <v>38</v>
      </c>
      <c r="AH86" s="878" t="s">
        <v>97</v>
      </c>
      <c r="AI86" s="881" t="s">
        <v>39</v>
      </c>
      <c r="AJ86" s="892" t="s">
        <v>98</v>
      </c>
      <c r="AK86" s="889" t="s">
        <v>44</v>
      </c>
      <c r="AL86" s="878" t="s">
        <v>45</v>
      </c>
      <c r="AM86" s="881" t="s">
        <v>46</v>
      </c>
      <c r="AN86" s="913" t="s">
        <v>41</v>
      </c>
      <c r="AO86" s="87"/>
      <c r="AP86" s="889" t="s">
        <v>37</v>
      </c>
      <c r="AQ86" s="878" t="s">
        <v>38</v>
      </c>
      <c r="AR86" s="878" t="s">
        <v>39</v>
      </c>
      <c r="AS86" s="889" t="s">
        <v>44</v>
      </c>
      <c r="AT86" s="878" t="s">
        <v>45</v>
      </c>
      <c r="AU86" s="881" t="s">
        <v>46</v>
      </c>
      <c r="AV86" s="913" t="s">
        <v>41</v>
      </c>
      <c r="AW86" s="889" t="s">
        <v>37</v>
      </c>
      <c r="AX86" s="878" t="s">
        <v>38</v>
      </c>
      <c r="AY86" s="878" t="s">
        <v>39</v>
      </c>
      <c r="AZ86" s="889" t="s">
        <v>44</v>
      </c>
      <c r="BA86" s="878" t="s">
        <v>45</v>
      </c>
      <c r="BB86" s="881" t="s">
        <v>46</v>
      </c>
      <c r="BC86" s="913" t="s">
        <v>41</v>
      </c>
      <c r="BD86" s="889" t="s">
        <v>37</v>
      </c>
      <c r="BE86" s="878" t="s">
        <v>38</v>
      </c>
      <c r="BF86" s="878" t="s">
        <v>39</v>
      </c>
      <c r="BG86" s="889" t="s">
        <v>44</v>
      </c>
      <c r="BH86" s="878" t="s">
        <v>45</v>
      </c>
      <c r="BI86" s="881" t="s">
        <v>46</v>
      </c>
      <c r="BJ86" s="913" t="s">
        <v>41</v>
      </c>
      <c r="BK86" s="87"/>
      <c r="BL86" s="889" t="s">
        <v>37</v>
      </c>
      <c r="BM86" s="878" t="s">
        <v>96</v>
      </c>
      <c r="BN86" s="878" t="s">
        <v>38</v>
      </c>
      <c r="BO86" s="878" t="s">
        <v>97</v>
      </c>
      <c r="BP86" s="878" t="s">
        <v>39</v>
      </c>
      <c r="BQ86" s="878" t="s">
        <v>98</v>
      </c>
      <c r="BR86" s="889" t="s">
        <v>44</v>
      </c>
      <c r="BS86" s="878" t="s">
        <v>45</v>
      </c>
      <c r="BT86" s="881" t="s">
        <v>46</v>
      </c>
      <c r="BU86" s="913" t="s">
        <v>41</v>
      </c>
      <c r="BV86" s="889" t="s">
        <v>37</v>
      </c>
      <c r="BW86" s="878" t="s">
        <v>96</v>
      </c>
      <c r="BX86" s="878" t="s">
        <v>38</v>
      </c>
      <c r="BY86" s="878" t="s">
        <v>97</v>
      </c>
      <c r="BZ86" s="878" t="s">
        <v>39</v>
      </c>
      <c r="CA86" s="878" t="s">
        <v>98</v>
      </c>
      <c r="CB86" s="889" t="s">
        <v>44</v>
      </c>
      <c r="CC86" s="878" t="s">
        <v>45</v>
      </c>
      <c r="CD86" s="881" t="s">
        <v>46</v>
      </c>
      <c r="CE86" s="913" t="s">
        <v>41</v>
      </c>
      <c r="CF86" s="889" t="s">
        <v>37</v>
      </c>
      <c r="CG86" s="878" t="s">
        <v>96</v>
      </c>
      <c r="CH86" s="878" t="s">
        <v>38</v>
      </c>
      <c r="CI86" s="878" t="s">
        <v>97</v>
      </c>
      <c r="CJ86" s="878" t="s">
        <v>39</v>
      </c>
      <c r="CK86" s="878" t="s">
        <v>98</v>
      </c>
      <c r="CL86" s="889" t="s">
        <v>44</v>
      </c>
      <c r="CM86" s="878" t="s">
        <v>45</v>
      </c>
      <c r="CN86" s="881" t="s">
        <v>46</v>
      </c>
      <c r="CO86" s="913" t="s">
        <v>41</v>
      </c>
      <c r="CP86" s="87"/>
      <c r="CQ86" s="889" t="s">
        <v>37</v>
      </c>
      <c r="CR86" s="878" t="s">
        <v>38</v>
      </c>
      <c r="CS86" s="892" t="s">
        <v>39</v>
      </c>
      <c r="CT86" s="889" t="s">
        <v>44</v>
      </c>
      <c r="CU86" s="878" t="s">
        <v>45</v>
      </c>
      <c r="CV86" s="881" t="s">
        <v>46</v>
      </c>
      <c r="CW86" s="913" t="s">
        <v>41</v>
      </c>
      <c r="CX86" s="889" t="s">
        <v>37</v>
      </c>
      <c r="CY86" s="878" t="s">
        <v>38</v>
      </c>
      <c r="CZ86" s="892" t="s">
        <v>39</v>
      </c>
      <c r="DA86" s="889" t="s">
        <v>44</v>
      </c>
      <c r="DB86" s="878" t="s">
        <v>45</v>
      </c>
      <c r="DC86" s="881" t="s">
        <v>46</v>
      </c>
      <c r="DD86" s="913" t="s">
        <v>41</v>
      </c>
      <c r="DE86" s="889" t="s">
        <v>37</v>
      </c>
      <c r="DF86" s="878" t="s">
        <v>38</v>
      </c>
      <c r="DG86" s="892" t="s">
        <v>39</v>
      </c>
      <c r="DH86" s="889" t="s">
        <v>44</v>
      </c>
      <c r="DI86" s="878" t="s">
        <v>45</v>
      </c>
      <c r="DJ86" s="881" t="s">
        <v>46</v>
      </c>
      <c r="DK86" s="913" t="s">
        <v>41</v>
      </c>
      <c r="DL86" s="87"/>
      <c r="DM86" s="889" t="s">
        <v>37</v>
      </c>
      <c r="DN86" s="878" t="s">
        <v>96</v>
      </c>
      <c r="DO86" s="878" t="s">
        <v>38</v>
      </c>
      <c r="DP86" s="878" t="s">
        <v>97</v>
      </c>
      <c r="DQ86" s="878" t="s">
        <v>39</v>
      </c>
      <c r="DR86" s="878" t="s">
        <v>98</v>
      </c>
      <c r="DS86" s="889" t="s">
        <v>44</v>
      </c>
      <c r="DT86" s="878" t="s">
        <v>45</v>
      </c>
      <c r="DU86" s="881" t="s">
        <v>46</v>
      </c>
      <c r="DV86" s="913" t="s">
        <v>41</v>
      </c>
      <c r="DW86" s="889" t="s">
        <v>37</v>
      </c>
      <c r="DX86" s="878" t="s">
        <v>96</v>
      </c>
      <c r="DY86" s="878" t="s">
        <v>38</v>
      </c>
      <c r="DZ86" s="878" t="s">
        <v>97</v>
      </c>
      <c r="EA86" s="878" t="s">
        <v>39</v>
      </c>
      <c r="EB86" s="878" t="s">
        <v>98</v>
      </c>
      <c r="EC86" s="889" t="s">
        <v>44</v>
      </c>
      <c r="ED86" s="878" t="s">
        <v>45</v>
      </c>
      <c r="EE86" s="881" t="s">
        <v>46</v>
      </c>
      <c r="EF86" s="913" t="s">
        <v>41</v>
      </c>
      <c r="EG86" s="889" t="s">
        <v>37</v>
      </c>
      <c r="EH86" s="878" t="s">
        <v>96</v>
      </c>
      <c r="EI86" s="878" t="s">
        <v>38</v>
      </c>
      <c r="EJ86" s="878" t="s">
        <v>97</v>
      </c>
      <c r="EK86" s="878" t="s">
        <v>39</v>
      </c>
      <c r="EL86" s="878" t="s">
        <v>98</v>
      </c>
      <c r="EM86" s="889" t="s">
        <v>44</v>
      </c>
      <c r="EN86" s="878" t="s">
        <v>45</v>
      </c>
      <c r="EO86" s="881" t="s">
        <v>46</v>
      </c>
      <c r="EP86" s="913" t="s">
        <v>41</v>
      </c>
    </row>
    <row r="87" spans="1:161" ht="33.75" customHeight="1" thickBot="1" x14ac:dyDescent="0.35">
      <c r="A87" s="577"/>
      <c r="B87" s="487" t="s">
        <v>5</v>
      </c>
      <c r="C87" s="90"/>
      <c r="D87" s="90"/>
      <c r="E87" s="90"/>
      <c r="F87" s="167"/>
      <c r="G87" s="90"/>
      <c r="H87" s="90"/>
      <c r="I87" s="90"/>
      <c r="J87" s="89"/>
      <c r="K87" s="91" t="s">
        <v>48</v>
      </c>
      <c r="L87" s="484" t="s">
        <v>33</v>
      </c>
      <c r="M87" s="484" t="s">
        <v>34</v>
      </c>
      <c r="N87" s="484" t="s">
        <v>33</v>
      </c>
      <c r="O87" s="484" t="s">
        <v>34</v>
      </c>
      <c r="P87" s="890"/>
      <c r="Q87" s="879"/>
      <c r="R87" s="879"/>
      <c r="S87" s="879"/>
      <c r="T87" s="882"/>
      <c r="U87" s="893"/>
      <c r="V87" s="890"/>
      <c r="W87" s="879"/>
      <c r="X87" s="882"/>
      <c r="Y87" s="914"/>
      <c r="Z87" s="87"/>
      <c r="AA87" s="484" t="s">
        <v>33</v>
      </c>
      <c r="AB87" s="484" t="s">
        <v>34</v>
      </c>
      <c r="AC87" s="484" t="s">
        <v>33</v>
      </c>
      <c r="AD87" s="484" t="s">
        <v>34</v>
      </c>
      <c r="AE87" s="890"/>
      <c r="AF87" s="879"/>
      <c r="AG87" s="879"/>
      <c r="AH87" s="879"/>
      <c r="AI87" s="882"/>
      <c r="AJ87" s="893"/>
      <c r="AK87" s="890"/>
      <c r="AL87" s="879"/>
      <c r="AM87" s="882"/>
      <c r="AN87" s="914"/>
      <c r="AO87" s="87"/>
      <c r="AP87" s="890"/>
      <c r="AQ87" s="879"/>
      <c r="AR87" s="879"/>
      <c r="AS87" s="890"/>
      <c r="AT87" s="879"/>
      <c r="AU87" s="882"/>
      <c r="AV87" s="914"/>
      <c r="AW87" s="890"/>
      <c r="AX87" s="879"/>
      <c r="AY87" s="879"/>
      <c r="AZ87" s="890"/>
      <c r="BA87" s="879"/>
      <c r="BB87" s="882"/>
      <c r="BC87" s="914"/>
      <c r="BD87" s="890"/>
      <c r="BE87" s="879"/>
      <c r="BF87" s="879"/>
      <c r="BG87" s="890"/>
      <c r="BH87" s="879"/>
      <c r="BI87" s="882"/>
      <c r="BJ87" s="914"/>
      <c r="BK87" s="87"/>
      <c r="BL87" s="890"/>
      <c r="BM87" s="879"/>
      <c r="BN87" s="879"/>
      <c r="BO87" s="879"/>
      <c r="BP87" s="879"/>
      <c r="BQ87" s="879"/>
      <c r="BR87" s="890"/>
      <c r="BS87" s="879"/>
      <c r="BT87" s="882"/>
      <c r="BU87" s="914"/>
      <c r="BV87" s="890"/>
      <c r="BW87" s="879"/>
      <c r="BX87" s="879"/>
      <c r="BY87" s="879"/>
      <c r="BZ87" s="879"/>
      <c r="CA87" s="879"/>
      <c r="CB87" s="890"/>
      <c r="CC87" s="879"/>
      <c r="CD87" s="882"/>
      <c r="CE87" s="914"/>
      <c r="CF87" s="890"/>
      <c r="CG87" s="879"/>
      <c r="CH87" s="879"/>
      <c r="CI87" s="879"/>
      <c r="CJ87" s="879"/>
      <c r="CK87" s="879"/>
      <c r="CL87" s="890"/>
      <c r="CM87" s="879"/>
      <c r="CN87" s="882"/>
      <c r="CO87" s="914"/>
      <c r="CP87" s="87"/>
      <c r="CQ87" s="890"/>
      <c r="CR87" s="879"/>
      <c r="CS87" s="893"/>
      <c r="CT87" s="890"/>
      <c r="CU87" s="879"/>
      <c r="CV87" s="882"/>
      <c r="CW87" s="914"/>
      <c r="CX87" s="890"/>
      <c r="CY87" s="879"/>
      <c r="CZ87" s="893"/>
      <c r="DA87" s="890"/>
      <c r="DB87" s="879"/>
      <c r="DC87" s="882"/>
      <c r="DD87" s="914"/>
      <c r="DE87" s="890"/>
      <c r="DF87" s="879"/>
      <c r="DG87" s="893"/>
      <c r="DH87" s="890"/>
      <c r="DI87" s="879"/>
      <c r="DJ87" s="882"/>
      <c r="DK87" s="914"/>
      <c r="DL87" s="87"/>
      <c r="DM87" s="890"/>
      <c r="DN87" s="879"/>
      <c r="DO87" s="879"/>
      <c r="DP87" s="879"/>
      <c r="DQ87" s="879"/>
      <c r="DR87" s="879"/>
      <c r="DS87" s="890"/>
      <c r="DT87" s="879"/>
      <c r="DU87" s="882"/>
      <c r="DV87" s="914"/>
      <c r="DW87" s="890"/>
      <c r="DX87" s="879"/>
      <c r="DY87" s="879"/>
      <c r="DZ87" s="879"/>
      <c r="EA87" s="879"/>
      <c r="EB87" s="879"/>
      <c r="EC87" s="890"/>
      <c r="ED87" s="879"/>
      <c r="EE87" s="882"/>
      <c r="EF87" s="914"/>
      <c r="EG87" s="890"/>
      <c r="EH87" s="879"/>
      <c r="EI87" s="879"/>
      <c r="EJ87" s="879"/>
      <c r="EK87" s="879"/>
      <c r="EL87" s="879"/>
      <c r="EM87" s="890"/>
      <c r="EN87" s="879"/>
      <c r="EO87" s="882"/>
      <c r="EP87" s="914"/>
    </row>
    <row r="88" spans="1:161" ht="14.25" customHeight="1" x14ac:dyDescent="0.3">
      <c r="A88" s="577"/>
      <c r="B88" s="13">
        <v>55</v>
      </c>
      <c r="C88" s="116" t="s">
        <v>49</v>
      </c>
      <c r="D88" s="96"/>
      <c r="E88" s="96"/>
      <c r="F88" s="168"/>
      <c r="G88" s="96"/>
      <c r="H88" s="169" t="str">
        <f>IF(C88="IRB Total","Total",C88&amp;F88&amp;G88)</f>
        <v>Central banks</v>
      </c>
      <c r="I88" s="180" t="str">
        <f>$J$88</f>
        <v>UNITED STATES</v>
      </c>
      <c r="J88" s="875" t="s">
        <v>388</v>
      </c>
      <c r="K88" s="97" t="s">
        <v>49</v>
      </c>
      <c r="L88" s="593"/>
      <c r="M88" s="170"/>
      <c r="N88" s="170"/>
      <c r="O88" s="170"/>
      <c r="P88" s="594"/>
      <c r="Q88" s="595"/>
      <c r="R88" s="595"/>
      <c r="S88" s="595"/>
      <c r="T88" s="595"/>
      <c r="U88" s="596"/>
      <c r="V88" s="594"/>
      <c r="W88" s="595"/>
      <c r="X88" s="597"/>
      <c r="Y88" s="598"/>
      <c r="Z88" s="87"/>
      <c r="AA88" s="593"/>
      <c r="AB88" s="170"/>
      <c r="AC88" s="170"/>
      <c r="AD88" s="170"/>
      <c r="AE88" s="594"/>
      <c r="AF88" s="595"/>
      <c r="AG88" s="595"/>
      <c r="AH88" s="595"/>
      <c r="AI88" s="595"/>
      <c r="AJ88" s="596"/>
      <c r="AK88" s="594"/>
      <c r="AL88" s="595"/>
      <c r="AM88" s="597"/>
      <c r="AN88" s="598"/>
      <c r="AO88" s="87"/>
      <c r="AP88" s="595"/>
      <c r="AQ88" s="595"/>
      <c r="AR88" s="596"/>
      <c r="AS88" s="594"/>
      <c r="AT88" s="595"/>
      <c r="AU88" s="597"/>
      <c r="AV88" s="598"/>
      <c r="AW88" s="595"/>
      <c r="AX88" s="595"/>
      <c r="AY88" s="596"/>
      <c r="AZ88" s="594"/>
      <c r="BA88" s="595"/>
      <c r="BB88" s="597"/>
      <c r="BC88" s="598"/>
      <c r="BD88" s="595"/>
      <c r="BE88" s="595"/>
      <c r="BF88" s="596"/>
      <c r="BG88" s="594"/>
      <c r="BH88" s="595"/>
      <c r="BI88" s="597"/>
      <c r="BJ88" s="598"/>
      <c r="BK88" s="512"/>
      <c r="BL88" s="594"/>
      <c r="BM88" s="595"/>
      <c r="BN88" s="595"/>
      <c r="BO88" s="595"/>
      <c r="BP88" s="595"/>
      <c r="BQ88" s="596"/>
      <c r="BR88" s="594"/>
      <c r="BS88" s="595"/>
      <c r="BT88" s="597"/>
      <c r="BU88" s="598"/>
      <c r="BV88" s="594"/>
      <c r="BW88" s="595"/>
      <c r="BX88" s="595"/>
      <c r="BY88" s="595"/>
      <c r="BZ88" s="595"/>
      <c r="CA88" s="596"/>
      <c r="CB88" s="594"/>
      <c r="CC88" s="595"/>
      <c r="CD88" s="597"/>
      <c r="CE88" s="598"/>
      <c r="CF88" s="594"/>
      <c r="CG88" s="595"/>
      <c r="CH88" s="595"/>
      <c r="CI88" s="595"/>
      <c r="CJ88" s="595"/>
      <c r="CK88" s="596"/>
      <c r="CL88" s="594"/>
      <c r="CM88" s="595"/>
      <c r="CN88" s="597"/>
      <c r="CO88" s="598"/>
      <c r="CP88" s="512"/>
      <c r="CQ88" s="595"/>
      <c r="CR88" s="595"/>
      <c r="CS88" s="596"/>
      <c r="CT88" s="594"/>
      <c r="CU88" s="595"/>
      <c r="CV88" s="597"/>
      <c r="CW88" s="598"/>
      <c r="CX88" s="595"/>
      <c r="CY88" s="595"/>
      <c r="CZ88" s="596"/>
      <c r="DA88" s="594"/>
      <c r="DB88" s="595"/>
      <c r="DC88" s="597"/>
      <c r="DD88" s="598"/>
      <c r="DE88" s="595"/>
      <c r="DF88" s="595"/>
      <c r="DG88" s="596"/>
      <c r="DH88" s="594"/>
      <c r="DI88" s="595"/>
      <c r="DJ88" s="597"/>
      <c r="DK88" s="598"/>
      <c r="DL88" s="512"/>
      <c r="DM88" s="594"/>
      <c r="DN88" s="595"/>
      <c r="DO88" s="595"/>
      <c r="DP88" s="595"/>
      <c r="DQ88" s="595"/>
      <c r="DR88" s="596"/>
      <c r="DS88" s="594"/>
      <c r="DT88" s="595"/>
      <c r="DU88" s="597"/>
      <c r="DV88" s="598"/>
      <c r="DW88" s="594"/>
      <c r="DX88" s="595"/>
      <c r="DY88" s="595"/>
      <c r="DZ88" s="595"/>
      <c r="EA88" s="595"/>
      <c r="EB88" s="596"/>
      <c r="EC88" s="594"/>
      <c r="ED88" s="595"/>
      <c r="EE88" s="597"/>
      <c r="EF88" s="598"/>
      <c r="EG88" s="594"/>
      <c r="EH88" s="595"/>
      <c r="EI88" s="595"/>
      <c r="EJ88" s="595"/>
      <c r="EK88" s="595"/>
      <c r="EL88" s="596"/>
      <c r="EM88" s="594"/>
      <c r="EN88" s="595"/>
      <c r="EO88" s="597"/>
      <c r="EP88" s="598"/>
    </row>
    <row r="89" spans="1:161" ht="14.25" customHeight="1" x14ac:dyDescent="0.3">
      <c r="A89" s="579"/>
      <c r="B89" s="16">
        <v>56</v>
      </c>
      <c r="C89" s="117" t="s">
        <v>50</v>
      </c>
      <c r="D89" s="98"/>
      <c r="E89" s="98"/>
      <c r="F89" s="171"/>
      <c r="G89" s="98"/>
      <c r="H89" s="172" t="str">
        <f t="shared" ref="H89:H105" si="11">IF(C89="IRB Total","Total",C89&amp;F89&amp;G89)</f>
        <v>Central governments</v>
      </c>
      <c r="I89" s="181" t="str">
        <f t="shared" ref="I89:I105" si="12">$J$88</f>
        <v>UNITED STATES</v>
      </c>
      <c r="J89" s="876"/>
      <c r="K89" s="99" t="s">
        <v>50</v>
      </c>
      <c r="L89" s="593"/>
      <c r="M89" s="108"/>
      <c r="N89" s="108"/>
      <c r="O89" s="108"/>
      <c r="P89" s="523"/>
      <c r="Q89" s="524"/>
      <c r="R89" s="524"/>
      <c r="S89" s="524"/>
      <c r="T89" s="524"/>
      <c r="U89" s="528"/>
      <c r="V89" s="523"/>
      <c r="W89" s="524"/>
      <c r="X89" s="525"/>
      <c r="Y89" s="526"/>
      <c r="Z89" s="87"/>
      <c r="AA89" s="593"/>
      <c r="AB89" s="108"/>
      <c r="AC89" s="108"/>
      <c r="AD89" s="108"/>
      <c r="AE89" s="523"/>
      <c r="AF89" s="524"/>
      <c r="AG89" s="524"/>
      <c r="AH89" s="524"/>
      <c r="AI89" s="524"/>
      <c r="AJ89" s="528"/>
      <c r="AK89" s="523"/>
      <c r="AL89" s="524"/>
      <c r="AM89" s="525"/>
      <c r="AN89" s="526"/>
      <c r="AO89" s="87"/>
      <c r="AP89" s="524"/>
      <c r="AQ89" s="524"/>
      <c r="AR89" s="528"/>
      <c r="AS89" s="523"/>
      <c r="AT89" s="524"/>
      <c r="AU89" s="525"/>
      <c r="AV89" s="526"/>
      <c r="AW89" s="524"/>
      <c r="AX89" s="524"/>
      <c r="AY89" s="528"/>
      <c r="AZ89" s="523"/>
      <c r="BA89" s="524"/>
      <c r="BB89" s="525"/>
      <c r="BC89" s="526"/>
      <c r="BD89" s="524"/>
      <c r="BE89" s="524"/>
      <c r="BF89" s="528"/>
      <c r="BG89" s="523"/>
      <c r="BH89" s="524"/>
      <c r="BI89" s="525"/>
      <c r="BJ89" s="526"/>
      <c r="BK89" s="512"/>
      <c r="BL89" s="523"/>
      <c r="BM89" s="524"/>
      <c r="BN89" s="524"/>
      <c r="BO89" s="524"/>
      <c r="BP89" s="524"/>
      <c r="BQ89" s="528"/>
      <c r="BR89" s="523"/>
      <c r="BS89" s="524"/>
      <c r="BT89" s="525"/>
      <c r="BU89" s="526"/>
      <c r="BV89" s="523"/>
      <c r="BW89" s="524"/>
      <c r="BX89" s="524"/>
      <c r="BY89" s="524"/>
      <c r="BZ89" s="524"/>
      <c r="CA89" s="528"/>
      <c r="CB89" s="523"/>
      <c r="CC89" s="524"/>
      <c r="CD89" s="525"/>
      <c r="CE89" s="526"/>
      <c r="CF89" s="523"/>
      <c r="CG89" s="524"/>
      <c r="CH89" s="524"/>
      <c r="CI89" s="524"/>
      <c r="CJ89" s="524"/>
      <c r="CK89" s="528"/>
      <c r="CL89" s="523"/>
      <c r="CM89" s="524"/>
      <c r="CN89" s="525"/>
      <c r="CO89" s="526"/>
      <c r="CP89" s="512"/>
      <c r="CQ89" s="524"/>
      <c r="CR89" s="524"/>
      <c r="CS89" s="528"/>
      <c r="CT89" s="523"/>
      <c r="CU89" s="524"/>
      <c r="CV89" s="525"/>
      <c r="CW89" s="526"/>
      <c r="CX89" s="524"/>
      <c r="CY89" s="524"/>
      <c r="CZ89" s="528"/>
      <c r="DA89" s="523"/>
      <c r="DB89" s="524"/>
      <c r="DC89" s="525"/>
      <c r="DD89" s="526"/>
      <c r="DE89" s="524"/>
      <c r="DF89" s="524"/>
      <c r="DG89" s="528"/>
      <c r="DH89" s="523"/>
      <c r="DI89" s="524"/>
      <c r="DJ89" s="525"/>
      <c r="DK89" s="526"/>
      <c r="DL89" s="512"/>
      <c r="DM89" s="523"/>
      <c r="DN89" s="524"/>
      <c r="DO89" s="524"/>
      <c r="DP89" s="524"/>
      <c r="DQ89" s="524"/>
      <c r="DR89" s="528"/>
      <c r="DS89" s="523"/>
      <c r="DT89" s="524"/>
      <c r="DU89" s="525"/>
      <c r="DV89" s="526"/>
      <c r="DW89" s="523"/>
      <c r="DX89" s="524"/>
      <c r="DY89" s="524"/>
      <c r="DZ89" s="524"/>
      <c r="EA89" s="524"/>
      <c r="EB89" s="528"/>
      <c r="EC89" s="523"/>
      <c r="ED89" s="524"/>
      <c r="EE89" s="525"/>
      <c r="EF89" s="526"/>
      <c r="EG89" s="523"/>
      <c r="EH89" s="524"/>
      <c r="EI89" s="524"/>
      <c r="EJ89" s="524"/>
      <c r="EK89" s="524"/>
      <c r="EL89" s="528"/>
      <c r="EM89" s="523"/>
      <c r="EN89" s="524"/>
      <c r="EO89" s="525"/>
      <c r="EP89" s="526"/>
    </row>
    <row r="90" spans="1:161" ht="14.25" customHeight="1" x14ac:dyDescent="0.3">
      <c r="A90" s="579"/>
      <c r="B90" s="16">
        <v>57</v>
      </c>
      <c r="C90" s="118" t="s">
        <v>51</v>
      </c>
      <c r="D90" s="100"/>
      <c r="E90" s="100"/>
      <c r="F90" s="173"/>
      <c r="G90" s="100"/>
      <c r="H90" s="172" t="str">
        <f t="shared" si="11"/>
        <v>Institutions</v>
      </c>
      <c r="I90" s="181" t="str">
        <f t="shared" si="12"/>
        <v>UNITED STATES</v>
      </c>
      <c r="J90" s="876"/>
      <c r="K90" s="101" t="s">
        <v>51</v>
      </c>
      <c r="L90" s="108"/>
      <c r="M90" s="108"/>
      <c r="N90" s="108"/>
      <c r="O90" s="108"/>
      <c r="P90" s="523"/>
      <c r="Q90" s="524"/>
      <c r="R90" s="524"/>
      <c r="S90" s="524"/>
      <c r="T90" s="524"/>
      <c r="U90" s="528"/>
      <c r="V90" s="523"/>
      <c r="W90" s="524"/>
      <c r="X90" s="525"/>
      <c r="Y90" s="526"/>
      <c r="Z90" s="87"/>
      <c r="AA90" s="108"/>
      <c r="AB90" s="108"/>
      <c r="AC90" s="108"/>
      <c r="AD90" s="108"/>
      <c r="AE90" s="523"/>
      <c r="AF90" s="524"/>
      <c r="AG90" s="524"/>
      <c r="AH90" s="524"/>
      <c r="AI90" s="524"/>
      <c r="AJ90" s="528"/>
      <c r="AK90" s="523"/>
      <c r="AL90" s="524"/>
      <c r="AM90" s="525"/>
      <c r="AN90" s="526"/>
      <c r="AO90" s="87"/>
      <c r="AP90" s="524"/>
      <c r="AQ90" s="524"/>
      <c r="AR90" s="528"/>
      <c r="AS90" s="523"/>
      <c r="AT90" s="524"/>
      <c r="AU90" s="525"/>
      <c r="AV90" s="526"/>
      <c r="AW90" s="524"/>
      <c r="AX90" s="524"/>
      <c r="AY90" s="528"/>
      <c r="AZ90" s="523"/>
      <c r="BA90" s="524"/>
      <c r="BB90" s="525"/>
      <c r="BC90" s="526"/>
      <c r="BD90" s="524"/>
      <c r="BE90" s="524"/>
      <c r="BF90" s="528"/>
      <c r="BG90" s="523"/>
      <c r="BH90" s="524"/>
      <c r="BI90" s="525"/>
      <c r="BJ90" s="526"/>
      <c r="BK90" s="512"/>
      <c r="BL90" s="523"/>
      <c r="BM90" s="524"/>
      <c r="BN90" s="524"/>
      <c r="BO90" s="524"/>
      <c r="BP90" s="524"/>
      <c r="BQ90" s="528"/>
      <c r="BR90" s="523"/>
      <c r="BS90" s="524"/>
      <c r="BT90" s="525"/>
      <c r="BU90" s="526"/>
      <c r="BV90" s="523"/>
      <c r="BW90" s="524"/>
      <c r="BX90" s="524"/>
      <c r="BY90" s="524"/>
      <c r="BZ90" s="524"/>
      <c r="CA90" s="528"/>
      <c r="CB90" s="523"/>
      <c r="CC90" s="524"/>
      <c r="CD90" s="525"/>
      <c r="CE90" s="526"/>
      <c r="CF90" s="523"/>
      <c r="CG90" s="524"/>
      <c r="CH90" s="524"/>
      <c r="CI90" s="524"/>
      <c r="CJ90" s="524"/>
      <c r="CK90" s="528"/>
      <c r="CL90" s="523"/>
      <c r="CM90" s="524"/>
      <c r="CN90" s="525"/>
      <c r="CO90" s="526"/>
      <c r="CP90" s="512"/>
      <c r="CQ90" s="524"/>
      <c r="CR90" s="524"/>
      <c r="CS90" s="528"/>
      <c r="CT90" s="523"/>
      <c r="CU90" s="524"/>
      <c r="CV90" s="525"/>
      <c r="CW90" s="526"/>
      <c r="CX90" s="524"/>
      <c r="CY90" s="524"/>
      <c r="CZ90" s="528"/>
      <c r="DA90" s="523"/>
      <c r="DB90" s="524"/>
      <c r="DC90" s="525"/>
      <c r="DD90" s="526"/>
      <c r="DE90" s="524"/>
      <c r="DF90" s="524"/>
      <c r="DG90" s="528"/>
      <c r="DH90" s="523"/>
      <c r="DI90" s="524"/>
      <c r="DJ90" s="525"/>
      <c r="DK90" s="526"/>
      <c r="DL90" s="512"/>
      <c r="DM90" s="523"/>
      <c r="DN90" s="524"/>
      <c r="DO90" s="524"/>
      <c r="DP90" s="524"/>
      <c r="DQ90" s="524"/>
      <c r="DR90" s="528"/>
      <c r="DS90" s="523"/>
      <c r="DT90" s="524"/>
      <c r="DU90" s="525"/>
      <c r="DV90" s="526"/>
      <c r="DW90" s="523"/>
      <c r="DX90" s="524"/>
      <c r="DY90" s="524"/>
      <c r="DZ90" s="524"/>
      <c r="EA90" s="524"/>
      <c r="EB90" s="528"/>
      <c r="EC90" s="523"/>
      <c r="ED90" s="524"/>
      <c r="EE90" s="525"/>
      <c r="EF90" s="526"/>
      <c r="EG90" s="523"/>
      <c r="EH90" s="524"/>
      <c r="EI90" s="524"/>
      <c r="EJ90" s="524"/>
      <c r="EK90" s="524"/>
      <c r="EL90" s="528"/>
      <c r="EM90" s="523"/>
      <c r="EN90" s="524"/>
      <c r="EO90" s="525"/>
      <c r="EP90" s="526"/>
    </row>
    <row r="91" spans="1:161" ht="14.25" customHeight="1" x14ac:dyDescent="0.3">
      <c r="A91" s="577"/>
      <c r="B91" s="16">
        <v>58</v>
      </c>
      <c r="C91" s="118" t="s">
        <v>52</v>
      </c>
      <c r="D91" s="100"/>
      <c r="E91" s="100"/>
      <c r="F91" s="173"/>
      <c r="G91" s="100"/>
      <c r="H91" s="172" t="str">
        <f t="shared" si="11"/>
        <v>Corporates</v>
      </c>
      <c r="I91" s="181" t="str">
        <f t="shared" si="12"/>
        <v>UNITED STATES</v>
      </c>
      <c r="J91" s="876"/>
      <c r="K91" s="101" t="s">
        <v>52</v>
      </c>
      <c r="L91" s="601">
        <v>0</v>
      </c>
      <c r="M91" s="469">
        <v>0</v>
      </c>
      <c r="N91" s="469">
        <v>0</v>
      </c>
      <c r="O91" s="469">
        <v>0</v>
      </c>
      <c r="P91" s="602">
        <v>0</v>
      </c>
      <c r="Q91" s="603">
        <v>0</v>
      </c>
      <c r="R91" s="603">
        <v>0</v>
      </c>
      <c r="S91" s="603">
        <v>0</v>
      </c>
      <c r="T91" s="603">
        <v>0</v>
      </c>
      <c r="U91" s="604">
        <v>0</v>
      </c>
      <c r="V91" s="602">
        <v>0</v>
      </c>
      <c r="W91" s="603">
        <v>0</v>
      </c>
      <c r="X91" s="605">
        <v>0</v>
      </c>
      <c r="Y91" s="838" t="s">
        <v>385</v>
      </c>
      <c r="Z91" s="87"/>
      <c r="AA91" s="601">
        <v>0</v>
      </c>
      <c r="AB91" s="469">
        <v>0</v>
      </c>
      <c r="AC91" s="469">
        <v>0</v>
      </c>
      <c r="AD91" s="469">
        <v>0</v>
      </c>
      <c r="AE91" s="602">
        <v>0</v>
      </c>
      <c r="AF91" s="603">
        <v>0</v>
      </c>
      <c r="AG91" s="603">
        <v>0</v>
      </c>
      <c r="AH91" s="603">
        <v>0</v>
      </c>
      <c r="AI91" s="603">
        <v>0</v>
      </c>
      <c r="AJ91" s="604">
        <v>0</v>
      </c>
      <c r="AK91" s="602">
        <v>0</v>
      </c>
      <c r="AL91" s="603">
        <v>0</v>
      </c>
      <c r="AM91" s="605">
        <v>0</v>
      </c>
      <c r="AN91" s="838" t="s">
        <v>385</v>
      </c>
      <c r="AO91" s="87"/>
      <c r="AP91" s="603">
        <v>0</v>
      </c>
      <c r="AQ91" s="603">
        <v>0</v>
      </c>
      <c r="AR91" s="604">
        <v>0</v>
      </c>
      <c r="AS91" s="602">
        <v>0</v>
      </c>
      <c r="AT91" s="603">
        <v>0</v>
      </c>
      <c r="AU91" s="605">
        <v>0</v>
      </c>
      <c r="AV91" s="838" t="s">
        <v>385</v>
      </c>
      <c r="AW91" s="603">
        <v>0</v>
      </c>
      <c r="AX91" s="603">
        <v>0</v>
      </c>
      <c r="AY91" s="604">
        <v>0</v>
      </c>
      <c r="AZ91" s="602">
        <v>0</v>
      </c>
      <c r="BA91" s="603">
        <v>0</v>
      </c>
      <c r="BB91" s="605">
        <v>0</v>
      </c>
      <c r="BC91" s="838" t="s">
        <v>385</v>
      </c>
      <c r="BD91" s="603">
        <v>0</v>
      </c>
      <c r="BE91" s="603">
        <v>0</v>
      </c>
      <c r="BF91" s="604">
        <v>0</v>
      </c>
      <c r="BG91" s="602">
        <v>0</v>
      </c>
      <c r="BH91" s="603">
        <v>0</v>
      </c>
      <c r="BI91" s="605">
        <v>0</v>
      </c>
      <c r="BJ91" s="838" t="s">
        <v>385</v>
      </c>
      <c r="BK91" s="606"/>
      <c r="BL91" s="602">
        <v>0</v>
      </c>
      <c r="BM91" s="603">
        <v>0</v>
      </c>
      <c r="BN91" s="603">
        <v>0</v>
      </c>
      <c r="BO91" s="603">
        <v>0</v>
      </c>
      <c r="BP91" s="603">
        <v>0</v>
      </c>
      <c r="BQ91" s="604">
        <v>0</v>
      </c>
      <c r="BR91" s="602">
        <v>0</v>
      </c>
      <c r="BS91" s="603">
        <v>0</v>
      </c>
      <c r="BT91" s="605">
        <v>0</v>
      </c>
      <c r="BU91" s="838" t="s">
        <v>385</v>
      </c>
      <c r="BV91" s="602">
        <v>0</v>
      </c>
      <c r="BW91" s="603">
        <v>0</v>
      </c>
      <c r="BX91" s="603">
        <v>0</v>
      </c>
      <c r="BY91" s="603">
        <v>0</v>
      </c>
      <c r="BZ91" s="603">
        <v>0</v>
      </c>
      <c r="CA91" s="604">
        <v>0</v>
      </c>
      <c r="CB91" s="602">
        <v>0</v>
      </c>
      <c r="CC91" s="603">
        <v>0</v>
      </c>
      <c r="CD91" s="605">
        <v>0</v>
      </c>
      <c r="CE91" s="838" t="s">
        <v>385</v>
      </c>
      <c r="CF91" s="602">
        <v>0</v>
      </c>
      <c r="CG91" s="603">
        <v>0</v>
      </c>
      <c r="CH91" s="603">
        <v>0</v>
      </c>
      <c r="CI91" s="603">
        <v>0</v>
      </c>
      <c r="CJ91" s="603">
        <v>0</v>
      </c>
      <c r="CK91" s="604">
        <v>0</v>
      </c>
      <c r="CL91" s="602">
        <v>0</v>
      </c>
      <c r="CM91" s="603">
        <v>0</v>
      </c>
      <c r="CN91" s="605">
        <v>0</v>
      </c>
      <c r="CO91" s="838" t="s">
        <v>385</v>
      </c>
      <c r="CP91" s="606"/>
      <c r="CQ91" s="603">
        <v>0</v>
      </c>
      <c r="CR91" s="603">
        <v>0</v>
      </c>
      <c r="CS91" s="604">
        <v>0</v>
      </c>
      <c r="CT91" s="602">
        <v>0</v>
      </c>
      <c r="CU91" s="603">
        <v>0</v>
      </c>
      <c r="CV91" s="605">
        <v>0</v>
      </c>
      <c r="CW91" s="838" t="s">
        <v>385</v>
      </c>
      <c r="CX91" s="603">
        <v>0</v>
      </c>
      <c r="CY91" s="603">
        <v>0</v>
      </c>
      <c r="CZ91" s="604">
        <v>0</v>
      </c>
      <c r="DA91" s="602">
        <v>0</v>
      </c>
      <c r="DB91" s="603">
        <v>0</v>
      </c>
      <c r="DC91" s="605">
        <v>0</v>
      </c>
      <c r="DD91" s="838" t="s">
        <v>385</v>
      </c>
      <c r="DE91" s="603">
        <v>0</v>
      </c>
      <c r="DF91" s="603">
        <v>0</v>
      </c>
      <c r="DG91" s="604">
        <v>0</v>
      </c>
      <c r="DH91" s="602">
        <v>0</v>
      </c>
      <c r="DI91" s="603">
        <v>0</v>
      </c>
      <c r="DJ91" s="605">
        <v>0</v>
      </c>
      <c r="DK91" s="838" t="s">
        <v>385</v>
      </c>
      <c r="DL91" s="606"/>
      <c r="DM91" s="602">
        <v>0</v>
      </c>
      <c r="DN91" s="603">
        <v>0</v>
      </c>
      <c r="DO91" s="603">
        <v>0</v>
      </c>
      <c r="DP91" s="603">
        <v>0</v>
      </c>
      <c r="DQ91" s="603">
        <v>0</v>
      </c>
      <c r="DR91" s="604">
        <v>0</v>
      </c>
      <c r="DS91" s="602">
        <v>0</v>
      </c>
      <c r="DT91" s="603">
        <v>0</v>
      </c>
      <c r="DU91" s="605">
        <v>0</v>
      </c>
      <c r="DV91" s="838" t="s">
        <v>385</v>
      </c>
      <c r="DW91" s="602">
        <v>0</v>
      </c>
      <c r="DX91" s="603">
        <v>0</v>
      </c>
      <c r="DY91" s="603">
        <v>0</v>
      </c>
      <c r="DZ91" s="603">
        <v>0</v>
      </c>
      <c r="EA91" s="603">
        <v>0</v>
      </c>
      <c r="EB91" s="604">
        <v>0</v>
      </c>
      <c r="EC91" s="602">
        <v>0</v>
      </c>
      <c r="ED91" s="603">
        <v>0</v>
      </c>
      <c r="EE91" s="605">
        <v>0</v>
      </c>
      <c r="EF91" s="838" t="s">
        <v>385</v>
      </c>
      <c r="EG91" s="602">
        <v>0</v>
      </c>
      <c r="EH91" s="603">
        <v>0</v>
      </c>
      <c r="EI91" s="603">
        <v>0</v>
      </c>
      <c r="EJ91" s="603">
        <v>0</v>
      </c>
      <c r="EK91" s="603">
        <v>0</v>
      </c>
      <c r="EL91" s="604">
        <v>0</v>
      </c>
      <c r="EM91" s="602">
        <v>0</v>
      </c>
      <c r="EN91" s="603">
        <v>0</v>
      </c>
      <c r="EO91" s="605">
        <v>0</v>
      </c>
      <c r="EP91" s="838" t="s">
        <v>385</v>
      </c>
      <c r="EQ91" s="222"/>
      <c r="ER91" s="222"/>
      <c r="ES91" s="222"/>
      <c r="ET91" s="222"/>
      <c r="EU91" s="222"/>
      <c r="EV91" s="222"/>
      <c r="EW91" s="222"/>
      <c r="EX91" s="222"/>
      <c r="EY91" s="222"/>
      <c r="EZ91" s="222"/>
      <c r="FA91" s="222"/>
      <c r="FB91" s="222"/>
      <c r="FC91" s="222"/>
      <c r="FD91" s="222"/>
      <c r="FE91" s="222"/>
    </row>
    <row r="92" spans="1:161" ht="14.25" customHeight="1" x14ac:dyDescent="0.3">
      <c r="A92" s="577"/>
      <c r="B92" s="16">
        <v>59</v>
      </c>
      <c r="C92" s="118" t="s">
        <v>52</v>
      </c>
      <c r="D92" s="102" t="s">
        <v>53</v>
      </c>
      <c r="E92" s="102"/>
      <c r="F92" s="174"/>
      <c r="G92" s="102" t="s">
        <v>105</v>
      </c>
      <c r="H92" s="172" t="str">
        <f t="shared" si="11"/>
        <v>CorporatesSpecialised Lending</v>
      </c>
      <c r="I92" s="182" t="str">
        <f t="shared" si="12"/>
        <v>UNITED STATES</v>
      </c>
      <c r="J92" s="876"/>
      <c r="K92" s="103" t="s">
        <v>54</v>
      </c>
      <c r="L92" s="108"/>
      <c r="M92" s="108"/>
      <c r="N92" s="108"/>
      <c r="O92" s="108"/>
      <c r="P92" s="523"/>
      <c r="Q92" s="524"/>
      <c r="R92" s="524"/>
      <c r="S92" s="524"/>
      <c r="T92" s="524"/>
      <c r="U92" s="528"/>
      <c r="V92" s="523"/>
      <c r="W92" s="524"/>
      <c r="X92" s="525"/>
      <c r="Y92" s="526"/>
      <c r="Z92" s="87"/>
      <c r="AA92" s="108"/>
      <c r="AB92" s="108"/>
      <c r="AC92" s="108"/>
      <c r="AD92" s="108"/>
      <c r="AE92" s="523"/>
      <c r="AF92" s="524"/>
      <c r="AG92" s="524"/>
      <c r="AH92" s="524"/>
      <c r="AI92" s="524"/>
      <c r="AJ92" s="528"/>
      <c r="AK92" s="523"/>
      <c r="AL92" s="524"/>
      <c r="AM92" s="525"/>
      <c r="AN92" s="526"/>
      <c r="AO92" s="87"/>
      <c r="AP92" s="524"/>
      <c r="AQ92" s="524"/>
      <c r="AR92" s="528"/>
      <c r="AS92" s="523"/>
      <c r="AT92" s="524"/>
      <c r="AU92" s="525"/>
      <c r="AV92" s="526"/>
      <c r="AW92" s="524"/>
      <c r="AX92" s="524"/>
      <c r="AY92" s="528"/>
      <c r="AZ92" s="523"/>
      <c r="BA92" s="524"/>
      <c r="BB92" s="525"/>
      <c r="BC92" s="526"/>
      <c r="BD92" s="524"/>
      <c r="BE92" s="524"/>
      <c r="BF92" s="528"/>
      <c r="BG92" s="523"/>
      <c r="BH92" s="524"/>
      <c r="BI92" s="525"/>
      <c r="BJ92" s="526"/>
      <c r="BK92" s="512"/>
      <c r="BL92" s="523"/>
      <c r="BM92" s="524"/>
      <c r="BN92" s="524"/>
      <c r="BO92" s="524"/>
      <c r="BP92" s="524"/>
      <c r="BQ92" s="528"/>
      <c r="BR92" s="523"/>
      <c r="BS92" s="524"/>
      <c r="BT92" s="525"/>
      <c r="BU92" s="526"/>
      <c r="BV92" s="523"/>
      <c r="BW92" s="524"/>
      <c r="BX92" s="524"/>
      <c r="BY92" s="524"/>
      <c r="BZ92" s="524"/>
      <c r="CA92" s="528"/>
      <c r="CB92" s="523"/>
      <c r="CC92" s="524"/>
      <c r="CD92" s="525"/>
      <c r="CE92" s="526"/>
      <c r="CF92" s="523"/>
      <c r="CG92" s="524"/>
      <c r="CH92" s="524"/>
      <c r="CI92" s="524"/>
      <c r="CJ92" s="524"/>
      <c r="CK92" s="528"/>
      <c r="CL92" s="523"/>
      <c r="CM92" s="524"/>
      <c r="CN92" s="525"/>
      <c r="CO92" s="526"/>
      <c r="CP92" s="512"/>
      <c r="CQ92" s="524"/>
      <c r="CR92" s="524"/>
      <c r="CS92" s="528"/>
      <c r="CT92" s="523"/>
      <c r="CU92" s="524"/>
      <c r="CV92" s="525"/>
      <c r="CW92" s="526"/>
      <c r="CX92" s="524"/>
      <c r="CY92" s="524"/>
      <c r="CZ92" s="528"/>
      <c r="DA92" s="523"/>
      <c r="DB92" s="524"/>
      <c r="DC92" s="525"/>
      <c r="DD92" s="526"/>
      <c r="DE92" s="524"/>
      <c r="DF92" s="524"/>
      <c r="DG92" s="528"/>
      <c r="DH92" s="523"/>
      <c r="DI92" s="524"/>
      <c r="DJ92" s="525"/>
      <c r="DK92" s="526"/>
      <c r="DL92" s="512"/>
      <c r="DM92" s="523"/>
      <c r="DN92" s="524"/>
      <c r="DO92" s="524"/>
      <c r="DP92" s="524"/>
      <c r="DQ92" s="524"/>
      <c r="DR92" s="528"/>
      <c r="DS92" s="523"/>
      <c r="DT92" s="524"/>
      <c r="DU92" s="525"/>
      <c r="DV92" s="526"/>
      <c r="DW92" s="523"/>
      <c r="DX92" s="524"/>
      <c r="DY92" s="524"/>
      <c r="DZ92" s="524"/>
      <c r="EA92" s="524"/>
      <c r="EB92" s="528"/>
      <c r="EC92" s="523"/>
      <c r="ED92" s="524"/>
      <c r="EE92" s="525"/>
      <c r="EF92" s="526"/>
      <c r="EG92" s="523"/>
      <c r="EH92" s="524"/>
      <c r="EI92" s="524"/>
      <c r="EJ92" s="524"/>
      <c r="EK92" s="524"/>
      <c r="EL92" s="528"/>
      <c r="EM92" s="523"/>
      <c r="EN92" s="524"/>
      <c r="EO92" s="525"/>
      <c r="EP92" s="526"/>
    </row>
    <row r="93" spans="1:161" ht="14.25" customHeight="1" x14ac:dyDescent="0.3">
      <c r="A93" s="577"/>
      <c r="B93" s="16">
        <v>60</v>
      </c>
      <c r="C93" s="118" t="s">
        <v>52</v>
      </c>
      <c r="D93" s="102" t="s">
        <v>55</v>
      </c>
      <c r="E93" s="102"/>
      <c r="F93" s="174"/>
      <c r="G93" s="102" t="s">
        <v>106</v>
      </c>
      <c r="H93" s="172" t="str">
        <f t="shared" si="11"/>
        <v>CorporatesSME</v>
      </c>
      <c r="I93" s="182" t="str">
        <f t="shared" si="12"/>
        <v>UNITED STATES</v>
      </c>
      <c r="J93" s="876"/>
      <c r="K93" s="103" t="s">
        <v>56</v>
      </c>
      <c r="L93" s="108"/>
      <c r="M93" s="108"/>
      <c r="N93" s="108"/>
      <c r="O93" s="108"/>
      <c r="P93" s="523"/>
      <c r="Q93" s="524"/>
      <c r="R93" s="524"/>
      <c r="S93" s="524"/>
      <c r="T93" s="524"/>
      <c r="U93" s="528"/>
      <c r="V93" s="523"/>
      <c r="W93" s="524"/>
      <c r="X93" s="525"/>
      <c r="Y93" s="526"/>
      <c r="Z93" s="87"/>
      <c r="AA93" s="108"/>
      <c r="AB93" s="108"/>
      <c r="AC93" s="108"/>
      <c r="AD93" s="108"/>
      <c r="AE93" s="523"/>
      <c r="AF93" s="524"/>
      <c r="AG93" s="524"/>
      <c r="AH93" s="524"/>
      <c r="AI93" s="524"/>
      <c r="AJ93" s="528"/>
      <c r="AK93" s="523"/>
      <c r="AL93" s="524"/>
      <c r="AM93" s="525"/>
      <c r="AN93" s="526"/>
      <c r="AO93" s="87"/>
      <c r="AP93" s="524"/>
      <c r="AQ93" s="524"/>
      <c r="AR93" s="528"/>
      <c r="AS93" s="523"/>
      <c r="AT93" s="524"/>
      <c r="AU93" s="525"/>
      <c r="AV93" s="526"/>
      <c r="AW93" s="524"/>
      <c r="AX93" s="524"/>
      <c r="AY93" s="528"/>
      <c r="AZ93" s="523"/>
      <c r="BA93" s="524"/>
      <c r="BB93" s="525"/>
      <c r="BC93" s="526"/>
      <c r="BD93" s="524"/>
      <c r="BE93" s="524"/>
      <c r="BF93" s="528"/>
      <c r="BG93" s="523"/>
      <c r="BH93" s="524"/>
      <c r="BI93" s="525"/>
      <c r="BJ93" s="526"/>
      <c r="BK93" s="512"/>
      <c r="BL93" s="523"/>
      <c r="BM93" s="524"/>
      <c r="BN93" s="524"/>
      <c r="BO93" s="524"/>
      <c r="BP93" s="524"/>
      <c r="BQ93" s="528"/>
      <c r="BR93" s="523"/>
      <c r="BS93" s="524"/>
      <c r="BT93" s="525"/>
      <c r="BU93" s="526"/>
      <c r="BV93" s="523"/>
      <c r="BW93" s="524"/>
      <c r="BX93" s="524"/>
      <c r="BY93" s="524"/>
      <c r="BZ93" s="524"/>
      <c r="CA93" s="528"/>
      <c r="CB93" s="523"/>
      <c r="CC93" s="524"/>
      <c r="CD93" s="525"/>
      <c r="CE93" s="526"/>
      <c r="CF93" s="523"/>
      <c r="CG93" s="524"/>
      <c r="CH93" s="524"/>
      <c r="CI93" s="524"/>
      <c r="CJ93" s="524"/>
      <c r="CK93" s="528"/>
      <c r="CL93" s="523"/>
      <c r="CM93" s="524"/>
      <c r="CN93" s="525"/>
      <c r="CO93" s="526"/>
      <c r="CP93" s="512"/>
      <c r="CQ93" s="524"/>
      <c r="CR93" s="524"/>
      <c r="CS93" s="528"/>
      <c r="CT93" s="523"/>
      <c r="CU93" s="524"/>
      <c r="CV93" s="525"/>
      <c r="CW93" s="526"/>
      <c r="CX93" s="524"/>
      <c r="CY93" s="524"/>
      <c r="CZ93" s="528"/>
      <c r="DA93" s="523"/>
      <c r="DB93" s="524"/>
      <c r="DC93" s="525"/>
      <c r="DD93" s="526"/>
      <c r="DE93" s="524"/>
      <c r="DF93" s="524"/>
      <c r="DG93" s="528"/>
      <c r="DH93" s="523"/>
      <c r="DI93" s="524"/>
      <c r="DJ93" s="525"/>
      <c r="DK93" s="526"/>
      <c r="DL93" s="512"/>
      <c r="DM93" s="523"/>
      <c r="DN93" s="524"/>
      <c r="DO93" s="524"/>
      <c r="DP93" s="524"/>
      <c r="DQ93" s="524"/>
      <c r="DR93" s="528"/>
      <c r="DS93" s="523"/>
      <c r="DT93" s="524"/>
      <c r="DU93" s="525"/>
      <c r="DV93" s="526"/>
      <c r="DW93" s="523"/>
      <c r="DX93" s="524"/>
      <c r="DY93" s="524"/>
      <c r="DZ93" s="524"/>
      <c r="EA93" s="524"/>
      <c r="EB93" s="528"/>
      <c r="EC93" s="523"/>
      <c r="ED93" s="524"/>
      <c r="EE93" s="525"/>
      <c r="EF93" s="526"/>
      <c r="EG93" s="523"/>
      <c r="EH93" s="524"/>
      <c r="EI93" s="524"/>
      <c r="EJ93" s="524"/>
      <c r="EK93" s="524"/>
      <c r="EL93" s="528"/>
      <c r="EM93" s="523"/>
      <c r="EN93" s="524"/>
      <c r="EO93" s="525"/>
      <c r="EP93" s="526"/>
    </row>
    <row r="94" spans="1:161" ht="14.25" customHeight="1" x14ac:dyDescent="0.3">
      <c r="A94" s="579"/>
      <c r="B94" s="16">
        <v>61</v>
      </c>
      <c r="C94" s="118" t="s">
        <v>57</v>
      </c>
      <c r="D94" s="100"/>
      <c r="E94" s="100"/>
      <c r="F94" s="173"/>
      <c r="G94" s="100"/>
      <c r="H94" s="172" t="str">
        <f t="shared" si="11"/>
        <v>Retail</v>
      </c>
      <c r="I94" s="181" t="str">
        <f t="shared" si="12"/>
        <v>UNITED STATES</v>
      </c>
      <c r="J94" s="876"/>
      <c r="K94" s="101" t="s">
        <v>57</v>
      </c>
      <c r="L94" s="394">
        <v>4.3696830000000002</v>
      </c>
      <c r="M94" s="394">
        <v>0</v>
      </c>
      <c r="N94" s="394">
        <v>0.856823</v>
      </c>
      <c r="O94" s="394">
        <v>0</v>
      </c>
      <c r="P94" s="516">
        <v>3.9847610000000002</v>
      </c>
      <c r="Q94" s="517">
        <v>3.4747029999999999</v>
      </c>
      <c r="R94" s="517">
        <v>0.31796099999999999</v>
      </c>
      <c r="S94" s="517">
        <v>0.20493500000000001</v>
      </c>
      <c r="T94" s="517">
        <v>6.6961000000000007E-2</v>
      </c>
      <c r="U94" s="521">
        <v>6.6961000000000007E-2</v>
      </c>
      <c r="V94" s="516">
        <v>4.3319999999999999E-3</v>
      </c>
      <c r="W94" s="517">
        <v>4.4939999999999997E-3</v>
      </c>
      <c r="X94" s="518">
        <v>1.8119E-2</v>
      </c>
      <c r="Y94" s="835">
        <v>0.27059034363286089</v>
      </c>
      <c r="Z94" s="87"/>
      <c r="AA94" s="394">
        <v>0</v>
      </c>
      <c r="AB94" s="394">
        <v>0</v>
      </c>
      <c r="AC94" s="394">
        <v>0</v>
      </c>
      <c r="AD94" s="394">
        <v>0</v>
      </c>
      <c r="AE94" s="516">
        <v>0</v>
      </c>
      <c r="AF94" s="517">
        <v>0</v>
      </c>
      <c r="AG94" s="517">
        <v>0</v>
      </c>
      <c r="AH94" s="517">
        <v>0</v>
      </c>
      <c r="AI94" s="517">
        <v>0</v>
      </c>
      <c r="AJ94" s="521">
        <v>0</v>
      </c>
      <c r="AK94" s="516">
        <v>0</v>
      </c>
      <c r="AL94" s="517">
        <v>0</v>
      </c>
      <c r="AM94" s="518">
        <v>0</v>
      </c>
      <c r="AN94" s="835" t="s">
        <v>385</v>
      </c>
      <c r="AO94" s="87"/>
      <c r="AP94" s="517">
        <v>4.0124259999999996</v>
      </c>
      <c r="AQ94" s="517">
        <v>0.260903</v>
      </c>
      <c r="AR94" s="521">
        <v>9.6353999999999995E-2</v>
      </c>
      <c r="AS94" s="516">
        <v>1.4059999999999999E-3</v>
      </c>
      <c r="AT94" s="517">
        <v>4.2950000000000002E-3</v>
      </c>
      <c r="AU94" s="518">
        <v>1.4237E-2</v>
      </c>
      <c r="AV94" s="835">
        <v>0.14775722855304399</v>
      </c>
      <c r="AW94" s="517">
        <v>4.035037</v>
      </c>
      <c r="AX94" s="517">
        <v>0.215811</v>
      </c>
      <c r="AY94" s="521">
        <v>0.118834</v>
      </c>
      <c r="AZ94" s="516">
        <v>1.3079999999999999E-3</v>
      </c>
      <c r="BA94" s="517">
        <v>2.9220000000000001E-3</v>
      </c>
      <c r="BB94" s="518">
        <v>1.5441E-2</v>
      </c>
      <c r="BC94" s="835">
        <v>0.12993755995758791</v>
      </c>
      <c r="BD94" s="517">
        <v>4.0472869999999999</v>
      </c>
      <c r="BE94" s="517">
        <v>0.188252</v>
      </c>
      <c r="BF94" s="521">
        <v>0.13414400000000001</v>
      </c>
      <c r="BG94" s="516">
        <v>1.0690000000000001E-3</v>
      </c>
      <c r="BH94" s="517">
        <v>2.5119999999999999E-3</v>
      </c>
      <c r="BI94" s="518">
        <v>1.6688999999999999E-2</v>
      </c>
      <c r="BJ94" s="835">
        <v>0.12441108062977098</v>
      </c>
      <c r="BK94" s="512"/>
      <c r="BL94" s="516">
        <v>0</v>
      </c>
      <c r="BM94" s="517">
        <v>0</v>
      </c>
      <c r="BN94" s="517">
        <v>0</v>
      </c>
      <c r="BO94" s="517">
        <v>0</v>
      </c>
      <c r="BP94" s="517">
        <v>0</v>
      </c>
      <c r="BQ94" s="521">
        <v>0</v>
      </c>
      <c r="BR94" s="516">
        <v>0</v>
      </c>
      <c r="BS94" s="517">
        <v>0</v>
      </c>
      <c r="BT94" s="518">
        <v>0</v>
      </c>
      <c r="BU94" s="835" t="s">
        <v>385</v>
      </c>
      <c r="BV94" s="516">
        <v>0</v>
      </c>
      <c r="BW94" s="517">
        <v>0</v>
      </c>
      <c r="BX94" s="517">
        <v>0</v>
      </c>
      <c r="BY94" s="517">
        <v>0</v>
      </c>
      <c r="BZ94" s="517">
        <v>0</v>
      </c>
      <c r="CA94" s="521">
        <v>0</v>
      </c>
      <c r="CB94" s="516">
        <v>0</v>
      </c>
      <c r="CC94" s="517">
        <v>0</v>
      </c>
      <c r="CD94" s="518">
        <v>0</v>
      </c>
      <c r="CE94" s="835" t="s">
        <v>385</v>
      </c>
      <c r="CF94" s="516">
        <v>0</v>
      </c>
      <c r="CG94" s="517">
        <v>0</v>
      </c>
      <c r="CH94" s="517">
        <v>0</v>
      </c>
      <c r="CI94" s="517">
        <v>0</v>
      </c>
      <c r="CJ94" s="517">
        <v>0</v>
      </c>
      <c r="CK94" s="521">
        <v>0</v>
      </c>
      <c r="CL94" s="516">
        <v>0</v>
      </c>
      <c r="CM94" s="517">
        <v>0</v>
      </c>
      <c r="CN94" s="518">
        <v>0</v>
      </c>
      <c r="CO94" s="835" t="s">
        <v>385</v>
      </c>
      <c r="CP94" s="512"/>
      <c r="CQ94" s="517">
        <v>3.957624</v>
      </c>
      <c r="CR94" s="517">
        <v>0.31545699999999999</v>
      </c>
      <c r="CS94" s="521">
        <v>9.6601999999999993E-2</v>
      </c>
      <c r="CT94" s="516">
        <v>1.8339999999999999E-3</v>
      </c>
      <c r="CU94" s="517">
        <v>8.9789999999999991E-3</v>
      </c>
      <c r="CV94" s="518">
        <v>1.7198000000000001E-2</v>
      </c>
      <c r="CW94" s="835">
        <v>0.17802944038425708</v>
      </c>
      <c r="CX94" s="517">
        <v>3.9385270000000001</v>
      </c>
      <c r="CY94" s="517">
        <v>0.30397099999999999</v>
      </c>
      <c r="CZ94" s="521">
        <v>0.12718399999999999</v>
      </c>
      <c r="DA94" s="516">
        <v>1.954E-3</v>
      </c>
      <c r="DB94" s="517">
        <v>7.9279999999999993E-3</v>
      </c>
      <c r="DC94" s="518">
        <v>2.0570999999999999E-2</v>
      </c>
      <c r="DD94" s="835">
        <v>0.16174204302427977</v>
      </c>
      <c r="DE94" s="517">
        <v>3.9211779999999998</v>
      </c>
      <c r="DF94" s="517">
        <v>0.29212399999999999</v>
      </c>
      <c r="DG94" s="521">
        <v>0.15637999999999999</v>
      </c>
      <c r="DH94" s="516">
        <v>1.7420000000000001E-3</v>
      </c>
      <c r="DI94" s="517">
        <v>6.9080000000000001E-3</v>
      </c>
      <c r="DJ94" s="518">
        <v>2.4531000000000001E-2</v>
      </c>
      <c r="DK94" s="835">
        <v>0.15686788591891548</v>
      </c>
      <c r="DL94" s="512"/>
      <c r="DM94" s="516">
        <v>0</v>
      </c>
      <c r="DN94" s="517">
        <v>0</v>
      </c>
      <c r="DO94" s="517">
        <v>0</v>
      </c>
      <c r="DP94" s="517">
        <v>0</v>
      </c>
      <c r="DQ94" s="517">
        <v>0</v>
      </c>
      <c r="DR94" s="521">
        <v>0</v>
      </c>
      <c r="DS94" s="516">
        <v>0</v>
      </c>
      <c r="DT94" s="517">
        <v>0</v>
      </c>
      <c r="DU94" s="518">
        <v>0</v>
      </c>
      <c r="DV94" s="835" t="s">
        <v>385</v>
      </c>
      <c r="DW94" s="516">
        <v>0</v>
      </c>
      <c r="DX94" s="517">
        <v>0</v>
      </c>
      <c r="DY94" s="517">
        <v>0</v>
      </c>
      <c r="DZ94" s="517">
        <v>0</v>
      </c>
      <c r="EA94" s="517">
        <v>0</v>
      </c>
      <c r="EB94" s="521">
        <v>0</v>
      </c>
      <c r="EC94" s="516">
        <v>0</v>
      </c>
      <c r="ED94" s="517">
        <v>0</v>
      </c>
      <c r="EE94" s="518">
        <v>0</v>
      </c>
      <c r="EF94" s="835" t="s">
        <v>385</v>
      </c>
      <c r="EG94" s="516">
        <v>0</v>
      </c>
      <c r="EH94" s="517">
        <v>0</v>
      </c>
      <c r="EI94" s="517">
        <v>0</v>
      </c>
      <c r="EJ94" s="517">
        <v>0</v>
      </c>
      <c r="EK94" s="517">
        <v>0</v>
      </c>
      <c r="EL94" s="521">
        <v>0</v>
      </c>
      <c r="EM94" s="516">
        <v>0</v>
      </c>
      <c r="EN94" s="517">
        <v>0</v>
      </c>
      <c r="EO94" s="518">
        <v>0</v>
      </c>
      <c r="EP94" s="835" t="s">
        <v>385</v>
      </c>
    </row>
    <row r="95" spans="1:161" ht="14.25" customHeight="1" x14ac:dyDescent="0.3">
      <c r="A95" s="579"/>
      <c r="B95" s="16">
        <v>62</v>
      </c>
      <c r="C95" s="118" t="s">
        <v>57</v>
      </c>
      <c r="D95" s="104" t="s">
        <v>58</v>
      </c>
      <c r="E95" s="104"/>
      <c r="F95" s="174" t="s">
        <v>108</v>
      </c>
      <c r="G95" s="104"/>
      <c r="H95" s="172" t="str">
        <f t="shared" si="11"/>
        <v>RetailSecured by real estate property</v>
      </c>
      <c r="I95" s="181" t="str">
        <f t="shared" si="12"/>
        <v>UNITED STATES</v>
      </c>
      <c r="J95" s="876"/>
      <c r="K95" s="105" t="s">
        <v>59</v>
      </c>
      <c r="L95" s="108"/>
      <c r="M95" s="108"/>
      <c r="N95" s="108"/>
      <c r="O95" s="108"/>
      <c r="P95" s="523"/>
      <c r="Q95" s="524"/>
      <c r="R95" s="524"/>
      <c r="S95" s="524"/>
      <c r="T95" s="524"/>
      <c r="U95" s="528"/>
      <c r="V95" s="523"/>
      <c r="W95" s="524"/>
      <c r="X95" s="525"/>
      <c r="Y95" s="526"/>
      <c r="Z95" s="87"/>
      <c r="AA95" s="108"/>
      <c r="AB95" s="108"/>
      <c r="AC95" s="108"/>
      <c r="AD95" s="108"/>
      <c r="AE95" s="523"/>
      <c r="AF95" s="524"/>
      <c r="AG95" s="524"/>
      <c r="AH95" s="524"/>
      <c r="AI95" s="524"/>
      <c r="AJ95" s="528"/>
      <c r="AK95" s="523"/>
      <c r="AL95" s="524"/>
      <c r="AM95" s="525"/>
      <c r="AN95" s="526"/>
      <c r="AO95" s="87"/>
      <c r="AP95" s="524"/>
      <c r="AQ95" s="524"/>
      <c r="AR95" s="528"/>
      <c r="AS95" s="523"/>
      <c r="AT95" s="524"/>
      <c r="AU95" s="525"/>
      <c r="AV95" s="526"/>
      <c r="AW95" s="524"/>
      <c r="AX95" s="524"/>
      <c r="AY95" s="528"/>
      <c r="AZ95" s="523"/>
      <c r="BA95" s="524"/>
      <c r="BB95" s="525"/>
      <c r="BC95" s="526"/>
      <c r="BD95" s="524"/>
      <c r="BE95" s="524"/>
      <c r="BF95" s="528"/>
      <c r="BG95" s="523"/>
      <c r="BH95" s="524"/>
      <c r="BI95" s="525"/>
      <c r="BJ95" s="526"/>
      <c r="BK95" s="512"/>
      <c r="BL95" s="523"/>
      <c r="BM95" s="524"/>
      <c r="BN95" s="524"/>
      <c r="BO95" s="524"/>
      <c r="BP95" s="524"/>
      <c r="BQ95" s="528"/>
      <c r="BR95" s="523"/>
      <c r="BS95" s="524"/>
      <c r="BT95" s="525"/>
      <c r="BU95" s="526"/>
      <c r="BV95" s="523"/>
      <c r="BW95" s="524"/>
      <c r="BX95" s="524"/>
      <c r="BY95" s="524"/>
      <c r="BZ95" s="524"/>
      <c r="CA95" s="528"/>
      <c r="CB95" s="523"/>
      <c r="CC95" s="524"/>
      <c r="CD95" s="525"/>
      <c r="CE95" s="526"/>
      <c r="CF95" s="523"/>
      <c r="CG95" s="524"/>
      <c r="CH95" s="524"/>
      <c r="CI95" s="524"/>
      <c r="CJ95" s="524"/>
      <c r="CK95" s="528"/>
      <c r="CL95" s="523"/>
      <c r="CM95" s="524"/>
      <c r="CN95" s="525"/>
      <c r="CO95" s="526"/>
      <c r="CP95" s="512"/>
      <c r="CQ95" s="524"/>
      <c r="CR95" s="524"/>
      <c r="CS95" s="528"/>
      <c r="CT95" s="523"/>
      <c r="CU95" s="524"/>
      <c r="CV95" s="525"/>
      <c r="CW95" s="526"/>
      <c r="CX95" s="524"/>
      <c r="CY95" s="524"/>
      <c r="CZ95" s="528"/>
      <c r="DA95" s="523"/>
      <c r="DB95" s="524"/>
      <c r="DC95" s="525"/>
      <c r="DD95" s="526"/>
      <c r="DE95" s="524"/>
      <c r="DF95" s="524"/>
      <c r="DG95" s="528"/>
      <c r="DH95" s="523"/>
      <c r="DI95" s="524"/>
      <c r="DJ95" s="525"/>
      <c r="DK95" s="526"/>
      <c r="DL95" s="512"/>
      <c r="DM95" s="523"/>
      <c r="DN95" s="524"/>
      <c r="DO95" s="524"/>
      <c r="DP95" s="524"/>
      <c r="DQ95" s="524"/>
      <c r="DR95" s="528"/>
      <c r="DS95" s="523"/>
      <c r="DT95" s="524"/>
      <c r="DU95" s="525"/>
      <c r="DV95" s="526"/>
      <c r="DW95" s="523"/>
      <c r="DX95" s="524"/>
      <c r="DY95" s="524"/>
      <c r="DZ95" s="524"/>
      <c r="EA95" s="524"/>
      <c r="EB95" s="528"/>
      <c r="EC95" s="523"/>
      <c r="ED95" s="524"/>
      <c r="EE95" s="525"/>
      <c r="EF95" s="526"/>
      <c r="EG95" s="523"/>
      <c r="EH95" s="524"/>
      <c r="EI95" s="524"/>
      <c r="EJ95" s="524"/>
      <c r="EK95" s="524"/>
      <c r="EL95" s="528"/>
      <c r="EM95" s="523"/>
      <c r="EN95" s="524"/>
      <c r="EO95" s="525"/>
      <c r="EP95" s="526"/>
    </row>
    <row r="96" spans="1:161" ht="14.25" customHeight="1" x14ac:dyDescent="0.3">
      <c r="A96" s="577"/>
      <c r="B96" s="16">
        <v>63</v>
      </c>
      <c r="C96" s="118" t="s">
        <v>57</v>
      </c>
      <c r="D96" s="104" t="s">
        <v>58</v>
      </c>
      <c r="E96" s="106" t="s">
        <v>55</v>
      </c>
      <c r="F96" s="174" t="s">
        <v>108</v>
      </c>
      <c r="G96" s="106" t="s">
        <v>106</v>
      </c>
      <c r="H96" s="172" t="str">
        <f t="shared" si="11"/>
        <v>RetailSecured by real estate propertySME</v>
      </c>
      <c r="I96" s="182" t="str">
        <f t="shared" si="12"/>
        <v>UNITED STATES</v>
      </c>
      <c r="J96" s="876"/>
      <c r="K96" s="107" t="s">
        <v>60</v>
      </c>
      <c r="L96" s="108"/>
      <c r="M96" s="108"/>
      <c r="N96" s="108"/>
      <c r="O96" s="108"/>
      <c r="P96" s="523"/>
      <c r="Q96" s="524"/>
      <c r="R96" s="524"/>
      <c r="S96" s="524"/>
      <c r="T96" s="524"/>
      <c r="U96" s="528"/>
      <c r="V96" s="523"/>
      <c r="W96" s="524"/>
      <c r="X96" s="525"/>
      <c r="Y96" s="526"/>
      <c r="Z96" s="87"/>
      <c r="AA96" s="108"/>
      <c r="AB96" s="108"/>
      <c r="AC96" s="108"/>
      <c r="AD96" s="108"/>
      <c r="AE96" s="523"/>
      <c r="AF96" s="524"/>
      <c r="AG96" s="524"/>
      <c r="AH96" s="524"/>
      <c r="AI96" s="524"/>
      <c r="AJ96" s="528"/>
      <c r="AK96" s="523"/>
      <c r="AL96" s="524"/>
      <c r="AM96" s="525"/>
      <c r="AN96" s="526"/>
      <c r="AO96" s="87"/>
      <c r="AP96" s="524"/>
      <c r="AQ96" s="524"/>
      <c r="AR96" s="528"/>
      <c r="AS96" s="523"/>
      <c r="AT96" s="524"/>
      <c r="AU96" s="525"/>
      <c r="AV96" s="526"/>
      <c r="AW96" s="524"/>
      <c r="AX96" s="524"/>
      <c r="AY96" s="528"/>
      <c r="AZ96" s="523"/>
      <c r="BA96" s="524"/>
      <c r="BB96" s="525"/>
      <c r="BC96" s="526"/>
      <c r="BD96" s="524"/>
      <c r="BE96" s="524"/>
      <c r="BF96" s="528"/>
      <c r="BG96" s="523"/>
      <c r="BH96" s="524"/>
      <c r="BI96" s="525"/>
      <c r="BJ96" s="526"/>
      <c r="BK96" s="512"/>
      <c r="BL96" s="523"/>
      <c r="BM96" s="524"/>
      <c r="BN96" s="524"/>
      <c r="BO96" s="524"/>
      <c r="BP96" s="524"/>
      <c r="BQ96" s="528"/>
      <c r="BR96" s="523"/>
      <c r="BS96" s="524"/>
      <c r="BT96" s="525"/>
      <c r="BU96" s="526"/>
      <c r="BV96" s="523"/>
      <c r="BW96" s="524"/>
      <c r="BX96" s="524"/>
      <c r="BY96" s="524"/>
      <c r="BZ96" s="524"/>
      <c r="CA96" s="528"/>
      <c r="CB96" s="523"/>
      <c r="CC96" s="524"/>
      <c r="CD96" s="525"/>
      <c r="CE96" s="526"/>
      <c r="CF96" s="523"/>
      <c r="CG96" s="524"/>
      <c r="CH96" s="524"/>
      <c r="CI96" s="524"/>
      <c r="CJ96" s="524"/>
      <c r="CK96" s="528"/>
      <c r="CL96" s="523"/>
      <c r="CM96" s="524"/>
      <c r="CN96" s="525"/>
      <c r="CO96" s="526"/>
      <c r="CP96" s="512"/>
      <c r="CQ96" s="524"/>
      <c r="CR96" s="524"/>
      <c r="CS96" s="528"/>
      <c r="CT96" s="523"/>
      <c r="CU96" s="524"/>
      <c r="CV96" s="525"/>
      <c r="CW96" s="526"/>
      <c r="CX96" s="524"/>
      <c r="CY96" s="524"/>
      <c r="CZ96" s="528"/>
      <c r="DA96" s="523"/>
      <c r="DB96" s="524"/>
      <c r="DC96" s="525"/>
      <c r="DD96" s="526"/>
      <c r="DE96" s="524"/>
      <c r="DF96" s="524"/>
      <c r="DG96" s="528"/>
      <c r="DH96" s="523"/>
      <c r="DI96" s="524"/>
      <c r="DJ96" s="525"/>
      <c r="DK96" s="526"/>
      <c r="DL96" s="512"/>
      <c r="DM96" s="523"/>
      <c r="DN96" s="524"/>
      <c r="DO96" s="524"/>
      <c r="DP96" s="524"/>
      <c r="DQ96" s="524"/>
      <c r="DR96" s="528"/>
      <c r="DS96" s="523"/>
      <c r="DT96" s="524"/>
      <c r="DU96" s="525"/>
      <c r="DV96" s="526"/>
      <c r="DW96" s="523"/>
      <c r="DX96" s="524"/>
      <c r="DY96" s="524"/>
      <c r="DZ96" s="524"/>
      <c r="EA96" s="524"/>
      <c r="EB96" s="528"/>
      <c r="EC96" s="523"/>
      <c r="ED96" s="524"/>
      <c r="EE96" s="525"/>
      <c r="EF96" s="526"/>
      <c r="EG96" s="523"/>
      <c r="EH96" s="524"/>
      <c r="EI96" s="524"/>
      <c r="EJ96" s="524"/>
      <c r="EK96" s="524"/>
      <c r="EL96" s="528"/>
      <c r="EM96" s="523"/>
      <c r="EN96" s="524"/>
      <c r="EO96" s="525"/>
      <c r="EP96" s="526"/>
    </row>
    <row r="97" spans="1:146" ht="14.25" customHeight="1" x14ac:dyDescent="0.3">
      <c r="A97" s="577"/>
      <c r="B97" s="16">
        <v>64</v>
      </c>
      <c r="C97" s="118" t="s">
        <v>57</v>
      </c>
      <c r="D97" s="104" t="s">
        <v>58</v>
      </c>
      <c r="E97" s="106" t="s">
        <v>61</v>
      </c>
      <c r="F97" s="174" t="s">
        <v>108</v>
      </c>
      <c r="G97" s="106" t="s">
        <v>107</v>
      </c>
      <c r="H97" s="172" t="str">
        <f t="shared" si="11"/>
        <v>RetailSecured by real estate propertyNon SME</v>
      </c>
      <c r="I97" s="182" t="str">
        <f t="shared" si="12"/>
        <v>UNITED STATES</v>
      </c>
      <c r="J97" s="876"/>
      <c r="K97" s="107" t="s">
        <v>62</v>
      </c>
      <c r="L97" s="394">
        <v>4.3696830000000002</v>
      </c>
      <c r="M97" s="394">
        <v>0</v>
      </c>
      <c r="N97" s="394">
        <v>0.856823</v>
      </c>
      <c r="O97" s="394">
        <v>0</v>
      </c>
      <c r="P97" s="516">
        <v>3.9847610000000002</v>
      </c>
      <c r="Q97" s="517">
        <v>3.4747029999999999</v>
      </c>
      <c r="R97" s="517">
        <v>0.31796099999999999</v>
      </c>
      <c r="S97" s="517">
        <v>0.20493500000000001</v>
      </c>
      <c r="T97" s="517">
        <v>6.6961000000000007E-2</v>
      </c>
      <c r="U97" s="521">
        <v>6.6961000000000007E-2</v>
      </c>
      <c r="V97" s="516">
        <v>4.3319999999999999E-3</v>
      </c>
      <c r="W97" s="517">
        <v>4.4939999999999997E-3</v>
      </c>
      <c r="X97" s="518">
        <v>1.8119E-2</v>
      </c>
      <c r="Y97" s="835">
        <v>0.27059034363286089</v>
      </c>
      <c r="Z97" s="87"/>
      <c r="AA97" s="394">
        <v>0</v>
      </c>
      <c r="AB97" s="394">
        <v>0</v>
      </c>
      <c r="AC97" s="394">
        <v>0</v>
      </c>
      <c r="AD97" s="394">
        <v>0</v>
      </c>
      <c r="AE97" s="516">
        <v>0</v>
      </c>
      <c r="AF97" s="517">
        <v>0</v>
      </c>
      <c r="AG97" s="517">
        <v>0</v>
      </c>
      <c r="AH97" s="517">
        <v>0</v>
      </c>
      <c r="AI97" s="517">
        <v>0</v>
      </c>
      <c r="AJ97" s="521">
        <v>0</v>
      </c>
      <c r="AK97" s="516">
        <v>0</v>
      </c>
      <c r="AL97" s="517">
        <v>0</v>
      </c>
      <c r="AM97" s="518">
        <v>0</v>
      </c>
      <c r="AN97" s="835" t="s">
        <v>385</v>
      </c>
      <c r="AO97" s="87"/>
      <c r="AP97" s="517">
        <v>4.0124259999999996</v>
      </c>
      <c r="AQ97" s="517">
        <v>0.260903</v>
      </c>
      <c r="AR97" s="521">
        <v>9.6353999999999995E-2</v>
      </c>
      <c r="AS97" s="516">
        <v>1.4059999999999999E-3</v>
      </c>
      <c r="AT97" s="517">
        <v>4.2950000000000002E-3</v>
      </c>
      <c r="AU97" s="518">
        <v>1.4237E-2</v>
      </c>
      <c r="AV97" s="835">
        <v>0.14775722855304399</v>
      </c>
      <c r="AW97" s="517">
        <v>4.035037</v>
      </c>
      <c r="AX97" s="517">
        <v>0.215811</v>
      </c>
      <c r="AY97" s="521">
        <v>0.118834</v>
      </c>
      <c r="AZ97" s="516">
        <v>1.3079999999999999E-3</v>
      </c>
      <c r="BA97" s="517">
        <v>2.9220000000000001E-3</v>
      </c>
      <c r="BB97" s="518">
        <v>1.5441E-2</v>
      </c>
      <c r="BC97" s="835">
        <v>0.12993755995758791</v>
      </c>
      <c r="BD97" s="517">
        <v>4.0472869999999999</v>
      </c>
      <c r="BE97" s="517">
        <v>0.188252</v>
      </c>
      <c r="BF97" s="521">
        <v>0.13414400000000001</v>
      </c>
      <c r="BG97" s="516">
        <v>1.0690000000000001E-3</v>
      </c>
      <c r="BH97" s="517">
        <v>2.5119999999999999E-3</v>
      </c>
      <c r="BI97" s="518">
        <v>1.6688999999999999E-2</v>
      </c>
      <c r="BJ97" s="835">
        <v>0.12441108062977098</v>
      </c>
      <c r="BK97" s="512"/>
      <c r="BL97" s="516">
        <v>0</v>
      </c>
      <c r="BM97" s="517">
        <v>0</v>
      </c>
      <c r="BN97" s="517">
        <v>0</v>
      </c>
      <c r="BO97" s="517">
        <v>0</v>
      </c>
      <c r="BP97" s="517">
        <v>0</v>
      </c>
      <c r="BQ97" s="521">
        <v>0</v>
      </c>
      <c r="BR97" s="516">
        <v>0</v>
      </c>
      <c r="BS97" s="517">
        <v>0</v>
      </c>
      <c r="BT97" s="518">
        <v>0</v>
      </c>
      <c r="BU97" s="835" t="s">
        <v>385</v>
      </c>
      <c r="BV97" s="516">
        <v>0</v>
      </c>
      <c r="BW97" s="517">
        <v>0</v>
      </c>
      <c r="BX97" s="517">
        <v>0</v>
      </c>
      <c r="BY97" s="517">
        <v>0</v>
      </c>
      <c r="BZ97" s="517">
        <v>0</v>
      </c>
      <c r="CA97" s="521">
        <v>0</v>
      </c>
      <c r="CB97" s="516">
        <v>0</v>
      </c>
      <c r="CC97" s="517">
        <v>0</v>
      </c>
      <c r="CD97" s="518">
        <v>0</v>
      </c>
      <c r="CE97" s="835" t="s">
        <v>385</v>
      </c>
      <c r="CF97" s="516">
        <v>0</v>
      </c>
      <c r="CG97" s="517">
        <v>0</v>
      </c>
      <c r="CH97" s="517">
        <v>0</v>
      </c>
      <c r="CI97" s="517">
        <v>0</v>
      </c>
      <c r="CJ97" s="517">
        <v>0</v>
      </c>
      <c r="CK97" s="521">
        <v>0</v>
      </c>
      <c r="CL97" s="516">
        <v>0</v>
      </c>
      <c r="CM97" s="517">
        <v>0</v>
      </c>
      <c r="CN97" s="518">
        <v>0</v>
      </c>
      <c r="CO97" s="835" t="s">
        <v>385</v>
      </c>
      <c r="CP97" s="512"/>
      <c r="CQ97" s="517">
        <v>3.957624</v>
      </c>
      <c r="CR97" s="517">
        <v>0.31545699999999999</v>
      </c>
      <c r="CS97" s="521">
        <v>9.6601999999999993E-2</v>
      </c>
      <c r="CT97" s="516">
        <v>1.8339999999999999E-3</v>
      </c>
      <c r="CU97" s="517">
        <v>8.9789999999999991E-3</v>
      </c>
      <c r="CV97" s="518">
        <v>1.7198000000000001E-2</v>
      </c>
      <c r="CW97" s="835">
        <v>0.17802944038425708</v>
      </c>
      <c r="CX97" s="517">
        <v>3.9385270000000001</v>
      </c>
      <c r="CY97" s="517">
        <v>0.30397099999999999</v>
      </c>
      <c r="CZ97" s="521">
        <v>0.12718399999999999</v>
      </c>
      <c r="DA97" s="516">
        <v>1.954E-3</v>
      </c>
      <c r="DB97" s="517">
        <v>7.9279999999999993E-3</v>
      </c>
      <c r="DC97" s="518">
        <v>2.0570999999999999E-2</v>
      </c>
      <c r="DD97" s="835">
        <v>0.16174204302427977</v>
      </c>
      <c r="DE97" s="517">
        <v>3.9211779999999998</v>
      </c>
      <c r="DF97" s="517">
        <v>0.29212399999999999</v>
      </c>
      <c r="DG97" s="521">
        <v>0.15637999999999999</v>
      </c>
      <c r="DH97" s="516">
        <v>1.7420000000000001E-3</v>
      </c>
      <c r="DI97" s="517">
        <v>6.9080000000000001E-3</v>
      </c>
      <c r="DJ97" s="518">
        <v>2.4531000000000001E-2</v>
      </c>
      <c r="DK97" s="835">
        <v>0.15686788591891548</v>
      </c>
      <c r="DL97" s="512"/>
      <c r="DM97" s="516">
        <v>0</v>
      </c>
      <c r="DN97" s="517">
        <v>0</v>
      </c>
      <c r="DO97" s="517">
        <v>0</v>
      </c>
      <c r="DP97" s="517">
        <v>0</v>
      </c>
      <c r="DQ97" s="517">
        <v>0</v>
      </c>
      <c r="DR97" s="521">
        <v>0</v>
      </c>
      <c r="DS97" s="516">
        <v>0</v>
      </c>
      <c r="DT97" s="517">
        <v>0</v>
      </c>
      <c r="DU97" s="518">
        <v>0</v>
      </c>
      <c r="DV97" s="835" t="s">
        <v>385</v>
      </c>
      <c r="DW97" s="516">
        <v>0</v>
      </c>
      <c r="DX97" s="517">
        <v>0</v>
      </c>
      <c r="DY97" s="517">
        <v>0</v>
      </c>
      <c r="DZ97" s="517">
        <v>0</v>
      </c>
      <c r="EA97" s="517">
        <v>0</v>
      </c>
      <c r="EB97" s="521">
        <v>0</v>
      </c>
      <c r="EC97" s="516">
        <v>0</v>
      </c>
      <c r="ED97" s="517">
        <v>0</v>
      </c>
      <c r="EE97" s="518">
        <v>0</v>
      </c>
      <c r="EF97" s="835" t="s">
        <v>385</v>
      </c>
      <c r="EG97" s="516">
        <v>0</v>
      </c>
      <c r="EH97" s="517">
        <v>0</v>
      </c>
      <c r="EI97" s="517">
        <v>0</v>
      </c>
      <c r="EJ97" s="517">
        <v>0</v>
      </c>
      <c r="EK97" s="517">
        <v>0</v>
      </c>
      <c r="EL97" s="521">
        <v>0</v>
      </c>
      <c r="EM97" s="516">
        <v>0</v>
      </c>
      <c r="EN97" s="517">
        <v>0</v>
      </c>
      <c r="EO97" s="518">
        <v>0</v>
      </c>
      <c r="EP97" s="835" t="s">
        <v>385</v>
      </c>
    </row>
    <row r="98" spans="1:146" ht="14.25" customHeight="1" x14ac:dyDescent="0.3">
      <c r="A98" s="577"/>
      <c r="B98" s="16">
        <v>65</v>
      </c>
      <c r="C98" s="118" t="s">
        <v>57</v>
      </c>
      <c r="D98" s="104" t="s">
        <v>63</v>
      </c>
      <c r="E98" s="104"/>
      <c r="F98" s="174" t="s">
        <v>63</v>
      </c>
      <c r="G98" s="104"/>
      <c r="H98" s="175" t="str">
        <f t="shared" si="11"/>
        <v>RetailQualifying Revolving</v>
      </c>
      <c r="I98" s="181" t="str">
        <f t="shared" si="12"/>
        <v>UNITED STATES</v>
      </c>
      <c r="J98" s="876"/>
      <c r="K98" s="105" t="s">
        <v>64</v>
      </c>
      <c r="L98" s="108"/>
      <c r="M98" s="108"/>
      <c r="N98" s="108"/>
      <c r="O98" s="108"/>
      <c r="P98" s="523"/>
      <c r="Q98" s="524"/>
      <c r="R98" s="524"/>
      <c r="S98" s="524"/>
      <c r="T98" s="524"/>
      <c r="U98" s="528"/>
      <c r="V98" s="523"/>
      <c r="W98" s="524"/>
      <c r="X98" s="525"/>
      <c r="Y98" s="526"/>
      <c r="Z98" s="87"/>
      <c r="AA98" s="108"/>
      <c r="AB98" s="108"/>
      <c r="AC98" s="108"/>
      <c r="AD98" s="108"/>
      <c r="AE98" s="523"/>
      <c r="AF98" s="524"/>
      <c r="AG98" s="524"/>
      <c r="AH98" s="524"/>
      <c r="AI98" s="524"/>
      <c r="AJ98" s="528"/>
      <c r="AK98" s="523"/>
      <c r="AL98" s="524"/>
      <c r="AM98" s="525"/>
      <c r="AN98" s="526"/>
      <c r="AO98" s="87"/>
      <c r="AP98" s="524"/>
      <c r="AQ98" s="524"/>
      <c r="AR98" s="528"/>
      <c r="AS98" s="523"/>
      <c r="AT98" s="524"/>
      <c r="AU98" s="525"/>
      <c r="AV98" s="526"/>
      <c r="AW98" s="524"/>
      <c r="AX98" s="524"/>
      <c r="AY98" s="528"/>
      <c r="AZ98" s="523"/>
      <c r="BA98" s="524"/>
      <c r="BB98" s="525"/>
      <c r="BC98" s="526"/>
      <c r="BD98" s="524"/>
      <c r="BE98" s="524"/>
      <c r="BF98" s="528"/>
      <c r="BG98" s="523"/>
      <c r="BH98" s="524"/>
      <c r="BI98" s="525"/>
      <c r="BJ98" s="526"/>
      <c r="BK98" s="512"/>
      <c r="BL98" s="523"/>
      <c r="BM98" s="524"/>
      <c r="BN98" s="524"/>
      <c r="BO98" s="524"/>
      <c r="BP98" s="524"/>
      <c r="BQ98" s="528"/>
      <c r="BR98" s="523"/>
      <c r="BS98" s="524"/>
      <c r="BT98" s="525"/>
      <c r="BU98" s="526"/>
      <c r="BV98" s="523"/>
      <c r="BW98" s="524"/>
      <c r="BX98" s="524"/>
      <c r="BY98" s="524"/>
      <c r="BZ98" s="524"/>
      <c r="CA98" s="528"/>
      <c r="CB98" s="523"/>
      <c r="CC98" s="524"/>
      <c r="CD98" s="525"/>
      <c r="CE98" s="526"/>
      <c r="CF98" s="523"/>
      <c r="CG98" s="524"/>
      <c r="CH98" s="524"/>
      <c r="CI98" s="524"/>
      <c r="CJ98" s="524"/>
      <c r="CK98" s="528"/>
      <c r="CL98" s="523"/>
      <c r="CM98" s="524"/>
      <c r="CN98" s="525"/>
      <c r="CO98" s="526"/>
      <c r="CP98" s="512"/>
      <c r="CQ98" s="524"/>
      <c r="CR98" s="524"/>
      <c r="CS98" s="528"/>
      <c r="CT98" s="523"/>
      <c r="CU98" s="524"/>
      <c r="CV98" s="525"/>
      <c r="CW98" s="526"/>
      <c r="CX98" s="524"/>
      <c r="CY98" s="524"/>
      <c r="CZ98" s="528"/>
      <c r="DA98" s="523"/>
      <c r="DB98" s="524"/>
      <c r="DC98" s="525"/>
      <c r="DD98" s="526"/>
      <c r="DE98" s="524"/>
      <c r="DF98" s="524"/>
      <c r="DG98" s="528"/>
      <c r="DH98" s="523"/>
      <c r="DI98" s="524"/>
      <c r="DJ98" s="525"/>
      <c r="DK98" s="526"/>
      <c r="DL98" s="512"/>
      <c r="DM98" s="523"/>
      <c r="DN98" s="524"/>
      <c r="DO98" s="524"/>
      <c r="DP98" s="524"/>
      <c r="DQ98" s="524"/>
      <c r="DR98" s="528"/>
      <c r="DS98" s="523"/>
      <c r="DT98" s="524"/>
      <c r="DU98" s="525"/>
      <c r="DV98" s="526"/>
      <c r="DW98" s="523"/>
      <c r="DX98" s="524"/>
      <c r="DY98" s="524"/>
      <c r="DZ98" s="524"/>
      <c r="EA98" s="524"/>
      <c r="EB98" s="528"/>
      <c r="EC98" s="523"/>
      <c r="ED98" s="524"/>
      <c r="EE98" s="525"/>
      <c r="EF98" s="526"/>
      <c r="EG98" s="523"/>
      <c r="EH98" s="524"/>
      <c r="EI98" s="524"/>
      <c r="EJ98" s="524"/>
      <c r="EK98" s="524"/>
      <c r="EL98" s="528"/>
      <c r="EM98" s="523"/>
      <c r="EN98" s="524"/>
      <c r="EO98" s="525"/>
      <c r="EP98" s="526"/>
    </row>
    <row r="99" spans="1:146" ht="14.25" customHeight="1" x14ac:dyDescent="0.3">
      <c r="A99" s="579"/>
      <c r="B99" s="16">
        <v>66</v>
      </c>
      <c r="C99" s="118" t="s">
        <v>57</v>
      </c>
      <c r="D99" s="104" t="s">
        <v>65</v>
      </c>
      <c r="E99" s="104"/>
      <c r="F99" s="174" t="s">
        <v>65</v>
      </c>
      <c r="G99" s="104"/>
      <c r="H99" s="175" t="str">
        <f t="shared" si="11"/>
        <v>RetailOther Retail</v>
      </c>
      <c r="I99" s="181" t="str">
        <f t="shared" si="12"/>
        <v>UNITED STATES</v>
      </c>
      <c r="J99" s="876"/>
      <c r="K99" s="105" t="s">
        <v>66</v>
      </c>
      <c r="L99" s="108"/>
      <c r="M99" s="108"/>
      <c r="N99" s="108"/>
      <c r="O99" s="108"/>
      <c r="P99" s="523"/>
      <c r="Q99" s="524"/>
      <c r="R99" s="524"/>
      <c r="S99" s="524"/>
      <c r="T99" s="524"/>
      <c r="U99" s="528"/>
      <c r="V99" s="523"/>
      <c r="W99" s="524"/>
      <c r="X99" s="525"/>
      <c r="Y99" s="526"/>
      <c r="Z99" s="87"/>
      <c r="AA99" s="108"/>
      <c r="AB99" s="108"/>
      <c r="AC99" s="108"/>
      <c r="AD99" s="108"/>
      <c r="AE99" s="523"/>
      <c r="AF99" s="524"/>
      <c r="AG99" s="524"/>
      <c r="AH99" s="524"/>
      <c r="AI99" s="524"/>
      <c r="AJ99" s="528"/>
      <c r="AK99" s="523"/>
      <c r="AL99" s="524"/>
      <c r="AM99" s="525"/>
      <c r="AN99" s="526"/>
      <c r="AO99" s="87"/>
      <c r="AP99" s="524"/>
      <c r="AQ99" s="524"/>
      <c r="AR99" s="528"/>
      <c r="AS99" s="523"/>
      <c r="AT99" s="524"/>
      <c r="AU99" s="525"/>
      <c r="AV99" s="526"/>
      <c r="AW99" s="524"/>
      <c r="AX99" s="524"/>
      <c r="AY99" s="528"/>
      <c r="AZ99" s="523"/>
      <c r="BA99" s="524"/>
      <c r="BB99" s="525"/>
      <c r="BC99" s="526"/>
      <c r="BD99" s="524"/>
      <c r="BE99" s="524"/>
      <c r="BF99" s="528"/>
      <c r="BG99" s="523"/>
      <c r="BH99" s="524"/>
      <c r="BI99" s="525"/>
      <c r="BJ99" s="526"/>
      <c r="BK99" s="512"/>
      <c r="BL99" s="523"/>
      <c r="BM99" s="524"/>
      <c r="BN99" s="524"/>
      <c r="BO99" s="524"/>
      <c r="BP99" s="524"/>
      <c r="BQ99" s="528"/>
      <c r="BR99" s="523"/>
      <c r="BS99" s="524"/>
      <c r="BT99" s="525"/>
      <c r="BU99" s="526"/>
      <c r="BV99" s="523"/>
      <c r="BW99" s="524"/>
      <c r="BX99" s="524"/>
      <c r="BY99" s="524"/>
      <c r="BZ99" s="524"/>
      <c r="CA99" s="528"/>
      <c r="CB99" s="523"/>
      <c r="CC99" s="524"/>
      <c r="CD99" s="525"/>
      <c r="CE99" s="526"/>
      <c r="CF99" s="523"/>
      <c r="CG99" s="524"/>
      <c r="CH99" s="524"/>
      <c r="CI99" s="524"/>
      <c r="CJ99" s="524"/>
      <c r="CK99" s="528"/>
      <c r="CL99" s="523"/>
      <c r="CM99" s="524"/>
      <c r="CN99" s="525"/>
      <c r="CO99" s="526"/>
      <c r="CP99" s="512"/>
      <c r="CQ99" s="524"/>
      <c r="CR99" s="524"/>
      <c r="CS99" s="528"/>
      <c r="CT99" s="523"/>
      <c r="CU99" s="524"/>
      <c r="CV99" s="525"/>
      <c r="CW99" s="526"/>
      <c r="CX99" s="524"/>
      <c r="CY99" s="524"/>
      <c r="CZ99" s="528"/>
      <c r="DA99" s="523"/>
      <c r="DB99" s="524"/>
      <c r="DC99" s="525"/>
      <c r="DD99" s="526"/>
      <c r="DE99" s="524"/>
      <c r="DF99" s="524"/>
      <c r="DG99" s="528"/>
      <c r="DH99" s="523"/>
      <c r="DI99" s="524"/>
      <c r="DJ99" s="525"/>
      <c r="DK99" s="526"/>
      <c r="DL99" s="512"/>
      <c r="DM99" s="523"/>
      <c r="DN99" s="524"/>
      <c r="DO99" s="524"/>
      <c r="DP99" s="524"/>
      <c r="DQ99" s="524"/>
      <c r="DR99" s="528"/>
      <c r="DS99" s="523"/>
      <c r="DT99" s="524"/>
      <c r="DU99" s="525"/>
      <c r="DV99" s="526"/>
      <c r="DW99" s="523"/>
      <c r="DX99" s="524"/>
      <c r="DY99" s="524"/>
      <c r="DZ99" s="524"/>
      <c r="EA99" s="524"/>
      <c r="EB99" s="528"/>
      <c r="EC99" s="523"/>
      <c r="ED99" s="524"/>
      <c r="EE99" s="525"/>
      <c r="EF99" s="526"/>
      <c r="EG99" s="523"/>
      <c r="EH99" s="524"/>
      <c r="EI99" s="524"/>
      <c r="EJ99" s="524"/>
      <c r="EK99" s="524"/>
      <c r="EL99" s="528"/>
      <c r="EM99" s="523"/>
      <c r="EN99" s="524"/>
      <c r="EO99" s="525"/>
      <c r="EP99" s="526"/>
    </row>
    <row r="100" spans="1:146" ht="14.25" customHeight="1" x14ac:dyDescent="0.3">
      <c r="A100" s="579"/>
      <c r="B100" s="16">
        <v>67</v>
      </c>
      <c r="C100" s="118" t="s">
        <v>57</v>
      </c>
      <c r="D100" s="104" t="s">
        <v>65</v>
      </c>
      <c r="E100" s="106" t="s">
        <v>55</v>
      </c>
      <c r="F100" s="174" t="s">
        <v>65</v>
      </c>
      <c r="G100" s="106" t="s">
        <v>106</v>
      </c>
      <c r="H100" s="175" t="str">
        <f t="shared" si="11"/>
        <v>RetailOther RetailSME</v>
      </c>
      <c r="I100" s="182" t="str">
        <f t="shared" si="12"/>
        <v>UNITED STATES</v>
      </c>
      <c r="J100" s="876"/>
      <c r="K100" s="107" t="s">
        <v>67</v>
      </c>
      <c r="L100" s="108"/>
      <c r="M100" s="108"/>
      <c r="N100" s="108"/>
      <c r="O100" s="108"/>
      <c r="P100" s="523"/>
      <c r="Q100" s="524"/>
      <c r="R100" s="524"/>
      <c r="S100" s="524"/>
      <c r="T100" s="524"/>
      <c r="U100" s="528"/>
      <c r="V100" s="523"/>
      <c r="W100" s="524"/>
      <c r="X100" s="525"/>
      <c r="Y100" s="526"/>
      <c r="Z100" s="87"/>
      <c r="AA100" s="108"/>
      <c r="AB100" s="108"/>
      <c r="AC100" s="108"/>
      <c r="AD100" s="108"/>
      <c r="AE100" s="523"/>
      <c r="AF100" s="524"/>
      <c r="AG100" s="524"/>
      <c r="AH100" s="524"/>
      <c r="AI100" s="524"/>
      <c r="AJ100" s="528"/>
      <c r="AK100" s="523"/>
      <c r="AL100" s="524"/>
      <c r="AM100" s="525"/>
      <c r="AN100" s="526"/>
      <c r="AO100" s="87"/>
      <c r="AP100" s="524"/>
      <c r="AQ100" s="524"/>
      <c r="AR100" s="528"/>
      <c r="AS100" s="523"/>
      <c r="AT100" s="524"/>
      <c r="AU100" s="525"/>
      <c r="AV100" s="526"/>
      <c r="AW100" s="524"/>
      <c r="AX100" s="524"/>
      <c r="AY100" s="528"/>
      <c r="AZ100" s="523"/>
      <c r="BA100" s="524"/>
      <c r="BB100" s="525"/>
      <c r="BC100" s="526"/>
      <c r="BD100" s="524"/>
      <c r="BE100" s="524"/>
      <c r="BF100" s="528"/>
      <c r="BG100" s="523"/>
      <c r="BH100" s="524"/>
      <c r="BI100" s="525"/>
      <c r="BJ100" s="526"/>
      <c r="BK100" s="512"/>
      <c r="BL100" s="523"/>
      <c r="BM100" s="524"/>
      <c r="BN100" s="524"/>
      <c r="BO100" s="524"/>
      <c r="BP100" s="524"/>
      <c r="BQ100" s="528"/>
      <c r="BR100" s="523"/>
      <c r="BS100" s="524"/>
      <c r="BT100" s="525"/>
      <c r="BU100" s="526"/>
      <c r="BV100" s="523"/>
      <c r="BW100" s="524"/>
      <c r="BX100" s="524"/>
      <c r="BY100" s="524"/>
      <c r="BZ100" s="524"/>
      <c r="CA100" s="528"/>
      <c r="CB100" s="523"/>
      <c r="CC100" s="524"/>
      <c r="CD100" s="525"/>
      <c r="CE100" s="526"/>
      <c r="CF100" s="523"/>
      <c r="CG100" s="524"/>
      <c r="CH100" s="524"/>
      <c r="CI100" s="524"/>
      <c r="CJ100" s="524"/>
      <c r="CK100" s="528"/>
      <c r="CL100" s="523"/>
      <c r="CM100" s="524"/>
      <c r="CN100" s="525"/>
      <c r="CO100" s="526"/>
      <c r="CP100" s="512"/>
      <c r="CQ100" s="524"/>
      <c r="CR100" s="524"/>
      <c r="CS100" s="528"/>
      <c r="CT100" s="523"/>
      <c r="CU100" s="524"/>
      <c r="CV100" s="525"/>
      <c r="CW100" s="526"/>
      <c r="CX100" s="524"/>
      <c r="CY100" s="524"/>
      <c r="CZ100" s="528"/>
      <c r="DA100" s="523"/>
      <c r="DB100" s="524"/>
      <c r="DC100" s="525"/>
      <c r="DD100" s="526"/>
      <c r="DE100" s="524"/>
      <c r="DF100" s="524"/>
      <c r="DG100" s="528"/>
      <c r="DH100" s="523"/>
      <c r="DI100" s="524"/>
      <c r="DJ100" s="525"/>
      <c r="DK100" s="526"/>
      <c r="DL100" s="512"/>
      <c r="DM100" s="523"/>
      <c r="DN100" s="524"/>
      <c r="DO100" s="524"/>
      <c r="DP100" s="524"/>
      <c r="DQ100" s="524"/>
      <c r="DR100" s="528"/>
      <c r="DS100" s="523"/>
      <c r="DT100" s="524"/>
      <c r="DU100" s="525"/>
      <c r="DV100" s="526"/>
      <c r="DW100" s="523"/>
      <c r="DX100" s="524"/>
      <c r="DY100" s="524"/>
      <c r="DZ100" s="524"/>
      <c r="EA100" s="524"/>
      <c r="EB100" s="528"/>
      <c r="EC100" s="523"/>
      <c r="ED100" s="524"/>
      <c r="EE100" s="525"/>
      <c r="EF100" s="526"/>
      <c r="EG100" s="523"/>
      <c r="EH100" s="524"/>
      <c r="EI100" s="524"/>
      <c r="EJ100" s="524"/>
      <c r="EK100" s="524"/>
      <c r="EL100" s="528"/>
      <c r="EM100" s="523"/>
      <c r="EN100" s="524"/>
      <c r="EO100" s="525"/>
      <c r="EP100" s="526"/>
    </row>
    <row r="101" spans="1:146" ht="14.25" customHeight="1" x14ac:dyDescent="0.3">
      <c r="A101" s="577"/>
      <c r="B101" s="16">
        <v>68</v>
      </c>
      <c r="C101" s="118" t="s">
        <v>57</v>
      </c>
      <c r="D101" s="104" t="s">
        <v>65</v>
      </c>
      <c r="E101" s="106" t="s">
        <v>61</v>
      </c>
      <c r="F101" s="174" t="s">
        <v>65</v>
      </c>
      <c r="G101" s="106" t="s">
        <v>107</v>
      </c>
      <c r="H101" s="175" t="str">
        <f t="shared" si="11"/>
        <v>RetailOther RetailNon SME</v>
      </c>
      <c r="I101" s="182" t="str">
        <f t="shared" si="12"/>
        <v>UNITED STATES</v>
      </c>
      <c r="J101" s="876"/>
      <c r="K101" s="107" t="s">
        <v>68</v>
      </c>
      <c r="L101" s="108"/>
      <c r="M101" s="108"/>
      <c r="N101" s="108"/>
      <c r="O101" s="108"/>
      <c r="P101" s="523"/>
      <c r="Q101" s="524"/>
      <c r="R101" s="524"/>
      <c r="S101" s="524"/>
      <c r="T101" s="524"/>
      <c r="U101" s="528"/>
      <c r="V101" s="523"/>
      <c r="W101" s="524"/>
      <c r="X101" s="525"/>
      <c r="Y101" s="526"/>
      <c r="Z101" s="87"/>
      <c r="AA101" s="108"/>
      <c r="AB101" s="108"/>
      <c r="AC101" s="108"/>
      <c r="AD101" s="108"/>
      <c r="AE101" s="523"/>
      <c r="AF101" s="524"/>
      <c r="AG101" s="524"/>
      <c r="AH101" s="524"/>
      <c r="AI101" s="524"/>
      <c r="AJ101" s="528"/>
      <c r="AK101" s="523"/>
      <c r="AL101" s="524"/>
      <c r="AM101" s="525"/>
      <c r="AN101" s="526"/>
      <c r="AO101" s="87"/>
      <c r="AP101" s="524"/>
      <c r="AQ101" s="524"/>
      <c r="AR101" s="528"/>
      <c r="AS101" s="523"/>
      <c r="AT101" s="524"/>
      <c r="AU101" s="525"/>
      <c r="AV101" s="526"/>
      <c r="AW101" s="524"/>
      <c r="AX101" s="524"/>
      <c r="AY101" s="528"/>
      <c r="AZ101" s="523"/>
      <c r="BA101" s="524"/>
      <c r="BB101" s="525"/>
      <c r="BC101" s="526"/>
      <c r="BD101" s="524"/>
      <c r="BE101" s="524"/>
      <c r="BF101" s="528"/>
      <c r="BG101" s="523"/>
      <c r="BH101" s="524"/>
      <c r="BI101" s="525"/>
      <c r="BJ101" s="526"/>
      <c r="BK101" s="512"/>
      <c r="BL101" s="523"/>
      <c r="BM101" s="524"/>
      <c r="BN101" s="524"/>
      <c r="BO101" s="524"/>
      <c r="BP101" s="524"/>
      <c r="BQ101" s="528"/>
      <c r="BR101" s="523"/>
      <c r="BS101" s="524"/>
      <c r="BT101" s="525"/>
      <c r="BU101" s="526"/>
      <c r="BV101" s="523"/>
      <c r="BW101" s="524"/>
      <c r="BX101" s="524"/>
      <c r="BY101" s="524"/>
      <c r="BZ101" s="524"/>
      <c r="CA101" s="528"/>
      <c r="CB101" s="523"/>
      <c r="CC101" s="524"/>
      <c r="CD101" s="525"/>
      <c r="CE101" s="526"/>
      <c r="CF101" s="523"/>
      <c r="CG101" s="524"/>
      <c r="CH101" s="524"/>
      <c r="CI101" s="524"/>
      <c r="CJ101" s="524"/>
      <c r="CK101" s="528"/>
      <c r="CL101" s="523"/>
      <c r="CM101" s="524"/>
      <c r="CN101" s="525"/>
      <c r="CO101" s="526"/>
      <c r="CP101" s="512"/>
      <c r="CQ101" s="524"/>
      <c r="CR101" s="524"/>
      <c r="CS101" s="528"/>
      <c r="CT101" s="523"/>
      <c r="CU101" s="524"/>
      <c r="CV101" s="525"/>
      <c r="CW101" s="526"/>
      <c r="CX101" s="524"/>
      <c r="CY101" s="524"/>
      <c r="CZ101" s="528"/>
      <c r="DA101" s="523"/>
      <c r="DB101" s="524"/>
      <c r="DC101" s="525"/>
      <c r="DD101" s="526"/>
      <c r="DE101" s="524"/>
      <c r="DF101" s="524"/>
      <c r="DG101" s="528"/>
      <c r="DH101" s="523"/>
      <c r="DI101" s="524"/>
      <c r="DJ101" s="525"/>
      <c r="DK101" s="526"/>
      <c r="DL101" s="512"/>
      <c r="DM101" s="523"/>
      <c r="DN101" s="524"/>
      <c r="DO101" s="524"/>
      <c r="DP101" s="524"/>
      <c r="DQ101" s="524"/>
      <c r="DR101" s="528"/>
      <c r="DS101" s="523"/>
      <c r="DT101" s="524"/>
      <c r="DU101" s="525"/>
      <c r="DV101" s="526"/>
      <c r="DW101" s="523"/>
      <c r="DX101" s="524"/>
      <c r="DY101" s="524"/>
      <c r="DZ101" s="524"/>
      <c r="EA101" s="524"/>
      <c r="EB101" s="528"/>
      <c r="EC101" s="523"/>
      <c r="ED101" s="524"/>
      <c r="EE101" s="525"/>
      <c r="EF101" s="526"/>
      <c r="EG101" s="523"/>
      <c r="EH101" s="524"/>
      <c r="EI101" s="524"/>
      <c r="EJ101" s="524"/>
      <c r="EK101" s="524"/>
      <c r="EL101" s="528"/>
      <c r="EM101" s="523"/>
      <c r="EN101" s="524"/>
      <c r="EO101" s="525"/>
      <c r="EP101" s="526"/>
    </row>
    <row r="102" spans="1:146" ht="14.25" customHeight="1" x14ac:dyDescent="0.3">
      <c r="A102" s="577"/>
      <c r="B102" s="16">
        <v>69</v>
      </c>
      <c r="C102" s="118" t="s">
        <v>69</v>
      </c>
      <c r="D102" s="100"/>
      <c r="E102" s="100"/>
      <c r="F102" s="173"/>
      <c r="G102" s="100"/>
      <c r="H102" s="176" t="str">
        <f t="shared" si="11"/>
        <v>Equity</v>
      </c>
      <c r="I102" s="181" t="str">
        <f t="shared" si="12"/>
        <v>UNITED STATES</v>
      </c>
      <c r="J102" s="876"/>
      <c r="K102" s="101" t="s">
        <v>69</v>
      </c>
      <c r="L102" s="108"/>
      <c r="M102" s="108"/>
      <c r="N102" s="108"/>
      <c r="O102" s="108"/>
      <c r="P102" s="523"/>
      <c r="Q102" s="524"/>
      <c r="R102" s="524"/>
      <c r="S102" s="524"/>
      <c r="T102" s="524"/>
      <c r="U102" s="528"/>
      <c r="V102" s="523"/>
      <c r="W102" s="524"/>
      <c r="X102" s="525"/>
      <c r="Y102" s="526"/>
      <c r="Z102" s="87"/>
      <c r="AA102" s="108"/>
      <c r="AB102" s="108"/>
      <c r="AC102" s="108"/>
      <c r="AD102" s="108"/>
      <c r="AE102" s="523"/>
      <c r="AF102" s="524"/>
      <c r="AG102" s="524"/>
      <c r="AH102" s="524"/>
      <c r="AI102" s="524"/>
      <c r="AJ102" s="528"/>
      <c r="AK102" s="523"/>
      <c r="AL102" s="524"/>
      <c r="AM102" s="525"/>
      <c r="AN102" s="526"/>
      <c r="AO102" s="87"/>
      <c r="AP102" s="524"/>
      <c r="AQ102" s="524"/>
      <c r="AR102" s="528"/>
      <c r="AS102" s="523"/>
      <c r="AT102" s="524"/>
      <c r="AU102" s="525"/>
      <c r="AV102" s="526"/>
      <c r="AW102" s="524"/>
      <c r="AX102" s="524"/>
      <c r="AY102" s="528"/>
      <c r="AZ102" s="523"/>
      <c r="BA102" s="524"/>
      <c r="BB102" s="525"/>
      <c r="BC102" s="526"/>
      <c r="BD102" s="524"/>
      <c r="BE102" s="524"/>
      <c r="BF102" s="528"/>
      <c r="BG102" s="523"/>
      <c r="BH102" s="524"/>
      <c r="BI102" s="525"/>
      <c r="BJ102" s="526"/>
      <c r="BK102" s="512"/>
      <c r="BL102" s="523"/>
      <c r="BM102" s="524"/>
      <c r="BN102" s="524"/>
      <c r="BO102" s="524"/>
      <c r="BP102" s="524"/>
      <c r="BQ102" s="528"/>
      <c r="BR102" s="523"/>
      <c r="BS102" s="524"/>
      <c r="BT102" s="525"/>
      <c r="BU102" s="526"/>
      <c r="BV102" s="523"/>
      <c r="BW102" s="524"/>
      <c r="BX102" s="524"/>
      <c r="BY102" s="524"/>
      <c r="BZ102" s="524"/>
      <c r="CA102" s="528"/>
      <c r="CB102" s="523"/>
      <c r="CC102" s="524"/>
      <c r="CD102" s="525"/>
      <c r="CE102" s="526"/>
      <c r="CF102" s="523"/>
      <c r="CG102" s="524"/>
      <c r="CH102" s="524"/>
      <c r="CI102" s="524"/>
      <c r="CJ102" s="524"/>
      <c r="CK102" s="528"/>
      <c r="CL102" s="523"/>
      <c r="CM102" s="524"/>
      <c r="CN102" s="525"/>
      <c r="CO102" s="526"/>
      <c r="CP102" s="512"/>
      <c r="CQ102" s="524"/>
      <c r="CR102" s="524"/>
      <c r="CS102" s="528"/>
      <c r="CT102" s="523"/>
      <c r="CU102" s="524"/>
      <c r="CV102" s="525"/>
      <c r="CW102" s="526"/>
      <c r="CX102" s="524"/>
      <c r="CY102" s="524"/>
      <c r="CZ102" s="528"/>
      <c r="DA102" s="523"/>
      <c r="DB102" s="524"/>
      <c r="DC102" s="525"/>
      <c r="DD102" s="526"/>
      <c r="DE102" s="524"/>
      <c r="DF102" s="524"/>
      <c r="DG102" s="528"/>
      <c r="DH102" s="523"/>
      <c r="DI102" s="524"/>
      <c r="DJ102" s="525"/>
      <c r="DK102" s="526"/>
      <c r="DL102" s="512"/>
      <c r="DM102" s="523"/>
      <c r="DN102" s="524"/>
      <c r="DO102" s="524"/>
      <c r="DP102" s="524"/>
      <c r="DQ102" s="524"/>
      <c r="DR102" s="528"/>
      <c r="DS102" s="523"/>
      <c r="DT102" s="524"/>
      <c r="DU102" s="525"/>
      <c r="DV102" s="526"/>
      <c r="DW102" s="523"/>
      <c r="DX102" s="524"/>
      <c r="DY102" s="524"/>
      <c r="DZ102" s="524"/>
      <c r="EA102" s="524"/>
      <c r="EB102" s="528"/>
      <c r="EC102" s="523"/>
      <c r="ED102" s="524"/>
      <c r="EE102" s="525"/>
      <c r="EF102" s="526"/>
      <c r="EG102" s="523"/>
      <c r="EH102" s="524"/>
      <c r="EI102" s="524"/>
      <c r="EJ102" s="524"/>
      <c r="EK102" s="524"/>
      <c r="EL102" s="528"/>
      <c r="EM102" s="523"/>
      <c r="EN102" s="524"/>
      <c r="EO102" s="525"/>
      <c r="EP102" s="526"/>
    </row>
    <row r="103" spans="1:146" ht="14.25" customHeight="1" x14ac:dyDescent="0.3">
      <c r="A103" s="577"/>
      <c r="B103" s="16">
        <v>70</v>
      </c>
      <c r="C103" s="118" t="s">
        <v>70</v>
      </c>
      <c r="D103" s="100"/>
      <c r="E103" s="100"/>
      <c r="F103" s="173"/>
      <c r="G103" s="100"/>
      <c r="H103" s="176" t="str">
        <f t="shared" si="11"/>
        <v>Securitisation</v>
      </c>
      <c r="I103" s="181" t="str">
        <f t="shared" si="12"/>
        <v>UNITED STATES</v>
      </c>
      <c r="J103" s="876"/>
      <c r="K103" s="101" t="s">
        <v>70</v>
      </c>
      <c r="L103" s="108"/>
      <c r="M103" s="108"/>
      <c r="N103" s="108"/>
      <c r="O103" s="108"/>
      <c r="P103" s="523"/>
      <c r="Q103" s="524"/>
      <c r="R103" s="524"/>
      <c r="S103" s="524"/>
      <c r="T103" s="524"/>
      <c r="U103" s="528"/>
      <c r="V103" s="523"/>
      <c r="W103" s="524"/>
      <c r="X103" s="525"/>
      <c r="Y103" s="526"/>
      <c r="Z103" s="87"/>
      <c r="AA103" s="108"/>
      <c r="AB103" s="108"/>
      <c r="AC103" s="108"/>
      <c r="AD103" s="108"/>
      <c r="AE103" s="523"/>
      <c r="AF103" s="524"/>
      <c r="AG103" s="524"/>
      <c r="AH103" s="524"/>
      <c r="AI103" s="524"/>
      <c r="AJ103" s="528"/>
      <c r="AK103" s="523"/>
      <c r="AL103" s="524"/>
      <c r="AM103" s="525"/>
      <c r="AN103" s="526"/>
      <c r="AO103" s="87"/>
      <c r="AP103" s="524"/>
      <c r="AQ103" s="524"/>
      <c r="AR103" s="528"/>
      <c r="AS103" s="523"/>
      <c r="AT103" s="524"/>
      <c r="AU103" s="525"/>
      <c r="AV103" s="526"/>
      <c r="AW103" s="524"/>
      <c r="AX103" s="524"/>
      <c r="AY103" s="528"/>
      <c r="AZ103" s="523"/>
      <c r="BA103" s="524"/>
      <c r="BB103" s="525"/>
      <c r="BC103" s="526"/>
      <c r="BD103" s="524"/>
      <c r="BE103" s="524"/>
      <c r="BF103" s="528"/>
      <c r="BG103" s="523"/>
      <c r="BH103" s="524"/>
      <c r="BI103" s="525"/>
      <c r="BJ103" s="526"/>
      <c r="BK103" s="512"/>
      <c r="BL103" s="523"/>
      <c r="BM103" s="524"/>
      <c r="BN103" s="524"/>
      <c r="BO103" s="524"/>
      <c r="BP103" s="524"/>
      <c r="BQ103" s="528"/>
      <c r="BR103" s="523"/>
      <c r="BS103" s="524"/>
      <c r="BT103" s="525"/>
      <c r="BU103" s="526"/>
      <c r="BV103" s="523"/>
      <c r="BW103" s="524"/>
      <c r="BX103" s="524"/>
      <c r="BY103" s="524"/>
      <c r="BZ103" s="524"/>
      <c r="CA103" s="528"/>
      <c r="CB103" s="523"/>
      <c r="CC103" s="524"/>
      <c r="CD103" s="525"/>
      <c r="CE103" s="526"/>
      <c r="CF103" s="523"/>
      <c r="CG103" s="524"/>
      <c r="CH103" s="524"/>
      <c r="CI103" s="524"/>
      <c r="CJ103" s="524"/>
      <c r="CK103" s="528"/>
      <c r="CL103" s="523"/>
      <c r="CM103" s="524"/>
      <c r="CN103" s="525"/>
      <c r="CO103" s="526"/>
      <c r="CP103" s="512"/>
      <c r="CQ103" s="524"/>
      <c r="CR103" s="524"/>
      <c r="CS103" s="528"/>
      <c r="CT103" s="523"/>
      <c r="CU103" s="524"/>
      <c r="CV103" s="525"/>
      <c r="CW103" s="526"/>
      <c r="CX103" s="524"/>
      <c r="CY103" s="524"/>
      <c r="CZ103" s="528"/>
      <c r="DA103" s="523"/>
      <c r="DB103" s="524"/>
      <c r="DC103" s="525"/>
      <c r="DD103" s="526"/>
      <c r="DE103" s="524"/>
      <c r="DF103" s="524"/>
      <c r="DG103" s="528"/>
      <c r="DH103" s="523"/>
      <c r="DI103" s="524"/>
      <c r="DJ103" s="525"/>
      <c r="DK103" s="526"/>
      <c r="DL103" s="512"/>
      <c r="DM103" s="523"/>
      <c r="DN103" s="524"/>
      <c r="DO103" s="524"/>
      <c r="DP103" s="524"/>
      <c r="DQ103" s="524"/>
      <c r="DR103" s="528"/>
      <c r="DS103" s="523"/>
      <c r="DT103" s="524"/>
      <c r="DU103" s="525"/>
      <c r="DV103" s="526"/>
      <c r="DW103" s="523"/>
      <c r="DX103" s="524"/>
      <c r="DY103" s="524"/>
      <c r="DZ103" s="524"/>
      <c r="EA103" s="524"/>
      <c r="EB103" s="528"/>
      <c r="EC103" s="523"/>
      <c r="ED103" s="524"/>
      <c r="EE103" s="525"/>
      <c r="EF103" s="526"/>
      <c r="EG103" s="523"/>
      <c r="EH103" s="524"/>
      <c r="EI103" s="524"/>
      <c r="EJ103" s="524"/>
      <c r="EK103" s="524"/>
      <c r="EL103" s="528"/>
      <c r="EM103" s="523"/>
      <c r="EN103" s="524"/>
      <c r="EO103" s="525"/>
      <c r="EP103" s="526"/>
    </row>
    <row r="104" spans="1:146" ht="14.25" customHeight="1" x14ac:dyDescent="0.3">
      <c r="A104" s="579"/>
      <c r="B104" s="16">
        <v>71</v>
      </c>
      <c r="C104" s="118" t="s">
        <v>71</v>
      </c>
      <c r="D104" s="100"/>
      <c r="E104" s="100"/>
      <c r="F104" s="173"/>
      <c r="G104" s="100"/>
      <c r="H104" s="176" t="str">
        <f t="shared" si="11"/>
        <v>Other non-credit obligation assets</v>
      </c>
      <c r="I104" s="181" t="str">
        <f t="shared" si="12"/>
        <v>UNITED STATES</v>
      </c>
      <c r="J104" s="876"/>
      <c r="K104" s="101" t="s">
        <v>71</v>
      </c>
      <c r="L104" s="108"/>
      <c r="M104" s="108"/>
      <c r="N104" s="108"/>
      <c r="O104" s="108"/>
      <c r="P104" s="523"/>
      <c r="Q104" s="524"/>
      <c r="R104" s="524"/>
      <c r="S104" s="524"/>
      <c r="T104" s="524"/>
      <c r="U104" s="528"/>
      <c r="V104" s="523"/>
      <c r="W104" s="524"/>
      <c r="X104" s="525"/>
      <c r="Y104" s="526"/>
      <c r="Z104" s="110"/>
      <c r="AA104" s="108"/>
      <c r="AB104" s="108"/>
      <c r="AC104" s="108"/>
      <c r="AD104" s="108"/>
      <c r="AE104" s="523"/>
      <c r="AF104" s="524"/>
      <c r="AG104" s="524"/>
      <c r="AH104" s="524"/>
      <c r="AI104" s="524"/>
      <c r="AJ104" s="528"/>
      <c r="AK104" s="523"/>
      <c r="AL104" s="524"/>
      <c r="AM104" s="525"/>
      <c r="AN104" s="526"/>
      <c r="AO104" s="110"/>
      <c r="AP104" s="524"/>
      <c r="AQ104" s="524"/>
      <c r="AR104" s="528"/>
      <c r="AS104" s="523"/>
      <c r="AT104" s="524"/>
      <c r="AU104" s="525"/>
      <c r="AV104" s="526"/>
      <c r="AW104" s="524"/>
      <c r="AX104" s="524"/>
      <c r="AY104" s="528"/>
      <c r="AZ104" s="523"/>
      <c r="BA104" s="524"/>
      <c r="BB104" s="525"/>
      <c r="BC104" s="526"/>
      <c r="BD104" s="524"/>
      <c r="BE104" s="524"/>
      <c r="BF104" s="528"/>
      <c r="BG104" s="523"/>
      <c r="BH104" s="524"/>
      <c r="BI104" s="525"/>
      <c r="BJ104" s="526"/>
      <c r="BK104" s="512"/>
      <c r="BL104" s="523"/>
      <c r="BM104" s="524"/>
      <c r="BN104" s="524"/>
      <c r="BO104" s="524"/>
      <c r="BP104" s="524"/>
      <c r="BQ104" s="528"/>
      <c r="BR104" s="523"/>
      <c r="BS104" s="524"/>
      <c r="BT104" s="525"/>
      <c r="BU104" s="526"/>
      <c r="BV104" s="523"/>
      <c r="BW104" s="524"/>
      <c r="BX104" s="524"/>
      <c r="BY104" s="524"/>
      <c r="BZ104" s="524"/>
      <c r="CA104" s="528"/>
      <c r="CB104" s="523"/>
      <c r="CC104" s="524"/>
      <c r="CD104" s="525"/>
      <c r="CE104" s="526"/>
      <c r="CF104" s="523"/>
      <c r="CG104" s="524"/>
      <c r="CH104" s="524"/>
      <c r="CI104" s="524"/>
      <c r="CJ104" s="524"/>
      <c r="CK104" s="528"/>
      <c r="CL104" s="523"/>
      <c r="CM104" s="524"/>
      <c r="CN104" s="525"/>
      <c r="CO104" s="526"/>
      <c r="CP104" s="512"/>
      <c r="CQ104" s="524"/>
      <c r="CR104" s="524"/>
      <c r="CS104" s="528"/>
      <c r="CT104" s="523"/>
      <c r="CU104" s="524"/>
      <c r="CV104" s="525"/>
      <c r="CW104" s="526"/>
      <c r="CX104" s="524"/>
      <c r="CY104" s="524"/>
      <c r="CZ104" s="528"/>
      <c r="DA104" s="523"/>
      <c r="DB104" s="524"/>
      <c r="DC104" s="525"/>
      <c r="DD104" s="526"/>
      <c r="DE104" s="524"/>
      <c r="DF104" s="524"/>
      <c r="DG104" s="528"/>
      <c r="DH104" s="523"/>
      <c r="DI104" s="524"/>
      <c r="DJ104" s="525"/>
      <c r="DK104" s="526"/>
      <c r="DL104" s="512"/>
      <c r="DM104" s="523"/>
      <c r="DN104" s="524"/>
      <c r="DO104" s="524"/>
      <c r="DP104" s="524"/>
      <c r="DQ104" s="524"/>
      <c r="DR104" s="528"/>
      <c r="DS104" s="523"/>
      <c r="DT104" s="524"/>
      <c r="DU104" s="525"/>
      <c r="DV104" s="526"/>
      <c r="DW104" s="523"/>
      <c r="DX104" s="524"/>
      <c r="DY104" s="524"/>
      <c r="DZ104" s="524"/>
      <c r="EA104" s="524"/>
      <c r="EB104" s="528"/>
      <c r="EC104" s="523"/>
      <c r="ED104" s="524"/>
      <c r="EE104" s="525"/>
      <c r="EF104" s="526"/>
      <c r="EG104" s="523"/>
      <c r="EH104" s="524"/>
      <c r="EI104" s="524"/>
      <c r="EJ104" s="524"/>
      <c r="EK104" s="524"/>
      <c r="EL104" s="528"/>
      <c r="EM104" s="523"/>
      <c r="EN104" s="524"/>
      <c r="EO104" s="525"/>
      <c r="EP104" s="526"/>
    </row>
    <row r="105" spans="1:146" s="538" customFormat="1" ht="15" customHeight="1" thickBot="1" x14ac:dyDescent="0.35">
      <c r="A105" s="579"/>
      <c r="B105" s="38">
        <v>72</v>
      </c>
      <c r="C105" s="119" t="s">
        <v>72</v>
      </c>
      <c r="D105" s="111"/>
      <c r="E105" s="111"/>
      <c r="F105" s="177"/>
      <c r="G105" s="178"/>
      <c r="H105" s="179" t="str">
        <f t="shared" si="11"/>
        <v>Total</v>
      </c>
      <c r="I105" s="183" t="str">
        <f t="shared" si="12"/>
        <v>UNITED STATES</v>
      </c>
      <c r="J105" s="877"/>
      <c r="K105" s="112" t="s">
        <v>72</v>
      </c>
      <c r="L105" s="396">
        <v>4.3696830000000002</v>
      </c>
      <c r="M105" s="396">
        <v>0</v>
      </c>
      <c r="N105" s="396">
        <v>0.856823</v>
      </c>
      <c r="O105" s="396">
        <v>0</v>
      </c>
      <c r="P105" s="530">
        <v>3.9847610000000002</v>
      </c>
      <c r="Q105" s="531">
        <v>3.4747029999999999</v>
      </c>
      <c r="R105" s="531">
        <v>0.31796099999999999</v>
      </c>
      <c r="S105" s="531">
        <v>0.20493500000000001</v>
      </c>
      <c r="T105" s="531">
        <v>6.6961000000000007E-2</v>
      </c>
      <c r="U105" s="536">
        <v>6.6961000000000007E-2</v>
      </c>
      <c r="V105" s="530">
        <v>4.3319999999999999E-3</v>
      </c>
      <c r="W105" s="531">
        <v>4.4939999999999997E-3</v>
      </c>
      <c r="X105" s="532">
        <v>1.8119E-2</v>
      </c>
      <c r="Y105" s="839">
        <v>0.27059034363286089</v>
      </c>
      <c r="Z105" s="113"/>
      <c r="AA105" s="396">
        <v>0</v>
      </c>
      <c r="AB105" s="396">
        <v>0</v>
      </c>
      <c r="AC105" s="396">
        <v>0</v>
      </c>
      <c r="AD105" s="396">
        <v>0</v>
      </c>
      <c r="AE105" s="530">
        <v>0</v>
      </c>
      <c r="AF105" s="531">
        <v>0</v>
      </c>
      <c r="AG105" s="531">
        <v>0</v>
      </c>
      <c r="AH105" s="531">
        <v>0</v>
      </c>
      <c r="AI105" s="531">
        <v>0</v>
      </c>
      <c r="AJ105" s="536">
        <v>0</v>
      </c>
      <c r="AK105" s="530">
        <v>0</v>
      </c>
      <c r="AL105" s="531">
        <v>0</v>
      </c>
      <c r="AM105" s="532">
        <v>0</v>
      </c>
      <c r="AN105" s="839" t="s">
        <v>385</v>
      </c>
      <c r="AO105" s="113"/>
      <c r="AP105" s="531">
        <v>4.0124259999999996</v>
      </c>
      <c r="AQ105" s="531">
        <v>0.260903</v>
      </c>
      <c r="AR105" s="536">
        <v>9.6353999999999995E-2</v>
      </c>
      <c r="AS105" s="530">
        <v>1.4059999999999999E-3</v>
      </c>
      <c r="AT105" s="531">
        <v>4.2950000000000002E-3</v>
      </c>
      <c r="AU105" s="532">
        <v>1.4237E-2</v>
      </c>
      <c r="AV105" s="839">
        <v>0.14775722855304399</v>
      </c>
      <c r="AW105" s="531">
        <v>4.035037</v>
      </c>
      <c r="AX105" s="531">
        <v>0.215811</v>
      </c>
      <c r="AY105" s="536">
        <v>0.118834</v>
      </c>
      <c r="AZ105" s="530">
        <v>1.3079999999999999E-3</v>
      </c>
      <c r="BA105" s="531">
        <v>2.9220000000000001E-3</v>
      </c>
      <c r="BB105" s="532">
        <v>1.5441E-2</v>
      </c>
      <c r="BC105" s="839">
        <v>0.12993755995758791</v>
      </c>
      <c r="BD105" s="531">
        <v>4.0472869999999999</v>
      </c>
      <c r="BE105" s="531">
        <v>0.188252</v>
      </c>
      <c r="BF105" s="536">
        <v>0.13414400000000001</v>
      </c>
      <c r="BG105" s="530">
        <v>1.0690000000000001E-3</v>
      </c>
      <c r="BH105" s="531">
        <v>2.5119999999999999E-3</v>
      </c>
      <c r="BI105" s="532">
        <v>1.6688999999999999E-2</v>
      </c>
      <c r="BJ105" s="839">
        <v>0.12441108062977098</v>
      </c>
      <c r="BK105" s="534"/>
      <c r="BL105" s="530">
        <v>0</v>
      </c>
      <c r="BM105" s="531">
        <v>0</v>
      </c>
      <c r="BN105" s="531">
        <v>0</v>
      </c>
      <c r="BO105" s="531">
        <v>0</v>
      </c>
      <c r="BP105" s="531">
        <v>0</v>
      </c>
      <c r="BQ105" s="536">
        <v>0</v>
      </c>
      <c r="BR105" s="530">
        <v>0</v>
      </c>
      <c r="BS105" s="531">
        <v>0</v>
      </c>
      <c r="BT105" s="532">
        <v>0</v>
      </c>
      <c r="BU105" s="839" t="s">
        <v>385</v>
      </c>
      <c r="BV105" s="530">
        <v>0</v>
      </c>
      <c r="BW105" s="531">
        <v>0</v>
      </c>
      <c r="BX105" s="531">
        <v>0</v>
      </c>
      <c r="BY105" s="531">
        <v>0</v>
      </c>
      <c r="BZ105" s="531">
        <v>0</v>
      </c>
      <c r="CA105" s="536">
        <v>0</v>
      </c>
      <c r="CB105" s="530">
        <v>0</v>
      </c>
      <c r="CC105" s="531">
        <v>0</v>
      </c>
      <c r="CD105" s="532">
        <v>0</v>
      </c>
      <c r="CE105" s="839" t="s">
        <v>385</v>
      </c>
      <c r="CF105" s="530">
        <v>0</v>
      </c>
      <c r="CG105" s="531">
        <v>0</v>
      </c>
      <c r="CH105" s="531">
        <v>0</v>
      </c>
      <c r="CI105" s="531">
        <v>0</v>
      </c>
      <c r="CJ105" s="531">
        <v>0</v>
      </c>
      <c r="CK105" s="536">
        <v>0</v>
      </c>
      <c r="CL105" s="530">
        <v>0</v>
      </c>
      <c r="CM105" s="531">
        <v>0</v>
      </c>
      <c r="CN105" s="532">
        <v>0</v>
      </c>
      <c r="CO105" s="839" t="s">
        <v>385</v>
      </c>
      <c r="CP105" s="534"/>
      <c r="CQ105" s="531">
        <v>3.957624</v>
      </c>
      <c r="CR105" s="531">
        <v>0.31545699999999999</v>
      </c>
      <c r="CS105" s="536">
        <v>9.6601999999999993E-2</v>
      </c>
      <c r="CT105" s="530">
        <v>1.8339999999999999E-3</v>
      </c>
      <c r="CU105" s="531">
        <v>8.9789999999999991E-3</v>
      </c>
      <c r="CV105" s="532">
        <v>1.7198000000000001E-2</v>
      </c>
      <c r="CW105" s="839">
        <v>0.17802944038425708</v>
      </c>
      <c r="CX105" s="531">
        <v>3.9385270000000001</v>
      </c>
      <c r="CY105" s="531">
        <v>0.30397099999999999</v>
      </c>
      <c r="CZ105" s="536">
        <v>0.12718399999999999</v>
      </c>
      <c r="DA105" s="530">
        <v>1.954E-3</v>
      </c>
      <c r="DB105" s="531">
        <v>7.9279999999999993E-3</v>
      </c>
      <c r="DC105" s="532">
        <v>2.0570999999999999E-2</v>
      </c>
      <c r="DD105" s="839">
        <v>0.16174204302427977</v>
      </c>
      <c r="DE105" s="531">
        <v>3.9211779999999998</v>
      </c>
      <c r="DF105" s="531">
        <v>0.29212399999999999</v>
      </c>
      <c r="DG105" s="536">
        <v>0.15637999999999999</v>
      </c>
      <c r="DH105" s="530">
        <v>1.7420000000000001E-3</v>
      </c>
      <c r="DI105" s="531">
        <v>6.9080000000000001E-3</v>
      </c>
      <c r="DJ105" s="532">
        <v>2.4531000000000001E-2</v>
      </c>
      <c r="DK105" s="839">
        <v>0.15686788591891548</v>
      </c>
      <c r="DL105" s="534"/>
      <c r="DM105" s="530">
        <v>0</v>
      </c>
      <c r="DN105" s="531">
        <v>0</v>
      </c>
      <c r="DO105" s="531">
        <v>0</v>
      </c>
      <c r="DP105" s="531">
        <v>0</v>
      </c>
      <c r="DQ105" s="531">
        <v>0</v>
      </c>
      <c r="DR105" s="536">
        <v>0</v>
      </c>
      <c r="DS105" s="530">
        <v>0</v>
      </c>
      <c r="DT105" s="531">
        <v>0</v>
      </c>
      <c r="DU105" s="532">
        <v>0</v>
      </c>
      <c r="DV105" s="839" t="s">
        <v>385</v>
      </c>
      <c r="DW105" s="530">
        <v>0</v>
      </c>
      <c r="DX105" s="531">
        <v>0</v>
      </c>
      <c r="DY105" s="531">
        <v>0</v>
      </c>
      <c r="DZ105" s="531">
        <v>0</v>
      </c>
      <c r="EA105" s="531">
        <v>0</v>
      </c>
      <c r="EB105" s="536">
        <v>0</v>
      </c>
      <c r="EC105" s="530">
        <v>0</v>
      </c>
      <c r="ED105" s="531">
        <v>0</v>
      </c>
      <c r="EE105" s="532">
        <v>0</v>
      </c>
      <c r="EF105" s="839" t="s">
        <v>385</v>
      </c>
      <c r="EG105" s="530">
        <v>0</v>
      </c>
      <c r="EH105" s="531">
        <v>0</v>
      </c>
      <c r="EI105" s="531">
        <v>0</v>
      </c>
      <c r="EJ105" s="531">
        <v>0</v>
      </c>
      <c r="EK105" s="531">
        <v>0</v>
      </c>
      <c r="EL105" s="536">
        <v>0</v>
      </c>
      <c r="EM105" s="530">
        <v>0</v>
      </c>
      <c r="EN105" s="531">
        <v>0</v>
      </c>
      <c r="EO105" s="532">
        <v>0</v>
      </c>
      <c r="EP105" s="839" t="s">
        <v>385</v>
      </c>
    </row>
    <row r="106" spans="1:146" ht="14.25" customHeight="1" x14ac:dyDescent="0.3">
      <c r="A106" s="577"/>
      <c r="C106" s="539"/>
      <c r="D106" s="539"/>
      <c r="E106" s="539"/>
      <c r="F106" s="599"/>
      <c r="G106" s="539"/>
      <c r="H106" s="539"/>
      <c r="I106" s="539"/>
      <c r="J106" s="114"/>
      <c r="K106" s="539"/>
      <c r="L106" s="607"/>
      <c r="M106" s="607"/>
      <c r="N106" s="607"/>
      <c r="O106" s="607"/>
      <c r="P106" s="607"/>
      <c r="Q106" s="607"/>
      <c r="R106" s="607"/>
      <c r="S106" s="607"/>
      <c r="T106" s="607"/>
      <c r="U106" s="607"/>
      <c r="V106" s="607"/>
      <c r="W106" s="607"/>
      <c r="X106" s="607"/>
      <c r="Y106" s="840"/>
      <c r="Z106" s="541"/>
      <c r="AA106" s="540"/>
      <c r="AB106" s="541"/>
      <c r="AC106" s="541"/>
      <c r="AD106" s="541"/>
      <c r="AE106" s="541"/>
      <c r="AF106" s="541"/>
      <c r="AG106" s="541"/>
      <c r="AH106" s="541"/>
      <c r="AI106" s="541"/>
      <c r="AJ106" s="541"/>
      <c r="AK106" s="541"/>
      <c r="AL106" s="541"/>
      <c r="AM106" s="541"/>
      <c r="AN106" s="837"/>
      <c r="AO106" s="541"/>
      <c r="AP106" s="542"/>
      <c r="AQ106" s="542"/>
      <c r="AR106" s="543"/>
      <c r="AS106" s="543"/>
      <c r="AT106" s="543"/>
      <c r="AU106" s="543"/>
      <c r="AV106" s="845"/>
      <c r="AW106" s="542"/>
      <c r="AX106" s="542"/>
      <c r="AY106" s="543"/>
      <c r="AZ106" s="543"/>
      <c r="BA106" s="543"/>
      <c r="BB106" s="543"/>
      <c r="BC106" s="845"/>
      <c r="BD106" s="542"/>
      <c r="BE106" s="542"/>
      <c r="BF106" s="543"/>
      <c r="BG106" s="543"/>
      <c r="BH106" s="543"/>
      <c r="BI106" s="543"/>
      <c r="BJ106" s="845"/>
      <c r="BK106" s="544"/>
      <c r="BL106" s="542"/>
      <c r="BM106" s="542"/>
      <c r="BN106" s="542"/>
      <c r="BO106" s="542"/>
      <c r="BP106" s="543"/>
      <c r="BQ106" s="543"/>
      <c r="BR106" s="543"/>
      <c r="BS106" s="543"/>
      <c r="BT106" s="543"/>
      <c r="BU106" s="845"/>
      <c r="BV106" s="542"/>
      <c r="BW106" s="542"/>
      <c r="BX106" s="542"/>
      <c r="BY106" s="542"/>
      <c r="BZ106" s="543"/>
      <c r="CA106" s="543"/>
      <c r="CB106" s="543"/>
      <c r="CC106" s="543"/>
      <c r="CD106" s="543"/>
      <c r="CE106" s="845"/>
      <c r="CF106" s="542"/>
      <c r="CG106" s="542"/>
      <c r="CH106" s="542"/>
      <c r="CI106" s="542"/>
      <c r="CJ106" s="543"/>
      <c r="CK106" s="543"/>
      <c r="CL106" s="543"/>
      <c r="CM106" s="543"/>
      <c r="CN106" s="543"/>
      <c r="CO106" s="845"/>
      <c r="CP106" s="544"/>
      <c r="CQ106" s="542"/>
      <c r="CR106" s="542"/>
      <c r="CS106" s="543"/>
      <c r="CT106" s="543"/>
      <c r="CU106" s="543"/>
      <c r="CV106" s="543"/>
      <c r="CW106" s="845"/>
      <c r="CX106" s="542"/>
      <c r="CY106" s="542"/>
      <c r="CZ106" s="543"/>
      <c r="DA106" s="543"/>
      <c r="DB106" s="543"/>
      <c r="DC106" s="543"/>
      <c r="DD106" s="845"/>
      <c r="DE106" s="542"/>
      <c r="DF106" s="542"/>
      <c r="DG106" s="543"/>
      <c r="DH106" s="543"/>
      <c r="DI106" s="543"/>
      <c r="DJ106" s="543"/>
      <c r="DK106" s="845"/>
      <c r="DL106" s="544"/>
      <c r="DM106" s="542"/>
      <c r="DN106" s="542"/>
      <c r="DO106" s="542"/>
      <c r="DP106" s="542"/>
      <c r="DQ106" s="543"/>
      <c r="DR106" s="543"/>
      <c r="DS106" s="543"/>
      <c r="DT106" s="543"/>
      <c r="DU106" s="543"/>
      <c r="DV106" s="845"/>
      <c r="DW106" s="542"/>
      <c r="DX106" s="542"/>
      <c r="DY106" s="542"/>
      <c r="DZ106" s="542"/>
      <c r="EA106" s="543"/>
      <c r="EB106" s="543"/>
      <c r="EC106" s="543"/>
      <c r="ED106" s="543"/>
      <c r="EE106" s="543"/>
      <c r="EF106" s="845"/>
      <c r="EG106" s="542"/>
      <c r="EH106" s="542"/>
      <c r="EI106" s="542"/>
      <c r="EJ106" s="542"/>
      <c r="EK106" s="543"/>
      <c r="EL106" s="543"/>
      <c r="EM106" s="543"/>
      <c r="EN106" s="543"/>
      <c r="EO106" s="543"/>
      <c r="EP106" s="845"/>
    </row>
    <row r="107" spans="1:146" ht="14.25" customHeight="1" thickBot="1" x14ac:dyDescent="0.35">
      <c r="A107" s="577"/>
      <c r="C107" s="541"/>
      <c r="D107" s="541"/>
      <c r="E107" s="541"/>
      <c r="F107" s="600"/>
      <c r="G107" s="541"/>
      <c r="H107" s="541"/>
      <c r="I107" s="541"/>
      <c r="J107" s="545"/>
      <c r="K107" s="541"/>
      <c r="L107" s="607"/>
      <c r="M107" s="607"/>
      <c r="N107" s="607"/>
      <c r="O107" s="607"/>
      <c r="P107" s="607"/>
      <c r="Q107" s="607"/>
      <c r="R107" s="607"/>
      <c r="S107" s="607"/>
      <c r="T107" s="607"/>
      <c r="U107" s="607"/>
      <c r="V107" s="607"/>
      <c r="W107" s="607"/>
      <c r="X107" s="607"/>
      <c r="Y107" s="840"/>
      <c r="Z107" s="541"/>
      <c r="AA107" s="541"/>
      <c r="AB107" s="541"/>
      <c r="AC107" s="541"/>
      <c r="AD107" s="541"/>
      <c r="AE107" s="541"/>
      <c r="AF107" s="541"/>
      <c r="AG107" s="541"/>
      <c r="AH107" s="541"/>
      <c r="AI107" s="541"/>
      <c r="AJ107" s="541"/>
      <c r="AK107" s="541"/>
      <c r="AL107" s="541"/>
      <c r="AM107" s="541"/>
      <c r="AN107" s="837"/>
      <c r="AO107" s="541"/>
      <c r="AP107" s="542"/>
      <c r="AQ107" s="542"/>
      <c r="AR107" s="543"/>
      <c r="AS107" s="543"/>
      <c r="AT107" s="543"/>
      <c r="AU107" s="543"/>
      <c r="AV107" s="845"/>
      <c r="AW107" s="542"/>
      <c r="AX107" s="542"/>
      <c r="AY107" s="543"/>
      <c r="AZ107" s="543"/>
      <c r="BA107" s="543"/>
      <c r="BB107" s="543"/>
      <c r="BC107" s="845"/>
      <c r="BD107" s="542"/>
      <c r="BE107" s="542"/>
      <c r="BF107" s="543"/>
      <c r="BG107" s="543"/>
      <c r="BH107" s="543"/>
      <c r="BI107" s="543"/>
      <c r="BJ107" s="845"/>
      <c r="BK107" s="543"/>
      <c r="BL107" s="542"/>
      <c r="BM107" s="542"/>
      <c r="BN107" s="542"/>
      <c r="BO107" s="542"/>
      <c r="BP107" s="543"/>
      <c r="BQ107" s="543"/>
      <c r="BR107" s="543"/>
      <c r="BS107" s="543"/>
      <c r="BT107" s="543"/>
      <c r="BU107" s="845"/>
      <c r="BV107" s="542"/>
      <c r="BW107" s="542"/>
      <c r="BX107" s="542"/>
      <c r="BY107" s="542"/>
      <c r="BZ107" s="543"/>
      <c r="CA107" s="543"/>
      <c r="CB107" s="543"/>
      <c r="CC107" s="543"/>
      <c r="CD107" s="543"/>
      <c r="CE107" s="845"/>
      <c r="CF107" s="542"/>
      <c r="CG107" s="542"/>
      <c r="CH107" s="542"/>
      <c r="CI107" s="542"/>
      <c r="CJ107" s="543"/>
      <c r="CK107" s="543"/>
      <c r="CL107" s="543"/>
      <c r="CM107" s="543"/>
      <c r="CN107" s="543"/>
      <c r="CO107" s="845"/>
      <c r="CP107" s="543"/>
      <c r="CQ107" s="542"/>
      <c r="CR107" s="542"/>
      <c r="CS107" s="543"/>
      <c r="CT107" s="543"/>
      <c r="CU107" s="543"/>
      <c r="CV107" s="543"/>
      <c r="CW107" s="845"/>
      <c r="CX107" s="542"/>
      <c r="CY107" s="542"/>
      <c r="CZ107" s="543"/>
      <c r="DA107" s="543"/>
      <c r="DB107" s="543"/>
      <c r="DC107" s="543"/>
      <c r="DD107" s="845"/>
      <c r="DE107" s="542"/>
      <c r="DF107" s="542"/>
      <c r="DG107" s="543"/>
      <c r="DH107" s="543"/>
      <c r="DI107" s="543"/>
      <c r="DJ107" s="543"/>
      <c r="DK107" s="845"/>
      <c r="DL107" s="543"/>
      <c r="DM107" s="542"/>
      <c r="DN107" s="542"/>
      <c r="DO107" s="542"/>
      <c r="DP107" s="542"/>
      <c r="DQ107" s="543"/>
      <c r="DR107" s="543"/>
      <c r="DS107" s="543"/>
      <c r="DT107" s="543"/>
      <c r="DU107" s="543"/>
      <c r="DV107" s="845"/>
      <c r="DW107" s="542"/>
      <c r="DX107" s="542"/>
      <c r="DY107" s="542"/>
      <c r="DZ107" s="542"/>
      <c r="EA107" s="543"/>
      <c r="EB107" s="543"/>
      <c r="EC107" s="543"/>
      <c r="ED107" s="543"/>
      <c r="EE107" s="543"/>
      <c r="EF107" s="845"/>
      <c r="EG107" s="542"/>
      <c r="EH107" s="542"/>
      <c r="EI107" s="542"/>
      <c r="EJ107" s="542"/>
      <c r="EK107" s="543"/>
      <c r="EL107" s="543"/>
      <c r="EM107" s="543"/>
      <c r="EN107" s="543"/>
      <c r="EO107" s="543"/>
      <c r="EP107" s="845"/>
    </row>
    <row r="108" spans="1:146" ht="22.8" thickBot="1" x14ac:dyDescent="0.4">
      <c r="A108" s="577"/>
      <c r="C108" s="59"/>
      <c r="D108" s="59"/>
      <c r="E108" s="59"/>
      <c r="F108" s="159"/>
      <c r="G108" s="59"/>
      <c r="H108" s="59"/>
      <c r="I108" s="59"/>
      <c r="J108" s="58"/>
      <c r="K108" s="59"/>
      <c r="L108" s="901" t="s">
        <v>99</v>
      </c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3"/>
      <c r="Z108" s="59"/>
      <c r="AA108" s="901" t="s">
        <v>100</v>
      </c>
      <c r="AB108" s="902"/>
      <c r="AC108" s="902"/>
      <c r="AD108" s="902"/>
      <c r="AE108" s="902"/>
      <c r="AF108" s="902"/>
      <c r="AG108" s="902"/>
      <c r="AH108" s="902"/>
      <c r="AI108" s="902"/>
      <c r="AJ108" s="902"/>
      <c r="AK108" s="902"/>
      <c r="AL108" s="902"/>
      <c r="AM108" s="902"/>
      <c r="AN108" s="903"/>
      <c r="AO108" s="59"/>
      <c r="AP108" s="898" t="s">
        <v>101</v>
      </c>
      <c r="AQ108" s="899"/>
      <c r="AR108" s="899"/>
      <c r="AS108" s="899"/>
      <c r="AT108" s="899"/>
      <c r="AU108" s="899"/>
      <c r="AV108" s="899"/>
      <c r="AW108" s="899"/>
      <c r="AX108" s="899"/>
      <c r="AY108" s="899"/>
      <c r="AZ108" s="899"/>
      <c r="BA108" s="899"/>
      <c r="BB108" s="899"/>
      <c r="BC108" s="899"/>
      <c r="BD108" s="899"/>
      <c r="BE108" s="899"/>
      <c r="BF108" s="899"/>
      <c r="BG108" s="899"/>
      <c r="BH108" s="899"/>
      <c r="BI108" s="899"/>
      <c r="BJ108" s="900"/>
      <c r="BK108" s="87"/>
      <c r="BL108" s="898" t="s">
        <v>102</v>
      </c>
      <c r="BM108" s="899"/>
      <c r="BN108" s="899"/>
      <c r="BO108" s="899"/>
      <c r="BP108" s="899"/>
      <c r="BQ108" s="899"/>
      <c r="BR108" s="899"/>
      <c r="BS108" s="899"/>
      <c r="BT108" s="899"/>
      <c r="BU108" s="899"/>
      <c r="BV108" s="899"/>
      <c r="BW108" s="899"/>
      <c r="BX108" s="899"/>
      <c r="BY108" s="899"/>
      <c r="BZ108" s="899"/>
      <c r="CA108" s="899"/>
      <c r="CB108" s="899"/>
      <c r="CC108" s="899"/>
      <c r="CD108" s="899"/>
      <c r="CE108" s="899"/>
      <c r="CF108" s="899"/>
      <c r="CG108" s="899"/>
      <c r="CH108" s="899"/>
      <c r="CI108" s="899"/>
      <c r="CJ108" s="899"/>
      <c r="CK108" s="899"/>
      <c r="CL108" s="899"/>
      <c r="CM108" s="899"/>
      <c r="CN108" s="899"/>
      <c r="CO108" s="900"/>
      <c r="CP108" s="87"/>
      <c r="CQ108" s="898" t="s">
        <v>103</v>
      </c>
      <c r="CR108" s="899"/>
      <c r="CS108" s="899"/>
      <c r="CT108" s="899"/>
      <c r="CU108" s="899"/>
      <c r="CV108" s="899"/>
      <c r="CW108" s="899"/>
      <c r="CX108" s="899"/>
      <c r="CY108" s="899"/>
      <c r="CZ108" s="899"/>
      <c r="DA108" s="899"/>
      <c r="DB108" s="899"/>
      <c r="DC108" s="899"/>
      <c r="DD108" s="899"/>
      <c r="DE108" s="899"/>
      <c r="DF108" s="899"/>
      <c r="DG108" s="899"/>
      <c r="DH108" s="899"/>
      <c r="DI108" s="899"/>
      <c r="DJ108" s="899"/>
      <c r="DK108" s="900"/>
      <c r="DL108" s="87"/>
      <c r="DM108" s="898" t="s">
        <v>104</v>
      </c>
      <c r="DN108" s="899"/>
      <c r="DO108" s="899"/>
      <c r="DP108" s="899"/>
      <c r="DQ108" s="899"/>
      <c r="DR108" s="899"/>
      <c r="DS108" s="899"/>
      <c r="DT108" s="899"/>
      <c r="DU108" s="899"/>
      <c r="DV108" s="899"/>
      <c r="DW108" s="899"/>
      <c r="DX108" s="899"/>
      <c r="DY108" s="899"/>
      <c r="DZ108" s="899"/>
      <c r="EA108" s="899"/>
      <c r="EB108" s="899"/>
      <c r="EC108" s="899"/>
      <c r="ED108" s="899"/>
      <c r="EE108" s="899"/>
      <c r="EF108" s="899"/>
      <c r="EG108" s="899"/>
      <c r="EH108" s="899"/>
      <c r="EI108" s="899"/>
      <c r="EJ108" s="899"/>
      <c r="EK108" s="899"/>
      <c r="EL108" s="899"/>
      <c r="EM108" s="899"/>
      <c r="EN108" s="899"/>
      <c r="EO108" s="899"/>
      <c r="EP108" s="900"/>
    </row>
    <row r="109" spans="1:146" ht="24" customHeight="1" thickBot="1" x14ac:dyDescent="0.35">
      <c r="A109" s="579"/>
      <c r="C109" s="88"/>
      <c r="D109" s="88"/>
      <c r="E109" s="88"/>
      <c r="F109" s="166"/>
      <c r="G109" s="88"/>
      <c r="H109" s="88"/>
      <c r="I109" s="88"/>
      <c r="J109" s="69"/>
      <c r="K109" s="88"/>
      <c r="L109" s="901">
        <v>44196</v>
      </c>
      <c r="M109" s="902"/>
      <c r="N109" s="902"/>
      <c r="O109" s="902"/>
      <c r="P109" s="902"/>
      <c r="Q109" s="902"/>
      <c r="R109" s="902"/>
      <c r="S109" s="902"/>
      <c r="T109" s="902"/>
      <c r="U109" s="902"/>
      <c r="V109" s="902"/>
      <c r="W109" s="902"/>
      <c r="X109" s="902"/>
      <c r="Y109" s="903"/>
      <c r="Z109" s="87"/>
      <c r="AA109" s="901">
        <v>44196</v>
      </c>
      <c r="AB109" s="902"/>
      <c r="AC109" s="902"/>
      <c r="AD109" s="902"/>
      <c r="AE109" s="902"/>
      <c r="AF109" s="902"/>
      <c r="AG109" s="902"/>
      <c r="AH109" s="902"/>
      <c r="AI109" s="902"/>
      <c r="AJ109" s="902"/>
      <c r="AK109" s="902"/>
      <c r="AL109" s="902"/>
      <c r="AM109" s="902"/>
      <c r="AN109" s="903"/>
      <c r="AO109" s="87"/>
      <c r="AP109" s="901">
        <v>44561</v>
      </c>
      <c r="AQ109" s="902"/>
      <c r="AR109" s="902"/>
      <c r="AS109" s="902"/>
      <c r="AT109" s="902"/>
      <c r="AU109" s="902"/>
      <c r="AV109" s="903"/>
      <c r="AW109" s="901">
        <v>44926</v>
      </c>
      <c r="AX109" s="902"/>
      <c r="AY109" s="902"/>
      <c r="AZ109" s="902"/>
      <c r="BA109" s="902"/>
      <c r="BB109" s="902"/>
      <c r="BC109" s="903"/>
      <c r="BD109" s="901">
        <v>45291</v>
      </c>
      <c r="BE109" s="902"/>
      <c r="BF109" s="902"/>
      <c r="BG109" s="902"/>
      <c r="BH109" s="902"/>
      <c r="BI109" s="902"/>
      <c r="BJ109" s="903"/>
      <c r="BK109" s="87"/>
      <c r="BL109" s="901">
        <v>44561</v>
      </c>
      <c r="BM109" s="902"/>
      <c r="BN109" s="902"/>
      <c r="BO109" s="902"/>
      <c r="BP109" s="902"/>
      <c r="BQ109" s="902"/>
      <c r="BR109" s="902"/>
      <c r="BS109" s="902"/>
      <c r="BT109" s="902"/>
      <c r="BU109" s="903"/>
      <c r="BV109" s="901">
        <v>44926</v>
      </c>
      <c r="BW109" s="902"/>
      <c r="BX109" s="902"/>
      <c r="BY109" s="902"/>
      <c r="BZ109" s="902"/>
      <c r="CA109" s="902"/>
      <c r="CB109" s="902"/>
      <c r="CC109" s="902"/>
      <c r="CD109" s="902"/>
      <c r="CE109" s="903"/>
      <c r="CF109" s="901">
        <v>45291</v>
      </c>
      <c r="CG109" s="902"/>
      <c r="CH109" s="902"/>
      <c r="CI109" s="902"/>
      <c r="CJ109" s="902"/>
      <c r="CK109" s="902"/>
      <c r="CL109" s="902"/>
      <c r="CM109" s="902"/>
      <c r="CN109" s="902"/>
      <c r="CO109" s="903"/>
      <c r="CP109" s="87"/>
      <c r="CQ109" s="901">
        <v>44561</v>
      </c>
      <c r="CR109" s="902"/>
      <c r="CS109" s="902"/>
      <c r="CT109" s="902"/>
      <c r="CU109" s="902"/>
      <c r="CV109" s="902"/>
      <c r="CW109" s="903"/>
      <c r="CX109" s="901">
        <v>44926</v>
      </c>
      <c r="CY109" s="902">
        <v>44561</v>
      </c>
      <c r="CZ109" s="902">
        <v>44561</v>
      </c>
      <c r="DA109" s="902"/>
      <c r="DB109" s="902"/>
      <c r="DC109" s="902"/>
      <c r="DD109" s="903"/>
      <c r="DE109" s="901">
        <v>45291</v>
      </c>
      <c r="DF109" s="902">
        <v>44926</v>
      </c>
      <c r="DG109" s="902">
        <v>44926</v>
      </c>
      <c r="DH109" s="902"/>
      <c r="DI109" s="902"/>
      <c r="DJ109" s="902"/>
      <c r="DK109" s="903"/>
      <c r="DL109" s="87"/>
      <c r="DM109" s="901">
        <v>44561</v>
      </c>
      <c r="DN109" s="902"/>
      <c r="DO109" s="902"/>
      <c r="DP109" s="902"/>
      <c r="DQ109" s="902"/>
      <c r="DR109" s="902"/>
      <c r="DS109" s="902"/>
      <c r="DT109" s="902"/>
      <c r="DU109" s="902"/>
      <c r="DV109" s="903"/>
      <c r="DW109" s="901">
        <v>44926</v>
      </c>
      <c r="DX109" s="902"/>
      <c r="DY109" s="902"/>
      <c r="DZ109" s="902"/>
      <c r="EA109" s="902"/>
      <c r="EB109" s="902"/>
      <c r="EC109" s="902"/>
      <c r="ED109" s="902"/>
      <c r="EE109" s="902"/>
      <c r="EF109" s="903"/>
      <c r="EG109" s="901">
        <v>45291</v>
      </c>
      <c r="EH109" s="902"/>
      <c r="EI109" s="902"/>
      <c r="EJ109" s="902"/>
      <c r="EK109" s="902"/>
      <c r="EL109" s="902"/>
      <c r="EM109" s="902"/>
      <c r="EN109" s="902"/>
      <c r="EO109" s="902"/>
      <c r="EP109" s="903"/>
    </row>
    <row r="110" spans="1:146" ht="33.75" customHeight="1" thickBot="1" x14ac:dyDescent="0.35">
      <c r="A110" s="579"/>
      <c r="C110" s="88"/>
      <c r="D110" s="88"/>
      <c r="E110" s="88"/>
      <c r="F110" s="166"/>
      <c r="G110" s="88"/>
      <c r="H110" s="88"/>
      <c r="I110" s="88"/>
      <c r="J110" s="69"/>
      <c r="K110" s="88"/>
      <c r="L110" s="898" t="s">
        <v>35</v>
      </c>
      <c r="M110" s="899"/>
      <c r="N110" s="895" t="s">
        <v>36</v>
      </c>
      <c r="O110" s="896"/>
      <c r="P110" s="889" t="s">
        <v>37</v>
      </c>
      <c r="Q110" s="878" t="s">
        <v>93</v>
      </c>
      <c r="R110" s="878" t="s">
        <v>38</v>
      </c>
      <c r="S110" s="878" t="s">
        <v>94</v>
      </c>
      <c r="T110" s="881" t="s">
        <v>39</v>
      </c>
      <c r="U110" s="892" t="s">
        <v>95</v>
      </c>
      <c r="V110" s="889" t="s">
        <v>44</v>
      </c>
      <c r="W110" s="878" t="s">
        <v>45</v>
      </c>
      <c r="X110" s="881" t="s">
        <v>46</v>
      </c>
      <c r="Y110" s="913" t="s">
        <v>41</v>
      </c>
      <c r="Z110" s="87"/>
      <c r="AA110" s="898" t="s">
        <v>35</v>
      </c>
      <c r="AB110" s="899"/>
      <c r="AC110" s="895" t="s">
        <v>36</v>
      </c>
      <c r="AD110" s="896"/>
      <c r="AE110" s="889" t="s">
        <v>37</v>
      </c>
      <c r="AF110" s="878" t="s">
        <v>96</v>
      </c>
      <c r="AG110" s="878" t="s">
        <v>38</v>
      </c>
      <c r="AH110" s="878" t="s">
        <v>97</v>
      </c>
      <c r="AI110" s="881" t="s">
        <v>39</v>
      </c>
      <c r="AJ110" s="892" t="s">
        <v>98</v>
      </c>
      <c r="AK110" s="889" t="s">
        <v>44</v>
      </c>
      <c r="AL110" s="878" t="s">
        <v>45</v>
      </c>
      <c r="AM110" s="881" t="s">
        <v>46</v>
      </c>
      <c r="AN110" s="913" t="s">
        <v>41</v>
      </c>
      <c r="AO110" s="87"/>
      <c r="AP110" s="889" t="s">
        <v>37</v>
      </c>
      <c r="AQ110" s="878" t="s">
        <v>38</v>
      </c>
      <c r="AR110" s="878" t="s">
        <v>39</v>
      </c>
      <c r="AS110" s="889" t="s">
        <v>44</v>
      </c>
      <c r="AT110" s="878" t="s">
        <v>45</v>
      </c>
      <c r="AU110" s="881" t="s">
        <v>46</v>
      </c>
      <c r="AV110" s="913" t="s">
        <v>41</v>
      </c>
      <c r="AW110" s="889" t="s">
        <v>37</v>
      </c>
      <c r="AX110" s="878" t="s">
        <v>38</v>
      </c>
      <c r="AY110" s="878" t="s">
        <v>39</v>
      </c>
      <c r="AZ110" s="889" t="s">
        <v>44</v>
      </c>
      <c r="BA110" s="878" t="s">
        <v>45</v>
      </c>
      <c r="BB110" s="881" t="s">
        <v>46</v>
      </c>
      <c r="BC110" s="913" t="s">
        <v>41</v>
      </c>
      <c r="BD110" s="889" t="s">
        <v>37</v>
      </c>
      <c r="BE110" s="878" t="s">
        <v>38</v>
      </c>
      <c r="BF110" s="878" t="s">
        <v>39</v>
      </c>
      <c r="BG110" s="889" t="s">
        <v>44</v>
      </c>
      <c r="BH110" s="878" t="s">
        <v>45</v>
      </c>
      <c r="BI110" s="881" t="s">
        <v>46</v>
      </c>
      <c r="BJ110" s="913" t="s">
        <v>41</v>
      </c>
      <c r="BK110" s="87"/>
      <c r="BL110" s="889" t="s">
        <v>37</v>
      </c>
      <c r="BM110" s="878" t="s">
        <v>96</v>
      </c>
      <c r="BN110" s="878" t="s">
        <v>38</v>
      </c>
      <c r="BO110" s="878" t="s">
        <v>97</v>
      </c>
      <c r="BP110" s="878" t="s">
        <v>39</v>
      </c>
      <c r="BQ110" s="878" t="s">
        <v>98</v>
      </c>
      <c r="BR110" s="889" t="s">
        <v>44</v>
      </c>
      <c r="BS110" s="878" t="s">
        <v>45</v>
      </c>
      <c r="BT110" s="881" t="s">
        <v>46</v>
      </c>
      <c r="BU110" s="913" t="s">
        <v>41</v>
      </c>
      <c r="BV110" s="889" t="s">
        <v>37</v>
      </c>
      <c r="BW110" s="878" t="s">
        <v>96</v>
      </c>
      <c r="BX110" s="878" t="s">
        <v>38</v>
      </c>
      <c r="BY110" s="878" t="s">
        <v>97</v>
      </c>
      <c r="BZ110" s="878" t="s">
        <v>39</v>
      </c>
      <c r="CA110" s="878" t="s">
        <v>98</v>
      </c>
      <c r="CB110" s="889" t="s">
        <v>44</v>
      </c>
      <c r="CC110" s="878" t="s">
        <v>45</v>
      </c>
      <c r="CD110" s="881" t="s">
        <v>46</v>
      </c>
      <c r="CE110" s="913" t="s">
        <v>41</v>
      </c>
      <c r="CF110" s="889" t="s">
        <v>37</v>
      </c>
      <c r="CG110" s="878" t="s">
        <v>96</v>
      </c>
      <c r="CH110" s="878" t="s">
        <v>38</v>
      </c>
      <c r="CI110" s="878" t="s">
        <v>97</v>
      </c>
      <c r="CJ110" s="878" t="s">
        <v>39</v>
      </c>
      <c r="CK110" s="878" t="s">
        <v>98</v>
      </c>
      <c r="CL110" s="889" t="s">
        <v>44</v>
      </c>
      <c r="CM110" s="878" t="s">
        <v>45</v>
      </c>
      <c r="CN110" s="881" t="s">
        <v>46</v>
      </c>
      <c r="CO110" s="913" t="s">
        <v>41</v>
      </c>
      <c r="CP110" s="87"/>
      <c r="CQ110" s="889" t="s">
        <v>37</v>
      </c>
      <c r="CR110" s="878" t="s">
        <v>38</v>
      </c>
      <c r="CS110" s="892" t="s">
        <v>39</v>
      </c>
      <c r="CT110" s="889" t="s">
        <v>44</v>
      </c>
      <c r="CU110" s="878" t="s">
        <v>45</v>
      </c>
      <c r="CV110" s="881" t="s">
        <v>46</v>
      </c>
      <c r="CW110" s="913" t="s">
        <v>41</v>
      </c>
      <c r="CX110" s="889" t="s">
        <v>37</v>
      </c>
      <c r="CY110" s="878" t="s">
        <v>38</v>
      </c>
      <c r="CZ110" s="892" t="s">
        <v>39</v>
      </c>
      <c r="DA110" s="889" t="s">
        <v>44</v>
      </c>
      <c r="DB110" s="878" t="s">
        <v>45</v>
      </c>
      <c r="DC110" s="881" t="s">
        <v>46</v>
      </c>
      <c r="DD110" s="913" t="s">
        <v>41</v>
      </c>
      <c r="DE110" s="889" t="s">
        <v>37</v>
      </c>
      <c r="DF110" s="878" t="s">
        <v>38</v>
      </c>
      <c r="DG110" s="892" t="s">
        <v>39</v>
      </c>
      <c r="DH110" s="889" t="s">
        <v>44</v>
      </c>
      <c r="DI110" s="878" t="s">
        <v>45</v>
      </c>
      <c r="DJ110" s="881" t="s">
        <v>46</v>
      </c>
      <c r="DK110" s="913" t="s">
        <v>41</v>
      </c>
      <c r="DL110" s="87"/>
      <c r="DM110" s="889" t="s">
        <v>37</v>
      </c>
      <c r="DN110" s="878" t="s">
        <v>96</v>
      </c>
      <c r="DO110" s="878" t="s">
        <v>38</v>
      </c>
      <c r="DP110" s="878" t="s">
        <v>97</v>
      </c>
      <c r="DQ110" s="878" t="s">
        <v>39</v>
      </c>
      <c r="DR110" s="878" t="s">
        <v>98</v>
      </c>
      <c r="DS110" s="889" t="s">
        <v>44</v>
      </c>
      <c r="DT110" s="878" t="s">
        <v>45</v>
      </c>
      <c r="DU110" s="881" t="s">
        <v>46</v>
      </c>
      <c r="DV110" s="913" t="s">
        <v>41</v>
      </c>
      <c r="DW110" s="889" t="s">
        <v>37</v>
      </c>
      <c r="DX110" s="878" t="s">
        <v>96</v>
      </c>
      <c r="DY110" s="878" t="s">
        <v>38</v>
      </c>
      <c r="DZ110" s="878" t="s">
        <v>97</v>
      </c>
      <c r="EA110" s="878" t="s">
        <v>39</v>
      </c>
      <c r="EB110" s="878" t="s">
        <v>98</v>
      </c>
      <c r="EC110" s="889" t="s">
        <v>44</v>
      </c>
      <c r="ED110" s="878" t="s">
        <v>45</v>
      </c>
      <c r="EE110" s="881" t="s">
        <v>46</v>
      </c>
      <c r="EF110" s="913" t="s">
        <v>41</v>
      </c>
      <c r="EG110" s="889" t="s">
        <v>37</v>
      </c>
      <c r="EH110" s="878" t="s">
        <v>96</v>
      </c>
      <c r="EI110" s="878" t="s">
        <v>38</v>
      </c>
      <c r="EJ110" s="878" t="s">
        <v>97</v>
      </c>
      <c r="EK110" s="878" t="s">
        <v>39</v>
      </c>
      <c r="EL110" s="878" t="s">
        <v>98</v>
      </c>
      <c r="EM110" s="889" t="s">
        <v>44</v>
      </c>
      <c r="EN110" s="878" t="s">
        <v>45</v>
      </c>
      <c r="EO110" s="881" t="s">
        <v>46</v>
      </c>
      <c r="EP110" s="913" t="s">
        <v>41</v>
      </c>
    </row>
    <row r="111" spans="1:146" ht="33.75" customHeight="1" thickBot="1" x14ac:dyDescent="0.35">
      <c r="A111" s="577"/>
      <c r="B111" s="487" t="s">
        <v>5</v>
      </c>
      <c r="C111" s="90"/>
      <c r="D111" s="90"/>
      <c r="E111" s="90"/>
      <c r="F111" s="167"/>
      <c r="G111" s="90"/>
      <c r="H111" s="90"/>
      <c r="I111" s="90"/>
      <c r="J111" s="89"/>
      <c r="K111" s="91" t="s">
        <v>48</v>
      </c>
      <c r="L111" s="484" t="s">
        <v>33</v>
      </c>
      <c r="M111" s="484" t="s">
        <v>34</v>
      </c>
      <c r="N111" s="484" t="s">
        <v>33</v>
      </c>
      <c r="O111" s="484" t="s">
        <v>34</v>
      </c>
      <c r="P111" s="890"/>
      <c r="Q111" s="879"/>
      <c r="R111" s="879"/>
      <c r="S111" s="879"/>
      <c r="T111" s="882"/>
      <c r="U111" s="893"/>
      <c r="V111" s="890"/>
      <c r="W111" s="879"/>
      <c r="X111" s="882"/>
      <c r="Y111" s="914"/>
      <c r="Z111" s="87"/>
      <c r="AA111" s="484" t="s">
        <v>33</v>
      </c>
      <c r="AB111" s="484" t="s">
        <v>34</v>
      </c>
      <c r="AC111" s="484" t="s">
        <v>33</v>
      </c>
      <c r="AD111" s="484" t="s">
        <v>34</v>
      </c>
      <c r="AE111" s="890"/>
      <c r="AF111" s="879"/>
      <c r="AG111" s="879"/>
      <c r="AH111" s="879"/>
      <c r="AI111" s="882"/>
      <c r="AJ111" s="893"/>
      <c r="AK111" s="890"/>
      <c r="AL111" s="879"/>
      <c r="AM111" s="882"/>
      <c r="AN111" s="914"/>
      <c r="AO111" s="87"/>
      <c r="AP111" s="890"/>
      <c r="AQ111" s="879"/>
      <c r="AR111" s="879"/>
      <c r="AS111" s="890"/>
      <c r="AT111" s="879"/>
      <c r="AU111" s="882"/>
      <c r="AV111" s="914"/>
      <c r="AW111" s="890"/>
      <c r="AX111" s="879"/>
      <c r="AY111" s="879"/>
      <c r="AZ111" s="890"/>
      <c r="BA111" s="879"/>
      <c r="BB111" s="882"/>
      <c r="BC111" s="914"/>
      <c r="BD111" s="890"/>
      <c r="BE111" s="879"/>
      <c r="BF111" s="879"/>
      <c r="BG111" s="890"/>
      <c r="BH111" s="879"/>
      <c r="BI111" s="882"/>
      <c r="BJ111" s="914"/>
      <c r="BK111" s="87"/>
      <c r="BL111" s="890"/>
      <c r="BM111" s="879"/>
      <c r="BN111" s="879"/>
      <c r="BO111" s="879"/>
      <c r="BP111" s="879"/>
      <c r="BQ111" s="879"/>
      <c r="BR111" s="890"/>
      <c r="BS111" s="879"/>
      <c r="BT111" s="882"/>
      <c r="BU111" s="914"/>
      <c r="BV111" s="890"/>
      <c r="BW111" s="879"/>
      <c r="BX111" s="879"/>
      <c r="BY111" s="879"/>
      <c r="BZ111" s="879"/>
      <c r="CA111" s="879"/>
      <c r="CB111" s="890"/>
      <c r="CC111" s="879"/>
      <c r="CD111" s="882"/>
      <c r="CE111" s="914"/>
      <c r="CF111" s="890"/>
      <c r="CG111" s="879"/>
      <c r="CH111" s="879"/>
      <c r="CI111" s="879"/>
      <c r="CJ111" s="879"/>
      <c r="CK111" s="879"/>
      <c r="CL111" s="890"/>
      <c r="CM111" s="879"/>
      <c r="CN111" s="882"/>
      <c r="CO111" s="914"/>
      <c r="CP111" s="87"/>
      <c r="CQ111" s="890"/>
      <c r="CR111" s="879"/>
      <c r="CS111" s="893"/>
      <c r="CT111" s="890"/>
      <c r="CU111" s="879"/>
      <c r="CV111" s="882"/>
      <c r="CW111" s="914"/>
      <c r="CX111" s="890"/>
      <c r="CY111" s="879"/>
      <c r="CZ111" s="893"/>
      <c r="DA111" s="890"/>
      <c r="DB111" s="879"/>
      <c r="DC111" s="882"/>
      <c r="DD111" s="914"/>
      <c r="DE111" s="890"/>
      <c r="DF111" s="879"/>
      <c r="DG111" s="893"/>
      <c r="DH111" s="890"/>
      <c r="DI111" s="879"/>
      <c r="DJ111" s="882"/>
      <c r="DK111" s="914"/>
      <c r="DL111" s="87"/>
      <c r="DM111" s="890"/>
      <c r="DN111" s="879"/>
      <c r="DO111" s="879"/>
      <c r="DP111" s="879"/>
      <c r="DQ111" s="879"/>
      <c r="DR111" s="879"/>
      <c r="DS111" s="890"/>
      <c r="DT111" s="879"/>
      <c r="DU111" s="882"/>
      <c r="DV111" s="914"/>
      <c r="DW111" s="890"/>
      <c r="DX111" s="879"/>
      <c r="DY111" s="879"/>
      <c r="DZ111" s="879"/>
      <c r="EA111" s="879"/>
      <c r="EB111" s="879"/>
      <c r="EC111" s="890"/>
      <c r="ED111" s="879"/>
      <c r="EE111" s="882"/>
      <c r="EF111" s="914"/>
      <c r="EG111" s="890"/>
      <c r="EH111" s="879"/>
      <c r="EI111" s="879"/>
      <c r="EJ111" s="879"/>
      <c r="EK111" s="879"/>
      <c r="EL111" s="879"/>
      <c r="EM111" s="890"/>
      <c r="EN111" s="879"/>
      <c r="EO111" s="882"/>
      <c r="EP111" s="914"/>
    </row>
    <row r="112" spans="1:146" ht="14.25" customHeight="1" x14ac:dyDescent="0.3">
      <c r="A112" s="577"/>
      <c r="B112" s="13">
        <v>73</v>
      </c>
      <c r="C112" s="116" t="s">
        <v>49</v>
      </c>
      <c r="D112" s="96"/>
      <c r="E112" s="96"/>
      <c r="F112" s="168"/>
      <c r="G112" s="96"/>
      <c r="H112" s="169" t="str">
        <f>IF(C112="IRB Total","Total",C112&amp;F112&amp;G112)</f>
        <v>Central banks</v>
      </c>
      <c r="I112" s="180" t="str">
        <f>$J$112</f>
        <v>CROATIA</v>
      </c>
      <c r="J112" s="875" t="s">
        <v>389</v>
      </c>
      <c r="K112" s="97" t="s">
        <v>49</v>
      </c>
      <c r="L112" s="593"/>
      <c r="M112" s="170"/>
      <c r="N112" s="170"/>
      <c r="O112" s="170"/>
      <c r="P112" s="594"/>
      <c r="Q112" s="595"/>
      <c r="R112" s="595"/>
      <c r="S112" s="595"/>
      <c r="T112" s="595"/>
      <c r="U112" s="596"/>
      <c r="V112" s="594"/>
      <c r="W112" s="595"/>
      <c r="X112" s="597"/>
      <c r="Y112" s="598"/>
      <c r="Z112" s="87"/>
      <c r="AA112" s="593"/>
      <c r="AB112" s="170"/>
      <c r="AC112" s="170"/>
      <c r="AD112" s="170"/>
      <c r="AE112" s="594"/>
      <c r="AF112" s="595"/>
      <c r="AG112" s="595"/>
      <c r="AH112" s="595"/>
      <c r="AI112" s="595"/>
      <c r="AJ112" s="596"/>
      <c r="AK112" s="594"/>
      <c r="AL112" s="595"/>
      <c r="AM112" s="597"/>
      <c r="AN112" s="598"/>
      <c r="AO112" s="87"/>
      <c r="AP112" s="595"/>
      <c r="AQ112" s="595"/>
      <c r="AR112" s="596"/>
      <c r="AS112" s="594"/>
      <c r="AT112" s="595"/>
      <c r="AU112" s="597"/>
      <c r="AV112" s="598"/>
      <c r="AW112" s="595"/>
      <c r="AX112" s="595"/>
      <c r="AY112" s="596"/>
      <c r="AZ112" s="594"/>
      <c r="BA112" s="595"/>
      <c r="BB112" s="597"/>
      <c r="BC112" s="598"/>
      <c r="BD112" s="595"/>
      <c r="BE112" s="595"/>
      <c r="BF112" s="596"/>
      <c r="BG112" s="594"/>
      <c r="BH112" s="595"/>
      <c r="BI112" s="597"/>
      <c r="BJ112" s="598"/>
      <c r="BK112" s="512"/>
      <c r="BL112" s="594"/>
      <c r="BM112" s="595"/>
      <c r="BN112" s="595"/>
      <c r="BO112" s="595"/>
      <c r="BP112" s="595"/>
      <c r="BQ112" s="596"/>
      <c r="BR112" s="594"/>
      <c r="BS112" s="595"/>
      <c r="BT112" s="597"/>
      <c r="BU112" s="598"/>
      <c r="BV112" s="594"/>
      <c r="BW112" s="595"/>
      <c r="BX112" s="595"/>
      <c r="BY112" s="595"/>
      <c r="BZ112" s="595"/>
      <c r="CA112" s="596"/>
      <c r="CB112" s="594"/>
      <c r="CC112" s="595"/>
      <c r="CD112" s="597"/>
      <c r="CE112" s="598"/>
      <c r="CF112" s="594"/>
      <c r="CG112" s="595"/>
      <c r="CH112" s="595"/>
      <c r="CI112" s="595"/>
      <c r="CJ112" s="595"/>
      <c r="CK112" s="596"/>
      <c r="CL112" s="594"/>
      <c r="CM112" s="595"/>
      <c r="CN112" s="597"/>
      <c r="CO112" s="598"/>
      <c r="CP112" s="512"/>
      <c r="CQ112" s="595"/>
      <c r="CR112" s="595"/>
      <c r="CS112" s="596"/>
      <c r="CT112" s="594"/>
      <c r="CU112" s="595"/>
      <c r="CV112" s="597"/>
      <c r="CW112" s="598"/>
      <c r="CX112" s="595"/>
      <c r="CY112" s="595"/>
      <c r="CZ112" s="596"/>
      <c r="DA112" s="594"/>
      <c r="DB112" s="595"/>
      <c r="DC112" s="597"/>
      <c r="DD112" s="598"/>
      <c r="DE112" s="595"/>
      <c r="DF112" s="595"/>
      <c r="DG112" s="596"/>
      <c r="DH112" s="594"/>
      <c r="DI112" s="595"/>
      <c r="DJ112" s="597"/>
      <c r="DK112" s="598"/>
      <c r="DL112" s="512"/>
      <c r="DM112" s="594"/>
      <c r="DN112" s="595"/>
      <c r="DO112" s="595"/>
      <c r="DP112" s="595"/>
      <c r="DQ112" s="595"/>
      <c r="DR112" s="596"/>
      <c r="DS112" s="594"/>
      <c r="DT112" s="595"/>
      <c r="DU112" s="597"/>
      <c r="DV112" s="598"/>
      <c r="DW112" s="594"/>
      <c r="DX112" s="595"/>
      <c r="DY112" s="595"/>
      <c r="DZ112" s="595"/>
      <c r="EA112" s="595"/>
      <c r="EB112" s="596"/>
      <c r="EC112" s="594"/>
      <c r="ED112" s="595"/>
      <c r="EE112" s="597"/>
      <c r="EF112" s="598"/>
      <c r="EG112" s="594"/>
      <c r="EH112" s="595"/>
      <c r="EI112" s="595"/>
      <c r="EJ112" s="595"/>
      <c r="EK112" s="595"/>
      <c r="EL112" s="596"/>
      <c r="EM112" s="594"/>
      <c r="EN112" s="595"/>
      <c r="EO112" s="597"/>
      <c r="EP112" s="598"/>
    </row>
    <row r="113" spans="1:161" ht="14.25" customHeight="1" x14ac:dyDescent="0.3">
      <c r="A113" s="577"/>
      <c r="B113" s="16">
        <v>74</v>
      </c>
      <c r="C113" s="117" t="s">
        <v>50</v>
      </c>
      <c r="D113" s="98"/>
      <c r="E113" s="98"/>
      <c r="F113" s="171"/>
      <c r="G113" s="98"/>
      <c r="H113" s="172" t="str">
        <f t="shared" ref="H113:H129" si="13">IF(C113="IRB Total","Total",C113&amp;F113&amp;G113)</f>
        <v>Central governments</v>
      </c>
      <c r="I113" s="181" t="str">
        <f t="shared" ref="I113:I129" si="14">$J$112</f>
        <v>CROATIA</v>
      </c>
      <c r="J113" s="876"/>
      <c r="K113" s="99" t="s">
        <v>50</v>
      </c>
      <c r="L113" s="593"/>
      <c r="M113" s="108"/>
      <c r="N113" s="108"/>
      <c r="O113" s="108"/>
      <c r="P113" s="523"/>
      <c r="Q113" s="524"/>
      <c r="R113" s="524"/>
      <c r="S113" s="524"/>
      <c r="T113" s="524"/>
      <c r="U113" s="528"/>
      <c r="V113" s="523"/>
      <c r="W113" s="524"/>
      <c r="X113" s="525"/>
      <c r="Y113" s="526"/>
      <c r="Z113" s="87"/>
      <c r="AA113" s="593"/>
      <c r="AB113" s="108"/>
      <c r="AC113" s="108"/>
      <c r="AD113" s="108"/>
      <c r="AE113" s="523"/>
      <c r="AF113" s="524"/>
      <c r="AG113" s="524"/>
      <c r="AH113" s="524"/>
      <c r="AI113" s="524"/>
      <c r="AJ113" s="528"/>
      <c r="AK113" s="523"/>
      <c r="AL113" s="524"/>
      <c r="AM113" s="525"/>
      <c r="AN113" s="526"/>
      <c r="AO113" s="87"/>
      <c r="AP113" s="524"/>
      <c r="AQ113" s="524"/>
      <c r="AR113" s="528"/>
      <c r="AS113" s="523"/>
      <c r="AT113" s="524"/>
      <c r="AU113" s="525"/>
      <c r="AV113" s="526"/>
      <c r="AW113" s="524"/>
      <c r="AX113" s="524"/>
      <c r="AY113" s="528"/>
      <c r="AZ113" s="523"/>
      <c r="BA113" s="524"/>
      <c r="BB113" s="525"/>
      <c r="BC113" s="526"/>
      <c r="BD113" s="524"/>
      <c r="BE113" s="524"/>
      <c r="BF113" s="528"/>
      <c r="BG113" s="523"/>
      <c r="BH113" s="524"/>
      <c r="BI113" s="525"/>
      <c r="BJ113" s="526"/>
      <c r="BK113" s="512"/>
      <c r="BL113" s="523"/>
      <c r="BM113" s="524"/>
      <c r="BN113" s="524"/>
      <c r="BO113" s="524"/>
      <c r="BP113" s="524"/>
      <c r="BQ113" s="528"/>
      <c r="BR113" s="523"/>
      <c r="BS113" s="524"/>
      <c r="BT113" s="525"/>
      <c r="BU113" s="526"/>
      <c r="BV113" s="523"/>
      <c r="BW113" s="524"/>
      <c r="BX113" s="524"/>
      <c r="BY113" s="524"/>
      <c r="BZ113" s="524"/>
      <c r="CA113" s="528"/>
      <c r="CB113" s="523"/>
      <c r="CC113" s="524"/>
      <c r="CD113" s="525"/>
      <c r="CE113" s="526"/>
      <c r="CF113" s="523"/>
      <c r="CG113" s="524"/>
      <c r="CH113" s="524"/>
      <c r="CI113" s="524"/>
      <c r="CJ113" s="524"/>
      <c r="CK113" s="528"/>
      <c r="CL113" s="523"/>
      <c r="CM113" s="524"/>
      <c r="CN113" s="525"/>
      <c r="CO113" s="526"/>
      <c r="CP113" s="512"/>
      <c r="CQ113" s="524"/>
      <c r="CR113" s="524"/>
      <c r="CS113" s="528"/>
      <c r="CT113" s="523"/>
      <c r="CU113" s="524"/>
      <c r="CV113" s="525"/>
      <c r="CW113" s="526"/>
      <c r="CX113" s="524"/>
      <c r="CY113" s="524"/>
      <c r="CZ113" s="528"/>
      <c r="DA113" s="523"/>
      <c r="DB113" s="524"/>
      <c r="DC113" s="525"/>
      <c r="DD113" s="526"/>
      <c r="DE113" s="524"/>
      <c r="DF113" s="524"/>
      <c r="DG113" s="528"/>
      <c r="DH113" s="523"/>
      <c r="DI113" s="524"/>
      <c r="DJ113" s="525"/>
      <c r="DK113" s="526"/>
      <c r="DL113" s="512"/>
      <c r="DM113" s="523"/>
      <c r="DN113" s="524"/>
      <c r="DO113" s="524"/>
      <c r="DP113" s="524"/>
      <c r="DQ113" s="524"/>
      <c r="DR113" s="528"/>
      <c r="DS113" s="523"/>
      <c r="DT113" s="524"/>
      <c r="DU113" s="525"/>
      <c r="DV113" s="526"/>
      <c r="DW113" s="523"/>
      <c r="DX113" s="524"/>
      <c r="DY113" s="524"/>
      <c r="DZ113" s="524"/>
      <c r="EA113" s="524"/>
      <c r="EB113" s="528"/>
      <c r="EC113" s="523"/>
      <c r="ED113" s="524"/>
      <c r="EE113" s="525"/>
      <c r="EF113" s="526"/>
      <c r="EG113" s="523"/>
      <c r="EH113" s="524"/>
      <c r="EI113" s="524"/>
      <c r="EJ113" s="524"/>
      <c r="EK113" s="524"/>
      <c r="EL113" s="528"/>
      <c r="EM113" s="523"/>
      <c r="EN113" s="524"/>
      <c r="EO113" s="525"/>
      <c r="EP113" s="526"/>
    </row>
    <row r="114" spans="1:161" ht="14.25" customHeight="1" x14ac:dyDescent="0.3">
      <c r="A114" s="579"/>
      <c r="B114" s="16">
        <v>75</v>
      </c>
      <c r="C114" s="118" t="s">
        <v>51</v>
      </c>
      <c r="D114" s="100"/>
      <c r="E114" s="100"/>
      <c r="F114" s="173"/>
      <c r="G114" s="100"/>
      <c r="H114" s="172" t="str">
        <f t="shared" si="13"/>
        <v>Institutions</v>
      </c>
      <c r="I114" s="181" t="str">
        <f t="shared" si="14"/>
        <v>CROATIA</v>
      </c>
      <c r="J114" s="876"/>
      <c r="K114" s="101" t="s">
        <v>51</v>
      </c>
      <c r="L114" s="108"/>
      <c r="M114" s="108"/>
      <c r="N114" s="108"/>
      <c r="O114" s="108"/>
      <c r="P114" s="523"/>
      <c r="Q114" s="524"/>
      <c r="R114" s="524"/>
      <c r="S114" s="524"/>
      <c r="T114" s="524"/>
      <c r="U114" s="528"/>
      <c r="V114" s="523"/>
      <c r="W114" s="524"/>
      <c r="X114" s="525"/>
      <c r="Y114" s="526"/>
      <c r="Z114" s="87"/>
      <c r="AA114" s="108"/>
      <c r="AB114" s="108"/>
      <c r="AC114" s="108"/>
      <c r="AD114" s="108"/>
      <c r="AE114" s="523"/>
      <c r="AF114" s="524"/>
      <c r="AG114" s="524"/>
      <c r="AH114" s="524"/>
      <c r="AI114" s="524"/>
      <c r="AJ114" s="528"/>
      <c r="AK114" s="523"/>
      <c r="AL114" s="524"/>
      <c r="AM114" s="525"/>
      <c r="AN114" s="526"/>
      <c r="AO114" s="87"/>
      <c r="AP114" s="524"/>
      <c r="AQ114" s="524"/>
      <c r="AR114" s="528"/>
      <c r="AS114" s="523"/>
      <c r="AT114" s="524"/>
      <c r="AU114" s="525"/>
      <c r="AV114" s="526"/>
      <c r="AW114" s="524"/>
      <c r="AX114" s="524"/>
      <c r="AY114" s="528"/>
      <c r="AZ114" s="523"/>
      <c r="BA114" s="524"/>
      <c r="BB114" s="525"/>
      <c r="BC114" s="526"/>
      <c r="BD114" s="524"/>
      <c r="BE114" s="524"/>
      <c r="BF114" s="528"/>
      <c r="BG114" s="523"/>
      <c r="BH114" s="524"/>
      <c r="BI114" s="525"/>
      <c r="BJ114" s="526"/>
      <c r="BK114" s="512"/>
      <c r="BL114" s="523"/>
      <c r="BM114" s="524"/>
      <c r="BN114" s="524"/>
      <c r="BO114" s="524"/>
      <c r="BP114" s="524"/>
      <c r="BQ114" s="528"/>
      <c r="BR114" s="523"/>
      <c r="BS114" s="524"/>
      <c r="BT114" s="525"/>
      <c r="BU114" s="526"/>
      <c r="BV114" s="523"/>
      <c r="BW114" s="524"/>
      <c r="BX114" s="524"/>
      <c r="BY114" s="524"/>
      <c r="BZ114" s="524"/>
      <c r="CA114" s="528"/>
      <c r="CB114" s="523"/>
      <c r="CC114" s="524"/>
      <c r="CD114" s="525"/>
      <c r="CE114" s="526"/>
      <c r="CF114" s="523"/>
      <c r="CG114" s="524"/>
      <c r="CH114" s="524"/>
      <c r="CI114" s="524"/>
      <c r="CJ114" s="524"/>
      <c r="CK114" s="528"/>
      <c r="CL114" s="523"/>
      <c r="CM114" s="524"/>
      <c r="CN114" s="525"/>
      <c r="CO114" s="526"/>
      <c r="CP114" s="512"/>
      <c r="CQ114" s="524"/>
      <c r="CR114" s="524"/>
      <c r="CS114" s="528"/>
      <c r="CT114" s="523"/>
      <c r="CU114" s="524"/>
      <c r="CV114" s="525"/>
      <c r="CW114" s="526"/>
      <c r="CX114" s="524"/>
      <c r="CY114" s="524"/>
      <c r="CZ114" s="528"/>
      <c r="DA114" s="523"/>
      <c r="DB114" s="524"/>
      <c r="DC114" s="525"/>
      <c r="DD114" s="526"/>
      <c r="DE114" s="524"/>
      <c r="DF114" s="524"/>
      <c r="DG114" s="528"/>
      <c r="DH114" s="523"/>
      <c r="DI114" s="524"/>
      <c r="DJ114" s="525"/>
      <c r="DK114" s="526"/>
      <c r="DL114" s="512"/>
      <c r="DM114" s="523"/>
      <c r="DN114" s="524"/>
      <c r="DO114" s="524"/>
      <c r="DP114" s="524"/>
      <c r="DQ114" s="524"/>
      <c r="DR114" s="528"/>
      <c r="DS114" s="523"/>
      <c r="DT114" s="524"/>
      <c r="DU114" s="525"/>
      <c r="DV114" s="526"/>
      <c r="DW114" s="523"/>
      <c r="DX114" s="524"/>
      <c r="DY114" s="524"/>
      <c r="DZ114" s="524"/>
      <c r="EA114" s="524"/>
      <c r="EB114" s="528"/>
      <c r="EC114" s="523"/>
      <c r="ED114" s="524"/>
      <c r="EE114" s="525"/>
      <c r="EF114" s="526"/>
      <c r="EG114" s="523"/>
      <c r="EH114" s="524"/>
      <c r="EI114" s="524"/>
      <c r="EJ114" s="524"/>
      <c r="EK114" s="524"/>
      <c r="EL114" s="528"/>
      <c r="EM114" s="523"/>
      <c r="EN114" s="524"/>
      <c r="EO114" s="525"/>
      <c r="EP114" s="526"/>
    </row>
    <row r="115" spans="1:161" ht="14.25" customHeight="1" x14ac:dyDescent="0.3">
      <c r="A115" s="579"/>
      <c r="B115" s="16">
        <v>76</v>
      </c>
      <c r="C115" s="118" t="s">
        <v>52</v>
      </c>
      <c r="D115" s="100"/>
      <c r="E115" s="100"/>
      <c r="F115" s="173"/>
      <c r="G115" s="100"/>
      <c r="H115" s="172" t="str">
        <f t="shared" si="13"/>
        <v>Corporates</v>
      </c>
      <c r="I115" s="181" t="str">
        <f t="shared" si="14"/>
        <v>CROATIA</v>
      </c>
      <c r="J115" s="876"/>
      <c r="K115" s="101" t="s">
        <v>52</v>
      </c>
      <c r="L115" s="601">
        <v>0</v>
      </c>
      <c r="M115" s="469">
        <v>0</v>
      </c>
      <c r="N115" s="469">
        <v>0</v>
      </c>
      <c r="O115" s="469">
        <v>0</v>
      </c>
      <c r="P115" s="602">
        <v>0</v>
      </c>
      <c r="Q115" s="603">
        <v>0</v>
      </c>
      <c r="R115" s="603">
        <v>0</v>
      </c>
      <c r="S115" s="603">
        <v>0</v>
      </c>
      <c r="T115" s="603">
        <v>0</v>
      </c>
      <c r="U115" s="604">
        <v>0</v>
      </c>
      <c r="V115" s="602">
        <v>0</v>
      </c>
      <c r="W115" s="603">
        <v>0</v>
      </c>
      <c r="X115" s="605">
        <v>0</v>
      </c>
      <c r="Y115" s="838" t="s">
        <v>385</v>
      </c>
      <c r="Z115" s="87"/>
      <c r="AA115" s="601">
        <v>0</v>
      </c>
      <c r="AB115" s="469">
        <v>0</v>
      </c>
      <c r="AC115" s="469">
        <v>0</v>
      </c>
      <c r="AD115" s="469">
        <v>0</v>
      </c>
      <c r="AE115" s="602">
        <v>0</v>
      </c>
      <c r="AF115" s="603">
        <v>0</v>
      </c>
      <c r="AG115" s="603">
        <v>0</v>
      </c>
      <c r="AH115" s="603">
        <v>0</v>
      </c>
      <c r="AI115" s="603">
        <v>0</v>
      </c>
      <c r="AJ115" s="604">
        <v>0</v>
      </c>
      <c r="AK115" s="602">
        <v>0</v>
      </c>
      <c r="AL115" s="603">
        <v>0</v>
      </c>
      <c r="AM115" s="605">
        <v>0</v>
      </c>
      <c r="AN115" s="838" t="s">
        <v>385</v>
      </c>
      <c r="AO115" s="87"/>
      <c r="AP115" s="603">
        <v>0</v>
      </c>
      <c r="AQ115" s="603">
        <v>0</v>
      </c>
      <c r="AR115" s="604">
        <v>0</v>
      </c>
      <c r="AS115" s="602">
        <v>0</v>
      </c>
      <c r="AT115" s="603">
        <v>0</v>
      </c>
      <c r="AU115" s="605">
        <v>0</v>
      </c>
      <c r="AV115" s="838" t="s">
        <v>385</v>
      </c>
      <c r="AW115" s="603">
        <v>0</v>
      </c>
      <c r="AX115" s="603">
        <v>0</v>
      </c>
      <c r="AY115" s="604">
        <v>0</v>
      </c>
      <c r="AZ115" s="602">
        <v>0</v>
      </c>
      <c r="BA115" s="603">
        <v>0</v>
      </c>
      <c r="BB115" s="605">
        <v>0</v>
      </c>
      <c r="BC115" s="838" t="s">
        <v>385</v>
      </c>
      <c r="BD115" s="603">
        <v>0</v>
      </c>
      <c r="BE115" s="603">
        <v>0</v>
      </c>
      <c r="BF115" s="604">
        <v>0</v>
      </c>
      <c r="BG115" s="602">
        <v>0</v>
      </c>
      <c r="BH115" s="603">
        <v>0</v>
      </c>
      <c r="BI115" s="605">
        <v>0</v>
      </c>
      <c r="BJ115" s="838" t="s">
        <v>385</v>
      </c>
      <c r="BK115" s="606"/>
      <c r="BL115" s="602">
        <v>0</v>
      </c>
      <c r="BM115" s="603">
        <v>0</v>
      </c>
      <c r="BN115" s="603">
        <v>0</v>
      </c>
      <c r="BO115" s="603">
        <v>0</v>
      </c>
      <c r="BP115" s="603">
        <v>0</v>
      </c>
      <c r="BQ115" s="604">
        <v>0</v>
      </c>
      <c r="BR115" s="602">
        <v>0</v>
      </c>
      <c r="BS115" s="603">
        <v>0</v>
      </c>
      <c r="BT115" s="605">
        <v>0</v>
      </c>
      <c r="BU115" s="838" t="s">
        <v>385</v>
      </c>
      <c r="BV115" s="602">
        <v>0</v>
      </c>
      <c r="BW115" s="603">
        <v>0</v>
      </c>
      <c r="BX115" s="603">
        <v>0</v>
      </c>
      <c r="BY115" s="603">
        <v>0</v>
      </c>
      <c r="BZ115" s="603">
        <v>0</v>
      </c>
      <c r="CA115" s="604">
        <v>0</v>
      </c>
      <c r="CB115" s="602">
        <v>0</v>
      </c>
      <c r="CC115" s="603">
        <v>0</v>
      </c>
      <c r="CD115" s="605">
        <v>0</v>
      </c>
      <c r="CE115" s="838" t="s">
        <v>385</v>
      </c>
      <c r="CF115" s="602">
        <v>0</v>
      </c>
      <c r="CG115" s="603">
        <v>0</v>
      </c>
      <c r="CH115" s="603">
        <v>0</v>
      </c>
      <c r="CI115" s="603">
        <v>0</v>
      </c>
      <c r="CJ115" s="603">
        <v>0</v>
      </c>
      <c r="CK115" s="604">
        <v>0</v>
      </c>
      <c r="CL115" s="602">
        <v>0</v>
      </c>
      <c r="CM115" s="603">
        <v>0</v>
      </c>
      <c r="CN115" s="605">
        <v>0</v>
      </c>
      <c r="CO115" s="838" t="s">
        <v>385</v>
      </c>
      <c r="CP115" s="606"/>
      <c r="CQ115" s="603">
        <v>0</v>
      </c>
      <c r="CR115" s="603">
        <v>0</v>
      </c>
      <c r="CS115" s="604">
        <v>0</v>
      </c>
      <c r="CT115" s="602">
        <v>0</v>
      </c>
      <c r="CU115" s="603">
        <v>0</v>
      </c>
      <c r="CV115" s="605">
        <v>0</v>
      </c>
      <c r="CW115" s="838" t="s">
        <v>385</v>
      </c>
      <c r="CX115" s="603">
        <v>0</v>
      </c>
      <c r="CY115" s="603">
        <v>0</v>
      </c>
      <c r="CZ115" s="604">
        <v>0</v>
      </c>
      <c r="DA115" s="602">
        <v>0</v>
      </c>
      <c r="DB115" s="603">
        <v>0</v>
      </c>
      <c r="DC115" s="605">
        <v>0</v>
      </c>
      <c r="DD115" s="838" t="s">
        <v>385</v>
      </c>
      <c r="DE115" s="603">
        <v>0</v>
      </c>
      <c r="DF115" s="603">
        <v>0</v>
      </c>
      <c r="DG115" s="604">
        <v>0</v>
      </c>
      <c r="DH115" s="602">
        <v>0</v>
      </c>
      <c r="DI115" s="603">
        <v>0</v>
      </c>
      <c r="DJ115" s="605">
        <v>0</v>
      </c>
      <c r="DK115" s="838" t="s">
        <v>385</v>
      </c>
      <c r="DL115" s="606"/>
      <c r="DM115" s="602">
        <v>0</v>
      </c>
      <c r="DN115" s="603">
        <v>0</v>
      </c>
      <c r="DO115" s="603">
        <v>0</v>
      </c>
      <c r="DP115" s="603">
        <v>0</v>
      </c>
      <c r="DQ115" s="603">
        <v>0</v>
      </c>
      <c r="DR115" s="604">
        <v>0</v>
      </c>
      <c r="DS115" s="602">
        <v>0</v>
      </c>
      <c r="DT115" s="603">
        <v>0</v>
      </c>
      <c r="DU115" s="605">
        <v>0</v>
      </c>
      <c r="DV115" s="838" t="s">
        <v>385</v>
      </c>
      <c r="DW115" s="602">
        <v>0</v>
      </c>
      <c r="DX115" s="603">
        <v>0</v>
      </c>
      <c r="DY115" s="603">
        <v>0</v>
      </c>
      <c r="DZ115" s="603">
        <v>0</v>
      </c>
      <c r="EA115" s="603">
        <v>0</v>
      </c>
      <c r="EB115" s="604">
        <v>0</v>
      </c>
      <c r="EC115" s="602">
        <v>0</v>
      </c>
      <c r="ED115" s="603">
        <v>0</v>
      </c>
      <c r="EE115" s="605">
        <v>0</v>
      </c>
      <c r="EF115" s="838" t="s">
        <v>385</v>
      </c>
      <c r="EG115" s="602">
        <v>0</v>
      </c>
      <c r="EH115" s="603">
        <v>0</v>
      </c>
      <c r="EI115" s="603">
        <v>0</v>
      </c>
      <c r="EJ115" s="603">
        <v>0</v>
      </c>
      <c r="EK115" s="603">
        <v>0</v>
      </c>
      <c r="EL115" s="604">
        <v>0</v>
      </c>
      <c r="EM115" s="602">
        <v>0</v>
      </c>
      <c r="EN115" s="603">
        <v>0</v>
      </c>
      <c r="EO115" s="605">
        <v>0</v>
      </c>
      <c r="EP115" s="838" t="s">
        <v>385</v>
      </c>
      <c r="EQ115" s="222"/>
      <c r="ER115" s="222"/>
      <c r="ES115" s="222"/>
      <c r="ET115" s="222"/>
      <c r="EU115" s="222"/>
      <c r="EV115" s="222"/>
      <c r="EW115" s="222"/>
      <c r="EX115" s="222"/>
      <c r="EY115" s="222"/>
      <c r="EZ115" s="222"/>
      <c r="FA115" s="222"/>
      <c r="FB115" s="222"/>
      <c r="FC115" s="222"/>
      <c r="FD115" s="222"/>
      <c r="FE115" s="222"/>
    </row>
    <row r="116" spans="1:161" ht="14.25" customHeight="1" x14ac:dyDescent="0.3">
      <c r="A116" s="577"/>
      <c r="B116" s="16">
        <v>77</v>
      </c>
      <c r="C116" s="118" t="s">
        <v>52</v>
      </c>
      <c r="D116" s="102" t="s">
        <v>53</v>
      </c>
      <c r="E116" s="102"/>
      <c r="F116" s="174"/>
      <c r="G116" s="102" t="s">
        <v>105</v>
      </c>
      <c r="H116" s="172" t="str">
        <f t="shared" si="13"/>
        <v>CorporatesSpecialised Lending</v>
      </c>
      <c r="I116" s="182" t="str">
        <f t="shared" si="14"/>
        <v>CROATIA</v>
      </c>
      <c r="J116" s="876"/>
      <c r="K116" s="103" t="s">
        <v>54</v>
      </c>
      <c r="L116" s="108"/>
      <c r="M116" s="108"/>
      <c r="N116" s="108"/>
      <c r="O116" s="108"/>
      <c r="P116" s="523"/>
      <c r="Q116" s="524"/>
      <c r="R116" s="524"/>
      <c r="S116" s="524"/>
      <c r="T116" s="524"/>
      <c r="U116" s="528"/>
      <c r="V116" s="523"/>
      <c r="W116" s="524"/>
      <c r="X116" s="525"/>
      <c r="Y116" s="526"/>
      <c r="Z116" s="87"/>
      <c r="AA116" s="108"/>
      <c r="AB116" s="108"/>
      <c r="AC116" s="108"/>
      <c r="AD116" s="108"/>
      <c r="AE116" s="523"/>
      <c r="AF116" s="524"/>
      <c r="AG116" s="524"/>
      <c r="AH116" s="524"/>
      <c r="AI116" s="524"/>
      <c r="AJ116" s="528"/>
      <c r="AK116" s="523"/>
      <c r="AL116" s="524"/>
      <c r="AM116" s="525"/>
      <c r="AN116" s="526"/>
      <c r="AO116" s="87"/>
      <c r="AP116" s="524"/>
      <c r="AQ116" s="524"/>
      <c r="AR116" s="528"/>
      <c r="AS116" s="523"/>
      <c r="AT116" s="524"/>
      <c r="AU116" s="525"/>
      <c r="AV116" s="526"/>
      <c r="AW116" s="524"/>
      <c r="AX116" s="524"/>
      <c r="AY116" s="528"/>
      <c r="AZ116" s="523"/>
      <c r="BA116" s="524"/>
      <c r="BB116" s="525"/>
      <c r="BC116" s="526"/>
      <c r="BD116" s="524"/>
      <c r="BE116" s="524"/>
      <c r="BF116" s="528"/>
      <c r="BG116" s="523"/>
      <c r="BH116" s="524"/>
      <c r="BI116" s="525"/>
      <c r="BJ116" s="526"/>
      <c r="BK116" s="512"/>
      <c r="BL116" s="523"/>
      <c r="BM116" s="524"/>
      <c r="BN116" s="524"/>
      <c r="BO116" s="524"/>
      <c r="BP116" s="524"/>
      <c r="BQ116" s="528"/>
      <c r="BR116" s="523"/>
      <c r="BS116" s="524"/>
      <c r="BT116" s="525"/>
      <c r="BU116" s="526"/>
      <c r="BV116" s="523"/>
      <c r="BW116" s="524"/>
      <c r="BX116" s="524"/>
      <c r="BY116" s="524"/>
      <c r="BZ116" s="524"/>
      <c r="CA116" s="528"/>
      <c r="CB116" s="523"/>
      <c r="CC116" s="524"/>
      <c r="CD116" s="525"/>
      <c r="CE116" s="526"/>
      <c r="CF116" s="523"/>
      <c r="CG116" s="524"/>
      <c r="CH116" s="524"/>
      <c r="CI116" s="524"/>
      <c r="CJ116" s="524"/>
      <c r="CK116" s="528"/>
      <c r="CL116" s="523"/>
      <c r="CM116" s="524"/>
      <c r="CN116" s="525"/>
      <c r="CO116" s="526"/>
      <c r="CP116" s="512"/>
      <c r="CQ116" s="524"/>
      <c r="CR116" s="524"/>
      <c r="CS116" s="528"/>
      <c r="CT116" s="523"/>
      <c r="CU116" s="524"/>
      <c r="CV116" s="525"/>
      <c r="CW116" s="526"/>
      <c r="CX116" s="524"/>
      <c r="CY116" s="524"/>
      <c r="CZ116" s="528"/>
      <c r="DA116" s="523"/>
      <c r="DB116" s="524"/>
      <c r="DC116" s="525"/>
      <c r="DD116" s="526"/>
      <c r="DE116" s="524"/>
      <c r="DF116" s="524"/>
      <c r="DG116" s="528"/>
      <c r="DH116" s="523"/>
      <c r="DI116" s="524"/>
      <c r="DJ116" s="525"/>
      <c r="DK116" s="526"/>
      <c r="DL116" s="512"/>
      <c r="DM116" s="523"/>
      <c r="DN116" s="524"/>
      <c r="DO116" s="524"/>
      <c r="DP116" s="524"/>
      <c r="DQ116" s="524"/>
      <c r="DR116" s="528"/>
      <c r="DS116" s="523"/>
      <c r="DT116" s="524"/>
      <c r="DU116" s="525"/>
      <c r="DV116" s="526"/>
      <c r="DW116" s="523"/>
      <c r="DX116" s="524"/>
      <c r="DY116" s="524"/>
      <c r="DZ116" s="524"/>
      <c r="EA116" s="524"/>
      <c r="EB116" s="528"/>
      <c r="EC116" s="523"/>
      <c r="ED116" s="524"/>
      <c r="EE116" s="525"/>
      <c r="EF116" s="526"/>
      <c r="EG116" s="523"/>
      <c r="EH116" s="524"/>
      <c r="EI116" s="524"/>
      <c r="EJ116" s="524"/>
      <c r="EK116" s="524"/>
      <c r="EL116" s="528"/>
      <c r="EM116" s="523"/>
      <c r="EN116" s="524"/>
      <c r="EO116" s="525"/>
      <c r="EP116" s="526"/>
    </row>
    <row r="117" spans="1:161" ht="14.25" customHeight="1" x14ac:dyDescent="0.3">
      <c r="A117" s="577"/>
      <c r="B117" s="16">
        <v>78</v>
      </c>
      <c r="C117" s="118" t="s">
        <v>52</v>
      </c>
      <c r="D117" s="102" t="s">
        <v>55</v>
      </c>
      <c r="E117" s="102"/>
      <c r="F117" s="174"/>
      <c r="G117" s="102" t="s">
        <v>106</v>
      </c>
      <c r="H117" s="172" t="str">
        <f t="shared" si="13"/>
        <v>CorporatesSME</v>
      </c>
      <c r="I117" s="182" t="str">
        <f t="shared" si="14"/>
        <v>CROATIA</v>
      </c>
      <c r="J117" s="876"/>
      <c r="K117" s="103" t="s">
        <v>56</v>
      </c>
      <c r="L117" s="108"/>
      <c r="M117" s="108"/>
      <c r="N117" s="108"/>
      <c r="O117" s="108"/>
      <c r="P117" s="523"/>
      <c r="Q117" s="524"/>
      <c r="R117" s="524"/>
      <c r="S117" s="524"/>
      <c r="T117" s="524"/>
      <c r="U117" s="528"/>
      <c r="V117" s="523"/>
      <c r="W117" s="524"/>
      <c r="X117" s="525"/>
      <c r="Y117" s="526"/>
      <c r="Z117" s="87"/>
      <c r="AA117" s="108"/>
      <c r="AB117" s="108"/>
      <c r="AC117" s="108"/>
      <c r="AD117" s="108"/>
      <c r="AE117" s="523"/>
      <c r="AF117" s="524"/>
      <c r="AG117" s="524"/>
      <c r="AH117" s="524"/>
      <c r="AI117" s="524"/>
      <c r="AJ117" s="528"/>
      <c r="AK117" s="523"/>
      <c r="AL117" s="524"/>
      <c r="AM117" s="525"/>
      <c r="AN117" s="526"/>
      <c r="AO117" s="87"/>
      <c r="AP117" s="524"/>
      <c r="AQ117" s="524"/>
      <c r="AR117" s="528"/>
      <c r="AS117" s="523"/>
      <c r="AT117" s="524"/>
      <c r="AU117" s="525"/>
      <c r="AV117" s="526"/>
      <c r="AW117" s="524"/>
      <c r="AX117" s="524"/>
      <c r="AY117" s="528"/>
      <c r="AZ117" s="523"/>
      <c r="BA117" s="524"/>
      <c r="BB117" s="525"/>
      <c r="BC117" s="526"/>
      <c r="BD117" s="524"/>
      <c r="BE117" s="524"/>
      <c r="BF117" s="528"/>
      <c r="BG117" s="523"/>
      <c r="BH117" s="524"/>
      <c r="BI117" s="525"/>
      <c r="BJ117" s="526"/>
      <c r="BK117" s="512"/>
      <c r="BL117" s="523"/>
      <c r="BM117" s="524"/>
      <c r="BN117" s="524"/>
      <c r="BO117" s="524"/>
      <c r="BP117" s="524"/>
      <c r="BQ117" s="528"/>
      <c r="BR117" s="523"/>
      <c r="BS117" s="524"/>
      <c r="BT117" s="525"/>
      <c r="BU117" s="526"/>
      <c r="BV117" s="523"/>
      <c r="BW117" s="524"/>
      <c r="BX117" s="524"/>
      <c r="BY117" s="524"/>
      <c r="BZ117" s="524"/>
      <c r="CA117" s="528"/>
      <c r="CB117" s="523"/>
      <c r="CC117" s="524"/>
      <c r="CD117" s="525"/>
      <c r="CE117" s="526"/>
      <c r="CF117" s="523"/>
      <c r="CG117" s="524"/>
      <c r="CH117" s="524"/>
      <c r="CI117" s="524"/>
      <c r="CJ117" s="524"/>
      <c r="CK117" s="528"/>
      <c r="CL117" s="523"/>
      <c r="CM117" s="524"/>
      <c r="CN117" s="525"/>
      <c r="CO117" s="526"/>
      <c r="CP117" s="512"/>
      <c r="CQ117" s="524"/>
      <c r="CR117" s="524"/>
      <c r="CS117" s="528"/>
      <c r="CT117" s="523"/>
      <c r="CU117" s="524"/>
      <c r="CV117" s="525"/>
      <c r="CW117" s="526"/>
      <c r="CX117" s="524"/>
      <c r="CY117" s="524"/>
      <c r="CZ117" s="528"/>
      <c r="DA117" s="523"/>
      <c r="DB117" s="524"/>
      <c r="DC117" s="525"/>
      <c r="DD117" s="526"/>
      <c r="DE117" s="524"/>
      <c r="DF117" s="524"/>
      <c r="DG117" s="528"/>
      <c r="DH117" s="523"/>
      <c r="DI117" s="524"/>
      <c r="DJ117" s="525"/>
      <c r="DK117" s="526"/>
      <c r="DL117" s="512"/>
      <c r="DM117" s="523"/>
      <c r="DN117" s="524"/>
      <c r="DO117" s="524"/>
      <c r="DP117" s="524"/>
      <c r="DQ117" s="524"/>
      <c r="DR117" s="528"/>
      <c r="DS117" s="523"/>
      <c r="DT117" s="524"/>
      <c r="DU117" s="525"/>
      <c r="DV117" s="526"/>
      <c r="DW117" s="523"/>
      <c r="DX117" s="524"/>
      <c r="DY117" s="524"/>
      <c r="DZ117" s="524"/>
      <c r="EA117" s="524"/>
      <c r="EB117" s="528"/>
      <c r="EC117" s="523"/>
      <c r="ED117" s="524"/>
      <c r="EE117" s="525"/>
      <c r="EF117" s="526"/>
      <c r="EG117" s="523"/>
      <c r="EH117" s="524"/>
      <c r="EI117" s="524"/>
      <c r="EJ117" s="524"/>
      <c r="EK117" s="524"/>
      <c r="EL117" s="528"/>
      <c r="EM117" s="523"/>
      <c r="EN117" s="524"/>
      <c r="EO117" s="525"/>
      <c r="EP117" s="526"/>
    </row>
    <row r="118" spans="1:161" ht="14.25" customHeight="1" x14ac:dyDescent="0.3">
      <c r="A118" s="577"/>
      <c r="B118" s="16">
        <v>79</v>
      </c>
      <c r="C118" s="118" t="s">
        <v>57</v>
      </c>
      <c r="D118" s="100"/>
      <c r="E118" s="100"/>
      <c r="F118" s="173"/>
      <c r="G118" s="100"/>
      <c r="H118" s="172" t="str">
        <f t="shared" si="13"/>
        <v>Retail</v>
      </c>
      <c r="I118" s="181" t="str">
        <f t="shared" si="14"/>
        <v>CROATIA</v>
      </c>
      <c r="J118" s="876"/>
      <c r="K118" s="101" t="s">
        <v>57</v>
      </c>
      <c r="L118" s="394">
        <v>0</v>
      </c>
      <c r="M118" s="394">
        <v>0</v>
      </c>
      <c r="N118" s="394">
        <v>0</v>
      </c>
      <c r="O118" s="394">
        <v>0</v>
      </c>
      <c r="P118" s="516">
        <v>0</v>
      </c>
      <c r="Q118" s="517">
        <v>0</v>
      </c>
      <c r="R118" s="517">
        <v>0</v>
      </c>
      <c r="S118" s="517">
        <v>0</v>
      </c>
      <c r="T118" s="517">
        <v>0</v>
      </c>
      <c r="U118" s="521">
        <v>0</v>
      </c>
      <c r="V118" s="516">
        <v>0</v>
      </c>
      <c r="W118" s="517">
        <v>0</v>
      </c>
      <c r="X118" s="518">
        <v>0</v>
      </c>
      <c r="Y118" s="835" t="s">
        <v>385</v>
      </c>
      <c r="Z118" s="87"/>
      <c r="AA118" s="394">
        <v>0</v>
      </c>
      <c r="AB118" s="394">
        <v>0</v>
      </c>
      <c r="AC118" s="394">
        <v>0</v>
      </c>
      <c r="AD118" s="394">
        <v>0</v>
      </c>
      <c r="AE118" s="516">
        <v>0</v>
      </c>
      <c r="AF118" s="517">
        <v>0</v>
      </c>
      <c r="AG118" s="517">
        <v>0</v>
      </c>
      <c r="AH118" s="517">
        <v>0</v>
      </c>
      <c r="AI118" s="517">
        <v>0</v>
      </c>
      <c r="AJ118" s="521">
        <v>0</v>
      </c>
      <c r="AK118" s="516">
        <v>0</v>
      </c>
      <c r="AL118" s="517">
        <v>0</v>
      </c>
      <c r="AM118" s="518">
        <v>0</v>
      </c>
      <c r="AN118" s="835" t="s">
        <v>385</v>
      </c>
      <c r="AO118" s="87"/>
      <c r="AP118" s="517">
        <v>0</v>
      </c>
      <c r="AQ118" s="517">
        <v>0</v>
      </c>
      <c r="AR118" s="521">
        <v>0</v>
      </c>
      <c r="AS118" s="516">
        <v>0</v>
      </c>
      <c r="AT118" s="517">
        <v>0</v>
      </c>
      <c r="AU118" s="518">
        <v>0</v>
      </c>
      <c r="AV118" s="835" t="s">
        <v>385</v>
      </c>
      <c r="AW118" s="517">
        <v>0</v>
      </c>
      <c r="AX118" s="517">
        <v>0</v>
      </c>
      <c r="AY118" s="521">
        <v>0</v>
      </c>
      <c r="AZ118" s="516">
        <v>0</v>
      </c>
      <c r="BA118" s="517">
        <v>0</v>
      </c>
      <c r="BB118" s="518">
        <v>0</v>
      </c>
      <c r="BC118" s="835" t="s">
        <v>385</v>
      </c>
      <c r="BD118" s="517">
        <v>0</v>
      </c>
      <c r="BE118" s="517">
        <v>0</v>
      </c>
      <c r="BF118" s="521">
        <v>0</v>
      </c>
      <c r="BG118" s="516">
        <v>0</v>
      </c>
      <c r="BH118" s="517">
        <v>0</v>
      </c>
      <c r="BI118" s="518">
        <v>0</v>
      </c>
      <c r="BJ118" s="835" t="s">
        <v>385</v>
      </c>
      <c r="BK118" s="512"/>
      <c r="BL118" s="516">
        <v>0</v>
      </c>
      <c r="BM118" s="517">
        <v>0</v>
      </c>
      <c r="BN118" s="517">
        <v>0</v>
      </c>
      <c r="BO118" s="517">
        <v>0</v>
      </c>
      <c r="BP118" s="517">
        <v>0</v>
      </c>
      <c r="BQ118" s="521">
        <v>0</v>
      </c>
      <c r="BR118" s="516">
        <v>0</v>
      </c>
      <c r="BS118" s="517">
        <v>0</v>
      </c>
      <c r="BT118" s="518">
        <v>0</v>
      </c>
      <c r="BU118" s="835" t="s">
        <v>385</v>
      </c>
      <c r="BV118" s="516">
        <v>0</v>
      </c>
      <c r="BW118" s="517">
        <v>0</v>
      </c>
      <c r="BX118" s="517">
        <v>0</v>
      </c>
      <c r="BY118" s="517">
        <v>0</v>
      </c>
      <c r="BZ118" s="517">
        <v>0</v>
      </c>
      <c r="CA118" s="521">
        <v>0</v>
      </c>
      <c r="CB118" s="516">
        <v>0</v>
      </c>
      <c r="CC118" s="517">
        <v>0</v>
      </c>
      <c r="CD118" s="518">
        <v>0</v>
      </c>
      <c r="CE118" s="835" t="s">
        <v>385</v>
      </c>
      <c r="CF118" s="516">
        <v>0</v>
      </c>
      <c r="CG118" s="517">
        <v>0</v>
      </c>
      <c r="CH118" s="517">
        <v>0</v>
      </c>
      <c r="CI118" s="517">
        <v>0</v>
      </c>
      <c r="CJ118" s="517">
        <v>0</v>
      </c>
      <c r="CK118" s="521">
        <v>0</v>
      </c>
      <c r="CL118" s="516">
        <v>0</v>
      </c>
      <c r="CM118" s="517">
        <v>0</v>
      </c>
      <c r="CN118" s="518">
        <v>0</v>
      </c>
      <c r="CO118" s="835" t="s">
        <v>385</v>
      </c>
      <c r="CP118" s="512"/>
      <c r="CQ118" s="517">
        <v>0</v>
      </c>
      <c r="CR118" s="517">
        <v>0</v>
      </c>
      <c r="CS118" s="521">
        <v>0</v>
      </c>
      <c r="CT118" s="516">
        <v>0</v>
      </c>
      <c r="CU118" s="517">
        <v>0</v>
      </c>
      <c r="CV118" s="518">
        <v>0</v>
      </c>
      <c r="CW118" s="835" t="s">
        <v>385</v>
      </c>
      <c r="CX118" s="517">
        <v>0</v>
      </c>
      <c r="CY118" s="517">
        <v>0</v>
      </c>
      <c r="CZ118" s="521">
        <v>0</v>
      </c>
      <c r="DA118" s="516">
        <v>0</v>
      </c>
      <c r="DB118" s="517">
        <v>0</v>
      </c>
      <c r="DC118" s="518">
        <v>0</v>
      </c>
      <c r="DD118" s="835" t="s">
        <v>385</v>
      </c>
      <c r="DE118" s="517">
        <v>0</v>
      </c>
      <c r="DF118" s="517">
        <v>0</v>
      </c>
      <c r="DG118" s="521">
        <v>0</v>
      </c>
      <c r="DH118" s="516">
        <v>0</v>
      </c>
      <c r="DI118" s="517">
        <v>0</v>
      </c>
      <c r="DJ118" s="518">
        <v>0</v>
      </c>
      <c r="DK118" s="835" t="s">
        <v>385</v>
      </c>
      <c r="DL118" s="512"/>
      <c r="DM118" s="516">
        <v>0</v>
      </c>
      <c r="DN118" s="517">
        <v>0</v>
      </c>
      <c r="DO118" s="517">
        <v>0</v>
      </c>
      <c r="DP118" s="517">
        <v>0</v>
      </c>
      <c r="DQ118" s="517">
        <v>0</v>
      </c>
      <c r="DR118" s="521">
        <v>0</v>
      </c>
      <c r="DS118" s="516">
        <v>0</v>
      </c>
      <c r="DT118" s="517">
        <v>0</v>
      </c>
      <c r="DU118" s="518">
        <v>0</v>
      </c>
      <c r="DV118" s="835" t="s">
        <v>385</v>
      </c>
      <c r="DW118" s="516">
        <v>0</v>
      </c>
      <c r="DX118" s="517">
        <v>0</v>
      </c>
      <c r="DY118" s="517">
        <v>0</v>
      </c>
      <c r="DZ118" s="517">
        <v>0</v>
      </c>
      <c r="EA118" s="517">
        <v>0</v>
      </c>
      <c r="EB118" s="521">
        <v>0</v>
      </c>
      <c r="EC118" s="516">
        <v>0</v>
      </c>
      <c r="ED118" s="517">
        <v>0</v>
      </c>
      <c r="EE118" s="518">
        <v>0</v>
      </c>
      <c r="EF118" s="835" t="s">
        <v>385</v>
      </c>
      <c r="EG118" s="516">
        <v>0</v>
      </c>
      <c r="EH118" s="517">
        <v>0</v>
      </c>
      <c r="EI118" s="517">
        <v>0</v>
      </c>
      <c r="EJ118" s="517">
        <v>0</v>
      </c>
      <c r="EK118" s="517">
        <v>0</v>
      </c>
      <c r="EL118" s="521">
        <v>0</v>
      </c>
      <c r="EM118" s="516">
        <v>0</v>
      </c>
      <c r="EN118" s="517">
        <v>0</v>
      </c>
      <c r="EO118" s="518">
        <v>0</v>
      </c>
      <c r="EP118" s="835" t="s">
        <v>385</v>
      </c>
    </row>
    <row r="119" spans="1:161" ht="14.25" customHeight="1" x14ac:dyDescent="0.3">
      <c r="A119" s="579"/>
      <c r="B119" s="16">
        <v>80</v>
      </c>
      <c r="C119" s="118" t="s">
        <v>57</v>
      </c>
      <c r="D119" s="104" t="s">
        <v>58</v>
      </c>
      <c r="E119" s="104"/>
      <c r="F119" s="174" t="s">
        <v>108</v>
      </c>
      <c r="G119" s="104"/>
      <c r="H119" s="172" t="str">
        <f t="shared" si="13"/>
        <v>RetailSecured by real estate property</v>
      </c>
      <c r="I119" s="181" t="str">
        <f t="shared" si="14"/>
        <v>CROATIA</v>
      </c>
      <c r="J119" s="876"/>
      <c r="K119" s="105" t="s">
        <v>59</v>
      </c>
      <c r="L119" s="108"/>
      <c r="M119" s="108"/>
      <c r="N119" s="108"/>
      <c r="O119" s="108"/>
      <c r="P119" s="523"/>
      <c r="Q119" s="524"/>
      <c r="R119" s="524"/>
      <c r="S119" s="524"/>
      <c r="T119" s="524"/>
      <c r="U119" s="528"/>
      <c r="V119" s="523"/>
      <c r="W119" s="524"/>
      <c r="X119" s="525"/>
      <c r="Y119" s="526"/>
      <c r="Z119" s="87"/>
      <c r="AA119" s="108"/>
      <c r="AB119" s="108"/>
      <c r="AC119" s="108"/>
      <c r="AD119" s="108"/>
      <c r="AE119" s="523"/>
      <c r="AF119" s="524"/>
      <c r="AG119" s="524"/>
      <c r="AH119" s="524"/>
      <c r="AI119" s="524"/>
      <c r="AJ119" s="528"/>
      <c r="AK119" s="523"/>
      <c r="AL119" s="524"/>
      <c r="AM119" s="525"/>
      <c r="AN119" s="526"/>
      <c r="AO119" s="87"/>
      <c r="AP119" s="524"/>
      <c r="AQ119" s="524"/>
      <c r="AR119" s="528"/>
      <c r="AS119" s="523"/>
      <c r="AT119" s="524"/>
      <c r="AU119" s="525"/>
      <c r="AV119" s="526"/>
      <c r="AW119" s="524"/>
      <c r="AX119" s="524"/>
      <c r="AY119" s="528"/>
      <c r="AZ119" s="523"/>
      <c r="BA119" s="524"/>
      <c r="BB119" s="525"/>
      <c r="BC119" s="526"/>
      <c r="BD119" s="524"/>
      <c r="BE119" s="524"/>
      <c r="BF119" s="528"/>
      <c r="BG119" s="523"/>
      <c r="BH119" s="524"/>
      <c r="BI119" s="525"/>
      <c r="BJ119" s="526"/>
      <c r="BK119" s="512"/>
      <c r="BL119" s="523"/>
      <c r="BM119" s="524"/>
      <c r="BN119" s="524"/>
      <c r="BO119" s="524"/>
      <c r="BP119" s="524"/>
      <c r="BQ119" s="528"/>
      <c r="BR119" s="523"/>
      <c r="BS119" s="524"/>
      <c r="BT119" s="525"/>
      <c r="BU119" s="526"/>
      <c r="BV119" s="523"/>
      <c r="BW119" s="524"/>
      <c r="BX119" s="524"/>
      <c r="BY119" s="524"/>
      <c r="BZ119" s="524"/>
      <c r="CA119" s="528"/>
      <c r="CB119" s="523"/>
      <c r="CC119" s="524"/>
      <c r="CD119" s="525"/>
      <c r="CE119" s="526"/>
      <c r="CF119" s="523"/>
      <c r="CG119" s="524"/>
      <c r="CH119" s="524"/>
      <c r="CI119" s="524"/>
      <c r="CJ119" s="524"/>
      <c r="CK119" s="528"/>
      <c r="CL119" s="523"/>
      <c r="CM119" s="524"/>
      <c r="CN119" s="525"/>
      <c r="CO119" s="526"/>
      <c r="CP119" s="512"/>
      <c r="CQ119" s="524"/>
      <c r="CR119" s="524"/>
      <c r="CS119" s="528"/>
      <c r="CT119" s="523"/>
      <c r="CU119" s="524"/>
      <c r="CV119" s="525"/>
      <c r="CW119" s="526"/>
      <c r="CX119" s="524"/>
      <c r="CY119" s="524"/>
      <c r="CZ119" s="528"/>
      <c r="DA119" s="523"/>
      <c r="DB119" s="524"/>
      <c r="DC119" s="525"/>
      <c r="DD119" s="526"/>
      <c r="DE119" s="524"/>
      <c r="DF119" s="524"/>
      <c r="DG119" s="528"/>
      <c r="DH119" s="523"/>
      <c r="DI119" s="524"/>
      <c r="DJ119" s="525"/>
      <c r="DK119" s="526"/>
      <c r="DL119" s="512"/>
      <c r="DM119" s="523"/>
      <c r="DN119" s="524"/>
      <c r="DO119" s="524"/>
      <c r="DP119" s="524"/>
      <c r="DQ119" s="524"/>
      <c r="DR119" s="528"/>
      <c r="DS119" s="523"/>
      <c r="DT119" s="524"/>
      <c r="DU119" s="525"/>
      <c r="DV119" s="526"/>
      <c r="DW119" s="523"/>
      <c r="DX119" s="524"/>
      <c r="DY119" s="524"/>
      <c r="DZ119" s="524"/>
      <c r="EA119" s="524"/>
      <c r="EB119" s="528"/>
      <c r="EC119" s="523"/>
      <c r="ED119" s="524"/>
      <c r="EE119" s="525"/>
      <c r="EF119" s="526"/>
      <c r="EG119" s="523"/>
      <c r="EH119" s="524"/>
      <c r="EI119" s="524"/>
      <c r="EJ119" s="524"/>
      <c r="EK119" s="524"/>
      <c r="EL119" s="528"/>
      <c r="EM119" s="523"/>
      <c r="EN119" s="524"/>
      <c r="EO119" s="525"/>
      <c r="EP119" s="526"/>
    </row>
    <row r="120" spans="1:161" ht="14.25" customHeight="1" x14ac:dyDescent="0.3">
      <c r="A120" s="579"/>
      <c r="B120" s="16">
        <v>81</v>
      </c>
      <c r="C120" s="118" t="s">
        <v>57</v>
      </c>
      <c r="D120" s="104" t="s">
        <v>58</v>
      </c>
      <c r="E120" s="106" t="s">
        <v>55</v>
      </c>
      <c r="F120" s="174" t="s">
        <v>108</v>
      </c>
      <c r="G120" s="106" t="s">
        <v>106</v>
      </c>
      <c r="H120" s="172" t="str">
        <f t="shared" si="13"/>
        <v>RetailSecured by real estate propertySME</v>
      </c>
      <c r="I120" s="182" t="str">
        <f t="shared" si="14"/>
        <v>CROATIA</v>
      </c>
      <c r="J120" s="876"/>
      <c r="K120" s="107" t="s">
        <v>60</v>
      </c>
      <c r="L120" s="108"/>
      <c r="M120" s="108"/>
      <c r="N120" s="108"/>
      <c r="O120" s="108"/>
      <c r="P120" s="523"/>
      <c r="Q120" s="524"/>
      <c r="R120" s="524"/>
      <c r="S120" s="524"/>
      <c r="T120" s="524"/>
      <c r="U120" s="528"/>
      <c r="V120" s="523"/>
      <c r="W120" s="524"/>
      <c r="X120" s="525"/>
      <c r="Y120" s="526"/>
      <c r="Z120" s="87"/>
      <c r="AA120" s="108"/>
      <c r="AB120" s="108"/>
      <c r="AC120" s="108"/>
      <c r="AD120" s="108"/>
      <c r="AE120" s="523"/>
      <c r="AF120" s="524"/>
      <c r="AG120" s="524"/>
      <c r="AH120" s="524"/>
      <c r="AI120" s="524"/>
      <c r="AJ120" s="528"/>
      <c r="AK120" s="523"/>
      <c r="AL120" s="524"/>
      <c r="AM120" s="525"/>
      <c r="AN120" s="526"/>
      <c r="AO120" s="87"/>
      <c r="AP120" s="524"/>
      <c r="AQ120" s="524"/>
      <c r="AR120" s="528"/>
      <c r="AS120" s="523"/>
      <c r="AT120" s="524"/>
      <c r="AU120" s="525"/>
      <c r="AV120" s="526"/>
      <c r="AW120" s="524"/>
      <c r="AX120" s="524"/>
      <c r="AY120" s="528"/>
      <c r="AZ120" s="523"/>
      <c r="BA120" s="524"/>
      <c r="BB120" s="525"/>
      <c r="BC120" s="526"/>
      <c r="BD120" s="524"/>
      <c r="BE120" s="524"/>
      <c r="BF120" s="528"/>
      <c r="BG120" s="523"/>
      <c r="BH120" s="524"/>
      <c r="BI120" s="525"/>
      <c r="BJ120" s="526"/>
      <c r="BK120" s="512"/>
      <c r="BL120" s="523"/>
      <c r="BM120" s="524"/>
      <c r="BN120" s="524"/>
      <c r="BO120" s="524"/>
      <c r="BP120" s="524"/>
      <c r="BQ120" s="528"/>
      <c r="BR120" s="523"/>
      <c r="BS120" s="524"/>
      <c r="BT120" s="525"/>
      <c r="BU120" s="526"/>
      <c r="BV120" s="523"/>
      <c r="BW120" s="524"/>
      <c r="BX120" s="524"/>
      <c r="BY120" s="524"/>
      <c r="BZ120" s="524"/>
      <c r="CA120" s="528"/>
      <c r="CB120" s="523"/>
      <c r="CC120" s="524"/>
      <c r="CD120" s="525"/>
      <c r="CE120" s="526"/>
      <c r="CF120" s="523"/>
      <c r="CG120" s="524"/>
      <c r="CH120" s="524"/>
      <c r="CI120" s="524"/>
      <c r="CJ120" s="524"/>
      <c r="CK120" s="528"/>
      <c r="CL120" s="523"/>
      <c r="CM120" s="524"/>
      <c r="CN120" s="525"/>
      <c r="CO120" s="526"/>
      <c r="CP120" s="512"/>
      <c r="CQ120" s="524"/>
      <c r="CR120" s="524"/>
      <c r="CS120" s="528"/>
      <c r="CT120" s="523"/>
      <c r="CU120" s="524"/>
      <c r="CV120" s="525"/>
      <c r="CW120" s="526"/>
      <c r="CX120" s="524"/>
      <c r="CY120" s="524"/>
      <c r="CZ120" s="528"/>
      <c r="DA120" s="523"/>
      <c r="DB120" s="524"/>
      <c r="DC120" s="525"/>
      <c r="DD120" s="526"/>
      <c r="DE120" s="524"/>
      <c r="DF120" s="524"/>
      <c r="DG120" s="528"/>
      <c r="DH120" s="523"/>
      <c r="DI120" s="524"/>
      <c r="DJ120" s="525"/>
      <c r="DK120" s="526"/>
      <c r="DL120" s="512"/>
      <c r="DM120" s="523"/>
      <c r="DN120" s="524"/>
      <c r="DO120" s="524"/>
      <c r="DP120" s="524"/>
      <c r="DQ120" s="524"/>
      <c r="DR120" s="528"/>
      <c r="DS120" s="523"/>
      <c r="DT120" s="524"/>
      <c r="DU120" s="525"/>
      <c r="DV120" s="526"/>
      <c r="DW120" s="523"/>
      <c r="DX120" s="524"/>
      <c r="DY120" s="524"/>
      <c r="DZ120" s="524"/>
      <c r="EA120" s="524"/>
      <c r="EB120" s="528"/>
      <c r="EC120" s="523"/>
      <c r="ED120" s="524"/>
      <c r="EE120" s="525"/>
      <c r="EF120" s="526"/>
      <c r="EG120" s="523"/>
      <c r="EH120" s="524"/>
      <c r="EI120" s="524"/>
      <c r="EJ120" s="524"/>
      <c r="EK120" s="524"/>
      <c r="EL120" s="528"/>
      <c r="EM120" s="523"/>
      <c r="EN120" s="524"/>
      <c r="EO120" s="525"/>
      <c r="EP120" s="526"/>
    </row>
    <row r="121" spans="1:161" ht="14.25" customHeight="1" x14ac:dyDescent="0.3">
      <c r="A121" s="577"/>
      <c r="B121" s="16">
        <v>82</v>
      </c>
      <c r="C121" s="118" t="s">
        <v>57</v>
      </c>
      <c r="D121" s="104" t="s">
        <v>58</v>
      </c>
      <c r="E121" s="106" t="s">
        <v>61</v>
      </c>
      <c r="F121" s="174" t="s">
        <v>108</v>
      </c>
      <c r="G121" s="106" t="s">
        <v>107</v>
      </c>
      <c r="H121" s="172" t="str">
        <f t="shared" si="13"/>
        <v>RetailSecured by real estate propertyNon SME</v>
      </c>
      <c r="I121" s="182" t="str">
        <f t="shared" si="14"/>
        <v>CROATIA</v>
      </c>
      <c r="J121" s="876"/>
      <c r="K121" s="107" t="s">
        <v>62</v>
      </c>
      <c r="L121" s="394">
        <v>0</v>
      </c>
      <c r="M121" s="394">
        <v>0</v>
      </c>
      <c r="N121" s="394">
        <v>0</v>
      </c>
      <c r="O121" s="394">
        <v>0</v>
      </c>
      <c r="P121" s="516">
        <v>0</v>
      </c>
      <c r="Q121" s="517">
        <v>0</v>
      </c>
      <c r="R121" s="517">
        <v>0</v>
      </c>
      <c r="S121" s="517">
        <v>0</v>
      </c>
      <c r="T121" s="517">
        <v>0</v>
      </c>
      <c r="U121" s="521">
        <v>0</v>
      </c>
      <c r="V121" s="516">
        <v>0</v>
      </c>
      <c r="W121" s="517">
        <v>0</v>
      </c>
      <c r="X121" s="518">
        <v>0</v>
      </c>
      <c r="Y121" s="835" t="s">
        <v>385</v>
      </c>
      <c r="Z121" s="87"/>
      <c r="AA121" s="394">
        <v>0</v>
      </c>
      <c r="AB121" s="394">
        <v>0</v>
      </c>
      <c r="AC121" s="394">
        <v>0</v>
      </c>
      <c r="AD121" s="394">
        <v>0</v>
      </c>
      <c r="AE121" s="516">
        <v>0</v>
      </c>
      <c r="AF121" s="517">
        <v>0</v>
      </c>
      <c r="AG121" s="517">
        <v>0</v>
      </c>
      <c r="AH121" s="517">
        <v>0</v>
      </c>
      <c r="AI121" s="517">
        <v>0</v>
      </c>
      <c r="AJ121" s="521">
        <v>0</v>
      </c>
      <c r="AK121" s="516">
        <v>0</v>
      </c>
      <c r="AL121" s="517">
        <v>0</v>
      </c>
      <c r="AM121" s="518">
        <v>0</v>
      </c>
      <c r="AN121" s="835" t="s">
        <v>385</v>
      </c>
      <c r="AO121" s="87"/>
      <c r="AP121" s="517">
        <v>0</v>
      </c>
      <c r="AQ121" s="517">
        <v>0</v>
      </c>
      <c r="AR121" s="521">
        <v>0</v>
      </c>
      <c r="AS121" s="516">
        <v>0</v>
      </c>
      <c r="AT121" s="517">
        <v>0</v>
      </c>
      <c r="AU121" s="518">
        <v>0</v>
      </c>
      <c r="AV121" s="835" t="s">
        <v>385</v>
      </c>
      <c r="AW121" s="517">
        <v>0</v>
      </c>
      <c r="AX121" s="517">
        <v>0</v>
      </c>
      <c r="AY121" s="521">
        <v>0</v>
      </c>
      <c r="AZ121" s="516">
        <v>0</v>
      </c>
      <c r="BA121" s="517">
        <v>0</v>
      </c>
      <c r="BB121" s="518">
        <v>0</v>
      </c>
      <c r="BC121" s="835" t="s">
        <v>385</v>
      </c>
      <c r="BD121" s="517">
        <v>0</v>
      </c>
      <c r="BE121" s="517">
        <v>0</v>
      </c>
      <c r="BF121" s="521">
        <v>0</v>
      </c>
      <c r="BG121" s="516">
        <v>0</v>
      </c>
      <c r="BH121" s="517">
        <v>0</v>
      </c>
      <c r="BI121" s="518">
        <v>0</v>
      </c>
      <c r="BJ121" s="835" t="s">
        <v>385</v>
      </c>
      <c r="BK121" s="512"/>
      <c r="BL121" s="516">
        <v>0</v>
      </c>
      <c r="BM121" s="517">
        <v>0</v>
      </c>
      <c r="BN121" s="517">
        <v>0</v>
      </c>
      <c r="BO121" s="517">
        <v>0</v>
      </c>
      <c r="BP121" s="517">
        <v>0</v>
      </c>
      <c r="BQ121" s="521">
        <v>0</v>
      </c>
      <c r="BR121" s="516">
        <v>0</v>
      </c>
      <c r="BS121" s="517">
        <v>0</v>
      </c>
      <c r="BT121" s="518">
        <v>0</v>
      </c>
      <c r="BU121" s="835" t="s">
        <v>385</v>
      </c>
      <c r="BV121" s="516">
        <v>0</v>
      </c>
      <c r="BW121" s="517">
        <v>0</v>
      </c>
      <c r="BX121" s="517">
        <v>0</v>
      </c>
      <c r="BY121" s="517">
        <v>0</v>
      </c>
      <c r="BZ121" s="517">
        <v>0</v>
      </c>
      <c r="CA121" s="521">
        <v>0</v>
      </c>
      <c r="CB121" s="516">
        <v>0</v>
      </c>
      <c r="CC121" s="517">
        <v>0</v>
      </c>
      <c r="CD121" s="518">
        <v>0</v>
      </c>
      <c r="CE121" s="835" t="s">
        <v>385</v>
      </c>
      <c r="CF121" s="516">
        <v>0</v>
      </c>
      <c r="CG121" s="517">
        <v>0</v>
      </c>
      <c r="CH121" s="517">
        <v>0</v>
      </c>
      <c r="CI121" s="517">
        <v>0</v>
      </c>
      <c r="CJ121" s="517">
        <v>0</v>
      </c>
      <c r="CK121" s="521">
        <v>0</v>
      </c>
      <c r="CL121" s="516">
        <v>0</v>
      </c>
      <c r="CM121" s="517">
        <v>0</v>
      </c>
      <c r="CN121" s="518">
        <v>0</v>
      </c>
      <c r="CO121" s="835" t="s">
        <v>385</v>
      </c>
      <c r="CP121" s="512"/>
      <c r="CQ121" s="517">
        <v>0</v>
      </c>
      <c r="CR121" s="517">
        <v>0</v>
      </c>
      <c r="CS121" s="521">
        <v>0</v>
      </c>
      <c r="CT121" s="516">
        <v>0</v>
      </c>
      <c r="CU121" s="517">
        <v>0</v>
      </c>
      <c r="CV121" s="518">
        <v>0</v>
      </c>
      <c r="CW121" s="835" t="s">
        <v>385</v>
      </c>
      <c r="CX121" s="517">
        <v>0</v>
      </c>
      <c r="CY121" s="517">
        <v>0</v>
      </c>
      <c r="CZ121" s="521">
        <v>0</v>
      </c>
      <c r="DA121" s="516">
        <v>0</v>
      </c>
      <c r="DB121" s="517">
        <v>0</v>
      </c>
      <c r="DC121" s="518">
        <v>0</v>
      </c>
      <c r="DD121" s="835" t="s">
        <v>385</v>
      </c>
      <c r="DE121" s="517">
        <v>0</v>
      </c>
      <c r="DF121" s="517">
        <v>0</v>
      </c>
      <c r="DG121" s="521">
        <v>0</v>
      </c>
      <c r="DH121" s="516">
        <v>0</v>
      </c>
      <c r="DI121" s="517">
        <v>0</v>
      </c>
      <c r="DJ121" s="518">
        <v>0</v>
      </c>
      <c r="DK121" s="835" t="s">
        <v>385</v>
      </c>
      <c r="DL121" s="512"/>
      <c r="DM121" s="516">
        <v>0</v>
      </c>
      <c r="DN121" s="517">
        <v>0</v>
      </c>
      <c r="DO121" s="517">
        <v>0</v>
      </c>
      <c r="DP121" s="517">
        <v>0</v>
      </c>
      <c r="DQ121" s="517">
        <v>0</v>
      </c>
      <c r="DR121" s="521">
        <v>0</v>
      </c>
      <c r="DS121" s="516">
        <v>0</v>
      </c>
      <c r="DT121" s="517">
        <v>0</v>
      </c>
      <c r="DU121" s="518">
        <v>0</v>
      </c>
      <c r="DV121" s="835" t="s">
        <v>385</v>
      </c>
      <c r="DW121" s="516">
        <v>0</v>
      </c>
      <c r="DX121" s="517">
        <v>0</v>
      </c>
      <c r="DY121" s="517">
        <v>0</v>
      </c>
      <c r="DZ121" s="517">
        <v>0</v>
      </c>
      <c r="EA121" s="517">
        <v>0</v>
      </c>
      <c r="EB121" s="521">
        <v>0</v>
      </c>
      <c r="EC121" s="516">
        <v>0</v>
      </c>
      <c r="ED121" s="517">
        <v>0</v>
      </c>
      <c r="EE121" s="518">
        <v>0</v>
      </c>
      <c r="EF121" s="835" t="s">
        <v>385</v>
      </c>
      <c r="EG121" s="516">
        <v>0</v>
      </c>
      <c r="EH121" s="517">
        <v>0</v>
      </c>
      <c r="EI121" s="517">
        <v>0</v>
      </c>
      <c r="EJ121" s="517">
        <v>0</v>
      </c>
      <c r="EK121" s="517">
        <v>0</v>
      </c>
      <c r="EL121" s="521">
        <v>0</v>
      </c>
      <c r="EM121" s="516">
        <v>0</v>
      </c>
      <c r="EN121" s="517">
        <v>0</v>
      </c>
      <c r="EO121" s="518">
        <v>0</v>
      </c>
      <c r="EP121" s="835" t="s">
        <v>385</v>
      </c>
    </row>
    <row r="122" spans="1:161" ht="14.25" customHeight="1" x14ac:dyDescent="0.3">
      <c r="A122" s="577"/>
      <c r="B122" s="16">
        <v>83</v>
      </c>
      <c r="C122" s="118" t="s">
        <v>57</v>
      </c>
      <c r="D122" s="104" t="s">
        <v>63</v>
      </c>
      <c r="E122" s="104"/>
      <c r="F122" s="174" t="s">
        <v>63</v>
      </c>
      <c r="G122" s="104"/>
      <c r="H122" s="175" t="str">
        <f t="shared" si="13"/>
        <v>RetailQualifying Revolving</v>
      </c>
      <c r="I122" s="181" t="str">
        <f t="shared" si="14"/>
        <v>CROATIA</v>
      </c>
      <c r="J122" s="876"/>
      <c r="K122" s="105" t="s">
        <v>64</v>
      </c>
      <c r="L122" s="108"/>
      <c r="M122" s="108"/>
      <c r="N122" s="108"/>
      <c r="O122" s="108"/>
      <c r="P122" s="523"/>
      <c r="Q122" s="524"/>
      <c r="R122" s="524"/>
      <c r="S122" s="524"/>
      <c r="T122" s="524"/>
      <c r="U122" s="528"/>
      <c r="V122" s="523"/>
      <c r="W122" s="524"/>
      <c r="X122" s="525"/>
      <c r="Y122" s="526"/>
      <c r="Z122" s="87"/>
      <c r="AA122" s="108"/>
      <c r="AB122" s="108"/>
      <c r="AC122" s="108"/>
      <c r="AD122" s="108"/>
      <c r="AE122" s="523"/>
      <c r="AF122" s="524"/>
      <c r="AG122" s="524"/>
      <c r="AH122" s="524"/>
      <c r="AI122" s="524"/>
      <c r="AJ122" s="528"/>
      <c r="AK122" s="523"/>
      <c r="AL122" s="524"/>
      <c r="AM122" s="525"/>
      <c r="AN122" s="526"/>
      <c r="AO122" s="87"/>
      <c r="AP122" s="524"/>
      <c r="AQ122" s="524"/>
      <c r="AR122" s="528"/>
      <c r="AS122" s="523"/>
      <c r="AT122" s="524"/>
      <c r="AU122" s="525"/>
      <c r="AV122" s="526"/>
      <c r="AW122" s="524"/>
      <c r="AX122" s="524"/>
      <c r="AY122" s="528"/>
      <c r="AZ122" s="523"/>
      <c r="BA122" s="524"/>
      <c r="BB122" s="525"/>
      <c r="BC122" s="526"/>
      <c r="BD122" s="524"/>
      <c r="BE122" s="524"/>
      <c r="BF122" s="528"/>
      <c r="BG122" s="523"/>
      <c r="BH122" s="524"/>
      <c r="BI122" s="525"/>
      <c r="BJ122" s="526"/>
      <c r="BK122" s="512"/>
      <c r="BL122" s="523"/>
      <c r="BM122" s="524"/>
      <c r="BN122" s="524"/>
      <c r="BO122" s="524"/>
      <c r="BP122" s="524"/>
      <c r="BQ122" s="528"/>
      <c r="BR122" s="523"/>
      <c r="BS122" s="524"/>
      <c r="BT122" s="525"/>
      <c r="BU122" s="526"/>
      <c r="BV122" s="523"/>
      <c r="BW122" s="524"/>
      <c r="BX122" s="524"/>
      <c r="BY122" s="524"/>
      <c r="BZ122" s="524"/>
      <c r="CA122" s="528"/>
      <c r="CB122" s="523"/>
      <c r="CC122" s="524"/>
      <c r="CD122" s="525"/>
      <c r="CE122" s="526"/>
      <c r="CF122" s="523"/>
      <c r="CG122" s="524"/>
      <c r="CH122" s="524"/>
      <c r="CI122" s="524"/>
      <c r="CJ122" s="524"/>
      <c r="CK122" s="528"/>
      <c r="CL122" s="523"/>
      <c r="CM122" s="524"/>
      <c r="CN122" s="525"/>
      <c r="CO122" s="526"/>
      <c r="CP122" s="512"/>
      <c r="CQ122" s="524"/>
      <c r="CR122" s="524"/>
      <c r="CS122" s="528"/>
      <c r="CT122" s="523"/>
      <c r="CU122" s="524"/>
      <c r="CV122" s="525"/>
      <c r="CW122" s="526"/>
      <c r="CX122" s="524"/>
      <c r="CY122" s="524"/>
      <c r="CZ122" s="528"/>
      <c r="DA122" s="523"/>
      <c r="DB122" s="524"/>
      <c r="DC122" s="525"/>
      <c r="DD122" s="526"/>
      <c r="DE122" s="524"/>
      <c r="DF122" s="524"/>
      <c r="DG122" s="528"/>
      <c r="DH122" s="523"/>
      <c r="DI122" s="524"/>
      <c r="DJ122" s="525"/>
      <c r="DK122" s="526"/>
      <c r="DL122" s="512"/>
      <c r="DM122" s="523"/>
      <c r="DN122" s="524"/>
      <c r="DO122" s="524"/>
      <c r="DP122" s="524"/>
      <c r="DQ122" s="524"/>
      <c r="DR122" s="528"/>
      <c r="DS122" s="523"/>
      <c r="DT122" s="524"/>
      <c r="DU122" s="525"/>
      <c r="DV122" s="526"/>
      <c r="DW122" s="523"/>
      <c r="DX122" s="524"/>
      <c r="DY122" s="524"/>
      <c r="DZ122" s="524"/>
      <c r="EA122" s="524"/>
      <c r="EB122" s="528"/>
      <c r="EC122" s="523"/>
      <c r="ED122" s="524"/>
      <c r="EE122" s="525"/>
      <c r="EF122" s="526"/>
      <c r="EG122" s="523"/>
      <c r="EH122" s="524"/>
      <c r="EI122" s="524"/>
      <c r="EJ122" s="524"/>
      <c r="EK122" s="524"/>
      <c r="EL122" s="528"/>
      <c r="EM122" s="523"/>
      <c r="EN122" s="524"/>
      <c r="EO122" s="525"/>
      <c r="EP122" s="526"/>
    </row>
    <row r="123" spans="1:161" ht="14.25" customHeight="1" x14ac:dyDescent="0.3">
      <c r="A123" s="577"/>
      <c r="B123" s="16">
        <v>84</v>
      </c>
      <c r="C123" s="118" t="s">
        <v>57</v>
      </c>
      <c r="D123" s="104" t="s">
        <v>65</v>
      </c>
      <c r="E123" s="104"/>
      <c r="F123" s="174" t="s">
        <v>65</v>
      </c>
      <c r="G123" s="104"/>
      <c r="H123" s="175" t="str">
        <f t="shared" si="13"/>
        <v>RetailOther Retail</v>
      </c>
      <c r="I123" s="181" t="str">
        <f t="shared" si="14"/>
        <v>CROATIA</v>
      </c>
      <c r="J123" s="876"/>
      <c r="K123" s="105" t="s">
        <v>66</v>
      </c>
      <c r="L123" s="108"/>
      <c r="M123" s="108"/>
      <c r="N123" s="108"/>
      <c r="O123" s="108"/>
      <c r="P123" s="523"/>
      <c r="Q123" s="524"/>
      <c r="R123" s="524"/>
      <c r="S123" s="524"/>
      <c r="T123" s="524"/>
      <c r="U123" s="528"/>
      <c r="V123" s="523"/>
      <c r="W123" s="524"/>
      <c r="X123" s="525"/>
      <c r="Y123" s="526"/>
      <c r="Z123" s="87"/>
      <c r="AA123" s="108"/>
      <c r="AB123" s="108"/>
      <c r="AC123" s="108"/>
      <c r="AD123" s="108"/>
      <c r="AE123" s="523"/>
      <c r="AF123" s="524"/>
      <c r="AG123" s="524"/>
      <c r="AH123" s="524"/>
      <c r="AI123" s="524"/>
      <c r="AJ123" s="528"/>
      <c r="AK123" s="523"/>
      <c r="AL123" s="524"/>
      <c r="AM123" s="525"/>
      <c r="AN123" s="526"/>
      <c r="AO123" s="87"/>
      <c r="AP123" s="524"/>
      <c r="AQ123" s="524"/>
      <c r="AR123" s="528"/>
      <c r="AS123" s="523"/>
      <c r="AT123" s="524"/>
      <c r="AU123" s="525"/>
      <c r="AV123" s="526"/>
      <c r="AW123" s="524"/>
      <c r="AX123" s="524"/>
      <c r="AY123" s="528"/>
      <c r="AZ123" s="523"/>
      <c r="BA123" s="524"/>
      <c r="BB123" s="525"/>
      <c r="BC123" s="526"/>
      <c r="BD123" s="524"/>
      <c r="BE123" s="524"/>
      <c r="BF123" s="528"/>
      <c r="BG123" s="523"/>
      <c r="BH123" s="524"/>
      <c r="BI123" s="525"/>
      <c r="BJ123" s="526"/>
      <c r="BK123" s="512"/>
      <c r="BL123" s="523"/>
      <c r="BM123" s="524"/>
      <c r="BN123" s="524"/>
      <c r="BO123" s="524"/>
      <c r="BP123" s="524"/>
      <c r="BQ123" s="528"/>
      <c r="BR123" s="523"/>
      <c r="BS123" s="524"/>
      <c r="BT123" s="525"/>
      <c r="BU123" s="526"/>
      <c r="BV123" s="523"/>
      <c r="BW123" s="524"/>
      <c r="BX123" s="524"/>
      <c r="BY123" s="524"/>
      <c r="BZ123" s="524"/>
      <c r="CA123" s="528"/>
      <c r="CB123" s="523"/>
      <c r="CC123" s="524"/>
      <c r="CD123" s="525"/>
      <c r="CE123" s="526"/>
      <c r="CF123" s="523"/>
      <c r="CG123" s="524"/>
      <c r="CH123" s="524"/>
      <c r="CI123" s="524"/>
      <c r="CJ123" s="524"/>
      <c r="CK123" s="528"/>
      <c r="CL123" s="523"/>
      <c r="CM123" s="524"/>
      <c r="CN123" s="525"/>
      <c r="CO123" s="526"/>
      <c r="CP123" s="512"/>
      <c r="CQ123" s="524"/>
      <c r="CR123" s="524"/>
      <c r="CS123" s="528"/>
      <c r="CT123" s="523"/>
      <c r="CU123" s="524"/>
      <c r="CV123" s="525"/>
      <c r="CW123" s="526"/>
      <c r="CX123" s="524"/>
      <c r="CY123" s="524"/>
      <c r="CZ123" s="528"/>
      <c r="DA123" s="523"/>
      <c r="DB123" s="524"/>
      <c r="DC123" s="525"/>
      <c r="DD123" s="526"/>
      <c r="DE123" s="524"/>
      <c r="DF123" s="524"/>
      <c r="DG123" s="528"/>
      <c r="DH123" s="523"/>
      <c r="DI123" s="524"/>
      <c r="DJ123" s="525"/>
      <c r="DK123" s="526"/>
      <c r="DL123" s="512"/>
      <c r="DM123" s="523"/>
      <c r="DN123" s="524"/>
      <c r="DO123" s="524"/>
      <c r="DP123" s="524"/>
      <c r="DQ123" s="524"/>
      <c r="DR123" s="528"/>
      <c r="DS123" s="523"/>
      <c r="DT123" s="524"/>
      <c r="DU123" s="525"/>
      <c r="DV123" s="526"/>
      <c r="DW123" s="523"/>
      <c r="DX123" s="524"/>
      <c r="DY123" s="524"/>
      <c r="DZ123" s="524"/>
      <c r="EA123" s="524"/>
      <c r="EB123" s="528"/>
      <c r="EC123" s="523"/>
      <c r="ED123" s="524"/>
      <c r="EE123" s="525"/>
      <c r="EF123" s="526"/>
      <c r="EG123" s="523"/>
      <c r="EH123" s="524"/>
      <c r="EI123" s="524"/>
      <c r="EJ123" s="524"/>
      <c r="EK123" s="524"/>
      <c r="EL123" s="528"/>
      <c r="EM123" s="523"/>
      <c r="EN123" s="524"/>
      <c r="EO123" s="525"/>
      <c r="EP123" s="526"/>
    </row>
    <row r="124" spans="1:161" ht="14.25" customHeight="1" x14ac:dyDescent="0.3">
      <c r="A124" s="579"/>
      <c r="B124" s="16">
        <v>85</v>
      </c>
      <c r="C124" s="118" t="s">
        <v>57</v>
      </c>
      <c r="D124" s="104" t="s">
        <v>65</v>
      </c>
      <c r="E124" s="106" t="s">
        <v>55</v>
      </c>
      <c r="F124" s="174" t="s">
        <v>65</v>
      </c>
      <c r="G124" s="106" t="s">
        <v>106</v>
      </c>
      <c r="H124" s="175" t="str">
        <f t="shared" si="13"/>
        <v>RetailOther RetailSME</v>
      </c>
      <c r="I124" s="182" t="str">
        <f t="shared" si="14"/>
        <v>CROATIA</v>
      </c>
      <c r="J124" s="876"/>
      <c r="K124" s="107" t="s">
        <v>67</v>
      </c>
      <c r="L124" s="108"/>
      <c r="M124" s="108"/>
      <c r="N124" s="108"/>
      <c r="O124" s="108"/>
      <c r="P124" s="523"/>
      <c r="Q124" s="524"/>
      <c r="R124" s="524"/>
      <c r="S124" s="524"/>
      <c r="T124" s="524"/>
      <c r="U124" s="528"/>
      <c r="V124" s="523"/>
      <c r="W124" s="524"/>
      <c r="X124" s="525"/>
      <c r="Y124" s="526"/>
      <c r="Z124" s="87"/>
      <c r="AA124" s="108"/>
      <c r="AB124" s="108"/>
      <c r="AC124" s="108"/>
      <c r="AD124" s="108"/>
      <c r="AE124" s="523"/>
      <c r="AF124" s="524"/>
      <c r="AG124" s="524"/>
      <c r="AH124" s="524"/>
      <c r="AI124" s="524"/>
      <c r="AJ124" s="528"/>
      <c r="AK124" s="523"/>
      <c r="AL124" s="524"/>
      <c r="AM124" s="525"/>
      <c r="AN124" s="526"/>
      <c r="AO124" s="87"/>
      <c r="AP124" s="524"/>
      <c r="AQ124" s="524"/>
      <c r="AR124" s="528"/>
      <c r="AS124" s="523"/>
      <c r="AT124" s="524"/>
      <c r="AU124" s="525"/>
      <c r="AV124" s="526"/>
      <c r="AW124" s="524"/>
      <c r="AX124" s="524"/>
      <c r="AY124" s="528"/>
      <c r="AZ124" s="523"/>
      <c r="BA124" s="524"/>
      <c r="BB124" s="525"/>
      <c r="BC124" s="526"/>
      <c r="BD124" s="524"/>
      <c r="BE124" s="524"/>
      <c r="BF124" s="528"/>
      <c r="BG124" s="523"/>
      <c r="BH124" s="524"/>
      <c r="BI124" s="525"/>
      <c r="BJ124" s="526"/>
      <c r="BK124" s="512"/>
      <c r="BL124" s="523"/>
      <c r="BM124" s="524"/>
      <c r="BN124" s="524"/>
      <c r="BO124" s="524"/>
      <c r="BP124" s="524"/>
      <c r="BQ124" s="528"/>
      <c r="BR124" s="523"/>
      <c r="BS124" s="524"/>
      <c r="BT124" s="525"/>
      <c r="BU124" s="526"/>
      <c r="BV124" s="523"/>
      <c r="BW124" s="524"/>
      <c r="BX124" s="524"/>
      <c r="BY124" s="524"/>
      <c r="BZ124" s="524"/>
      <c r="CA124" s="528"/>
      <c r="CB124" s="523"/>
      <c r="CC124" s="524"/>
      <c r="CD124" s="525"/>
      <c r="CE124" s="526"/>
      <c r="CF124" s="523"/>
      <c r="CG124" s="524"/>
      <c r="CH124" s="524"/>
      <c r="CI124" s="524"/>
      <c r="CJ124" s="524"/>
      <c r="CK124" s="528"/>
      <c r="CL124" s="523"/>
      <c r="CM124" s="524"/>
      <c r="CN124" s="525"/>
      <c r="CO124" s="526"/>
      <c r="CP124" s="512"/>
      <c r="CQ124" s="524"/>
      <c r="CR124" s="524"/>
      <c r="CS124" s="528"/>
      <c r="CT124" s="523"/>
      <c r="CU124" s="524"/>
      <c r="CV124" s="525"/>
      <c r="CW124" s="526"/>
      <c r="CX124" s="524"/>
      <c r="CY124" s="524"/>
      <c r="CZ124" s="528"/>
      <c r="DA124" s="523"/>
      <c r="DB124" s="524"/>
      <c r="DC124" s="525"/>
      <c r="DD124" s="526"/>
      <c r="DE124" s="524"/>
      <c r="DF124" s="524"/>
      <c r="DG124" s="528"/>
      <c r="DH124" s="523"/>
      <c r="DI124" s="524"/>
      <c r="DJ124" s="525"/>
      <c r="DK124" s="526"/>
      <c r="DL124" s="512"/>
      <c r="DM124" s="523"/>
      <c r="DN124" s="524"/>
      <c r="DO124" s="524"/>
      <c r="DP124" s="524"/>
      <c r="DQ124" s="524"/>
      <c r="DR124" s="528"/>
      <c r="DS124" s="523"/>
      <c r="DT124" s="524"/>
      <c r="DU124" s="525"/>
      <c r="DV124" s="526"/>
      <c r="DW124" s="523"/>
      <c r="DX124" s="524"/>
      <c r="DY124" s="524"/>
      <c r="DZ124" s="524"/>
      <c r="EA124" s="524"/>
      <c r="EB124" s="528"/>
      <c r="EC124" s="523"/>
      <c r="ED124" s="524"/>
      <c r="EE124" s="525"/>
      <c r="EF124" s="526"/>
      <c r="EG124" s="523"/>
      <c r="EH124" s="524"/>
      <c r="EI124" s="524"/>
      <c r="EJ124" s="524"/>
      <c r="EK124" s="524"/>
      <c r="EL124" s="528"/>
      <c r="EM124" s="523"/>
      <c r="EN124" s="524"/>
      <c r="EO124" s="525"/>
      <c r="EP124" s="526"/>
    </row>
    <row r="125" spans="1:161" ht="14.25" customHeight="1" x14ac:dyDescent="0.3">
      <c r="A125" s="579"/>
      <c r="B125" s="16">
        <v>86</v>
      </c>
      <c r="C125" s="118" t="s">
        <v>57</v>
      </c>
      <c r="D125" s="104" t="s">
        <v>65</v>
      </c>
      <c r="E125" s="106" t="s">
        <v>61</v>
      </c>
      <c r="F125" s="174" t="s">
        <v>65</v>
      </c>
      <c r="G125" s="106" t="s">
        <v>107</v>
      </c>
      <c r="H125" s="175" t="str">
        <f t="shared" si="13"/>
        <v>RetailOther RetailNon SME</v>
      </c>
      <c r="I125" s="182" t="str">
        <f t="shared" si="14"/>
        <v>CROATIA</v>
      </c>
      <c r="J125" s="876"/>
      <c r="K125" s="107" t="s">
        <v>68</v>
      </c>
      <c r="L125" s="108"/>
      <c r="M125" s="108"/>
      <c r="N125" s="108"/>
      <c r="O125" s="108"/>
      <c r="P125" s="523"/>
      <c r="Q125" s="524"/>
      <c r="R125" s="524"/>
      <c r="S125" s="524"/>
      <c r="T125" s="524"/>
      <c r="U125" s="528"/>
      <c r="V125" s="523"/>
      <c r="W125" s="524"/>
      <c r="X125" s="525"/>
      <c r="Y125" s="526"/>
      <c r="Z125" s="87"/>
      <c r="AA125" s="108"/>
      <c r="AB125" s="108"/>
      <c r="AC125" s="108"/>
      <c r="AD125" s="108"/>
      <c r="AE125" s="523"/>
      <c r="AF125" s="524"/>
      <c r="AG125" s="524"/>
      <c r="AH125" s="524"/>
      <c r="AI125" s="524"/>
      <c r="AJ125" s="528"/>
      <c r="AK125" s="523"/>
      <c r="AL125" s="524"/>
      <c r="AM125" s="525"/>
      <c r="AN125" s="526"/>
      <c r="AO125" s="87"/>
      <c r="AP125" s="524"/>
      <c r="AQ125" s="524"/>
      <c r="AR125" s="528"/>
      <c r="AS125" s="523"/>
      <c r="AT125" s="524"/>
      <c r="AU125" s="525"/>
      <c r="AV125" s="526"/>
      <c r="AW125" s="524"/>
      <c r="AX125" s="524"/>
      <c r="AY125" s="528"/>
      <c r="AZ125" s="523"/>
      <c r="BA125" s="524"/>
      <c r="BB125" s="525"/>
      <c r="BC125" s="526"/>
      <c r="BD125" s="524"/>
      <c r="BE125" s="524"/>
      <c r="BF125" s="528"/>
      <c r="BG125" s="523"/>
      <c r="BH125" s="524"/>
      <c r="BI125" s="525"/>
      <c r="BJ125" s="526"/>
      <c r="BK125" s="512"/>
      <c r="BL125" s="523"/>
      <c r="BM125" s="524"/>
      <c r="BN125" s="524"/>
      <c r="BO125" s="524"/>
      <c r="BP125" s="524"/>
      <c r="BQ125" s="528"/>
      <c r="BR125" s="523"/>
      <c r="BS125" s="524"/>
      <c r="BT125" s="525"/>
      <c r="BU125" s="526"/>
      <c r="BV125" s="523"/>
      <c r="BW125" s="524"/>
      <c r="BX125" s="524"/>
      <c r="BY125" s="524"/>
      <c r="BZ125" s="524"/>
      <c r="CA125" s="528"/>
      <c r="CB125" s="523"/>
      <c r="CC125" s="524"/>
      <c r="CD125" s="525"/>
      <c r="CE125" s="526"/>
      <c r="CF125" s="523"/>
      <c r="CG125" s="524"/>
      <c r="CH125" s="524"/>
      <c r="CI125" s="524"/>
      <c r="CJ125" s="524"/>
      <c r="CK125" s="528"/>
      <c r="CL125" s="523"/>
      <c r="CM125" s="524"/>
      <c r="CN125" s="525"/>
      <c r="CO125" s="526"/>
      <c r="CP125" s="512"/>
      <c r="CQ125" s="524"/>
      <c r="CR125" s="524"/>
      <c r="CS125" s="528"/>
      <c r="CT125" s="523"/>
      <c r="CU125" s="524"/>
      <c r="CV125" s="525"/>
      <c r="CW125" s="526"/>
      <c r="CX125" s="524"/>
      <c r="CY125" s="524"/>
      <c r="CZ125" s="528"/>
      <c r="DA125" s="523"/>
      <c r="DB125" s="524"/>
      <c r="DC125" s="525"/>
      <c r="DD125" s="526"/>
      <c r="DE125" s="524"/>
      <c r="DF125" s="524"/>
      <c r="DG125" s="528"/>
      <c r="DH125" s="523"/>
      <c r="DI125" s="524"/>
      <c r="DJ125" s="525"/>
      <c r="DK125" s="526"/>
      <c r="DL125" s="512"/>
      <c r="DM125" s="523"/>
      <c r="DN125" s="524"/>
      <c r="DO125" s="524"/>
      <c r="DP125" s="524"/>
      <c r="DQ125" s="524"/>
      <c r="DR125" s="528"/>
      <c r="DS125" s="523"/>
      <c r="DT125" s="524"/>
      <c r="DU125" s="525"/>
      <c r="DV125" s="526"/>
      <c r="DW125" s="523"/>
      <c r="DX125" s="524"/>
      <c r="DY125" s="524"/>
      <c r="DZ125" s="524"/>
      <c r="EA125" s="524"/>
      <c r="EB125" s="528"/>
      <c r="EC125" s="523"/>
      <c r="ED125" s="524"/>
      <c r="EE125" s="525"/>
      <c r="EF125" s="526"/>
      <c r="EG125" s="523"/>
      <c r="EH125" s="524"/>
      <c r="EI125" s="524"/>
      <c r="EJ125" s="524"/>
      <c r="EK125" s="524"/>
      <c r="EL125" s="528"/>
      <c r="EM125" s="523"/>
      <c r="EN125" s="524"/>
      <c r="EO125" s="525"/>
      <c r="EP125" s="526"/>
    </row>
    <row r="126" spans="1:161" ht="14.25" customHeight="1" x14ac:dyDescent="0.3">
      <c r="A126" s="577"/>
      <c r="B126" s="16">
        <v>87</v>
      </c>
      <c r="C126" s="118" t="s">
        <v>69</v>
      </c>
      <c r="D126" s="100"/>
      <c r="E126" s="100"/>
      <c r="F126" s="173"/>
      <c r="G126" s="100"/>
      <c r="H126" s="176" t="str">
        <f t="shared" si="13"/>
        <v>Equity</v>
      </c>
      <c r="I126" s="181" t="str">
        <f t="shared" si="14"/>
        <v>CROATIA</v>
      </c>
      <c r="J126" s="876"/>
      <c r="K126" s="101" t="s">
        <v>69</v>
      </c>
      <c r="L126" s="108"/>
      <c r="M126" s="108"/>
      <c r="N126" s="108"/>
      <c r="O126" s="108"/>
      <c r="P126" s="523"/>
      <c r="Q126" s="524"/>
      <c r="R126" s="524"/>
      <c r="S126" s="524"/>
      <c r="T126" s="524"/>
      <c r="U126" s="528"/>
      <c r="V126" s="523"/>
      <c r="W126" s="524"/>
      <c r="X126" s="525"/>
      <c r="Y126" s="526"/>
      <c r="Z126" s="87"/>
      <c r="AA126" s="108"/>
      <c r="AB126" s="108"/>
      <c r="AC126" s="108"/>
      <c r="AD126" s="108"/>
      <c r="AE126" s="523"/>
      <c r="AF126" s="524"/>
      <c r="AG126" s="524"/>
      <c r="AH126" s="524"/>
      <c r="AI126" s="524"/>
      <c r="AJ126" s="528"/>
      <c r="AK126" s="523"/>
      <c r="AL126" s="524"/>
      <c r="AM126" s="525"/>
      <c r="AN126" s="526"/>
      <c r="AO126" s="87"/>
      <c r="AP126" s="524"/>
      <c r="AQ126" s="524"/>
      <c r="AR126" s="528"/>
      <c r="AS126" s="523"/>
      <c r="AT126" s="524"/>
      <c r="AU126" s="525"/>
      <c r="AV126" s="526"/>
      <c r="AW126" s="524"/>
      <c r="AX126" s="524"/>
      <c r="AY126" s="528"/>
      <c r="AZ126" s="523"/>
      <c r="BA126" s="524"/>
      <c r="BB126" s="525"/>
      <c r="BC126" s="526"/>
      <c r="BD126" s="524"/>
      <c r="BE126" s="524"/>
      <c r="BF126" s="528"/>
      <c r="BG126" s="523"/>
      <c r="BH126" s="524"/>
      <c r="BI126" s="525"/>
      <c r="BJ126" s="526"/>
      <c r="BK126" s="512"/>
      <c r="BL126" s="523"/>
      <c r="BM126" s="524"/>
      <c r="BN126" s="524"/>
      <c r="BO126" s="524"/>
      <c r="BP126" s="524"/>
      <c r="BQ126" s="528"/>
      <c r="BR126" s="523"/>
      <c r="BS126" s="524"/>
      <c r="BT126" s="525"/>
      <c r="BU126" s="526"/>
      <c r="BV126" s="523"/>
      <c r="BW126" s="524"/>
      <c r="BX126" s="524"/>
      <c r="BY126" s="524"/>
      <c r="BZ126" s="524"/>
      <c r="CA126" s="528"/>
      <c r="CB126" s="523"/>
      <c r="CC126" s="524"/>
      <c r="CD126" s="525"/>
      <c r="CE126" s="526"/>
      <c r="CF126" s="523"/>
      <c r="CG126" s="524"/>
      <c r="CH126" s="524"/>
      <c r="CI126" s="524"/>
      <c r="CJ126" s="524"/>
      <c r="CK126" s="528"/>
      <c r="CL126" s="523"/>
      <c r="CM126" s="524"/>
      <c r="CN126" s="525"/>
      <c r="CO126" s="526"/>
      <c r="CP126" s="512"/>
      <c r="CQ126" s="524"/>
      <c r="CR126" s="524"/>
      <c r="CS126" s="528"/>
      <c r="CT126" s="523"/>
      <c r="CU126" s="524"/>
      <c r="CV126" s="525"/>
      <c r="CW126" s="526"/>
      <c r="CX126" s="524"/>
      <c r="CY126" s="524"/>
      <c r="CZ126" s="528"/>
      <c r="DA126" s="523"/>
      <c r="DB126" s="524"/>
      <c r="DC126" s="525"/>
      <c r="DD126" s="526"/>
      <c r="DE126" s="524"/>
      <c r="DF126" s="524"/>
      <c r="DG126" s="528"/>
      <c r="DH126" s="523"/>
      <c r="DI126" s="524"/>
      <c r="DJ126" s="525"/>
      <c r="DK126" s="526"/>
      <c r="DL126" s="512"/>
      <c r="DM126" s="523"/>
      <c r="DN126" s="524"/>
      <c r="DO126" s="524"/>
      <c r="DP126" s="524"/>
      <c r="DQ126" s="524"/>
      <c r="DR126" s="528"/>
      <c r="DS126" s="523"/>
      <c r="DT126" s="524"/>
      <c r="DU126" s="525"/>
      <c r="DV126" s="526"/>
      <c r="DW126" s="523"/>
      <c r="DX126" s="524"/>
      <c r="DY126" s="524"/>
      <c r="DZ126" s="524"/>
      <c r="EA126" s="524"/>
      <c r="EB126" s="528"/>
      <c r="EC126" s="523"/>
      <c r="ED126" s="524"/>
      <c r="EE126" s="525"/>
      <c r="EF126" s="526"/>
      <c r="EG126" s="523"/>
      <c r="EH126" s="524"/>
      <c r="EI126" s="524"/>
      <c r="EJ126" s="524"/>
      <c r="EK126" s="524"/>
      <c r="EL126" s="528"/>
      <c r="EM126" s="523"/>
      <c r="EN126" s="524"/>
      <c r="EO126" s="525"/>
      <c r="EP126" s="526"/>
    </row>
    <row r="127" spans="1:161" ht="14.25" customHeight="1" x14ac:dyDescent="0.3">
      <c r="A127" s="577"/>
      <c r="B127" s="16">
        <v>88</v>
      </c>
      <c r="C127" s="118" t="s">
        <v>70</v>
      </c>
      <c r="D127" s="100"/>
      <c r="E127" s="100"/>
      <c r="F127" s="173"/>
      <c r="G127" s="100"/>
      <c r="H127" s="176" t="str">
        <f t="shared" si="13"/>
        <v>Securitisation</v>
      </c>
      <c r="I127" s="181" t="str">
        <f t="shared" si="14"/>
        <v>CROATIA</v>
      </c>
      <c r="J127" s="876"/>
      <c r="K127" s="101" t="s">
        <v>70</v>
      </c>
      <c r="L127" s="108"/>
      <c r="M127" s="108"/>
      <c r="N127" s="108"/>
      <c r="O127" s="108"/>
      <c r="P127" s="523"/>
      <c r="Q127" s="524"/>
      <c r="R127" s="524"/>
      <c r="S127" s="524"/>
      <c r="T127" s="524"/>
      <c r="U127" s="528"/>
      <c r="V127" s="523"/>
      <c r="W127" s="524"/>
      <c r="X127" s="525"/>
      <c r="Y127" s="526"/>
      <c r="Z127" s="87"/>
      <c r="AA127" s="108"/>
      <c r="AB127" s="108"/>
      <c r="AC127" s="108"/>
      <c r="AD127" s="108"/>
      <c r="AE127" s="523"/>
      <c r="AF127" s="524"/>
      <c r="AG127" s="524"/>
      <c r="AH127" s="524"/>
      <c r="AI127" s="524"/>
      <c r="AJ127" s="528"/>
      <c r="AK127" s="523"/>
      <c r="AL127" s="524"/>
      <c r="AM127" s="525"/>
      <c r="AN127" s="526"/>
      <c r="AO127" s="87"/>
      <c r="AP127" s="524"/>
      <c r="AQ127" s="524"/>
      <c r="AR127" s="528"/>
      <c r="AS127" s="523"/>
      <c r="AT127" s="524"/>
      <c r="AU127" s="525"/>
      <c r="AV127" s="526"/>
      <c r="AW127" s="524"/>
      <c r="AX127" s="524"/>
      <c r="AY127" s="528"/>
      <c r="AZ127" s="523"/>
      <c r="BA127" s="524"/>
      <c r="BB127" s="525"/>
      <c r="BC127" s="526"/>
      <c r="BD127" s="524"/>
      <c r="BE127" s="524"/>
      <c r="BF127" s="528"/>
      <c r="BG127" s="523"/>
      <c r="BH127" s="524"/>
      <c r="BI127" s="525"/>
      <c r="BJ127" s="526"/>
      <c r="BK127" s="512"/>
      <c r="BL127" s="523"/>
      <c r="BM127" s="524"/>
      <c r="BN127" s="524"/>
      <c r="BO127" s="524"/>
      <c r="BP127" s="524"/>
      <c r="BQ127" s="528"/>
      <c r="BR127" s="523"/>
      <c r="BS127" s="524"/>
      <c r="BT127" s="525"/>
      <c r="BU127" s="526"/>
      <c r="BV127" s="523"/>
      <c r="BW127" s="524"/>
      <c r="BX127" s="524"/>
      <c r="BY127" s="524"/>
      <c r="BZ127" s="524"/>
      <c r="CA127" s="528"/>
      <c r="CB127" s="523"/>
      <c r="CC127" s="524"/>
      <c r="CD127" s="525"/>
      <c r="CE127" s="526"/>
      <c r="CF127" s="523"/>
      <c r="CG127" s="524"/>
      <c r="CH127" s="524"/>
      <c r="CI127" s="524"/>
      <c r="CJ127" s="524"/>
      <c r="CK127" s="528"/>
      <c r="CL127" s="523"/>
      <c r="CM127" s="524"/>
      <c r="CN127" s="525"/>
      <c r="CO127" s="526"/>
      <c r="CP127" s="512"/>
      <c r="CQ127" s="524"/>
      <c r="CR127" s="524"/>
      <c r="CS127" s="528"/>
      <c r="CT127" s="523"/>
      <c r="CU127" s="524"/>
      <c r="CV127" s="525"/>
      <c r="CW127" s="526"/>
      <c r="CX127" s="524"/>
      <c r="CY127" s="524"/>
      <c r="CZ127" s="528"/>
      <c r="DA127" s="523"/>
      <c r="DB127" s="524"/>
      <c r="DC127" s="525"/>
      <c r="DD127" s="526"/>
      <c r="DE127" s="524"/>
      <c r="DF127" s="524"/>
      <c r="DG127" s="528"/>
      <c r="DH127" s="523"/>
      <c r="DI127" s="524"/>
      <c r="DJ127" s="525"/>
      <c r="DK127" s="526"/>
      <c r="DL127" s="512"/>
      <c r="DM127" s="523"/>
      <c r="DN127" s="524"/>
      <c r="DO127" s="524"/>
      <c r="DP127" s="524"/>
      <c r="DQ127" s="524"/>
      <c r="DR127" s="528"/>
      <c r="DS127" s="523"/>
      <c r="DT127" s="524"/>
      <c r="DU127" s="525"/>
      <c r="DV127" s="526"/>
      <c r="DW127" s="523"/>
      <c r="DX127" s="524"/>
      <c r="DY127" s="524"/>
      <c r="DZ127" s="524"/>
      <c r="EA127" s="524"/>
      <c r="EB127" s="528"/>
      <c r="EC127" s="523"/>
      <c r="ED127" s="524"/>
      <c r="EE127" s="525"/>
      <c r="EF127" s="526"/>
      <c r="EG127" s="523"/>
      <c r="EH127" s="524"/>
      <c r="EI127" s="524"/>
      <c r="EJ127" s="524"/>
      <c r="EK127" s="524"/>
      <c r="EL127" s="528"/>
      <c r="EM127" s="523"/>
      <c r="EN127" s="524"/>
      <c r="EO127" s="525"/>
      <c r="EP127" s="526"/>
    </row>
    <row r="128" spans="1:161" ht="14.25" customHeight="1" x14ac:dyDescent="0.3">
      <c r="A128" s="577"/>
      <c r="B128" s="16">
        <v>89</v>
      </c>
      <c r="C128" s="118" t="s">
        <v>71</v>
      </c>
      <c r="D128" s="100"/>
      <c r="E128" s="100"/>
      <c r="F128" s="173"/>
      <c r="G128" s="100"/>
      <c r="H128" s="176" t="str">
        <f t="shared" si="13"/>
        <v>Other non-credit obligation assets</v>
      </c>
      <c r="I128" s="181" t="str">
        <f t="shared" si="14"/>
        <v>CROATIA</v>
      </c>
      <c r="J128" s="876"/>
      <c r="K128" s="101" t="s">
        <v>71</v>
      </c>
      <c r="L128" s="108"/>
      <c r="M128" s="108"/>
      <c r="N128" s="108"/>
      <c r="O128" s="108"/>
      <c r="P128" s="523"/>
      <c r="Q128" s="524"/>
      <c r="R128" s="524"/>
      <c r="S128" s="524"/>
      <c r="T128" s="524"/>
      <c r="U128" s="528"/>
      <c r="V128" s="523"/>
      <c r="W128" s="524"/>
      <c r="X128" s="525"/>
      <c r="Y128" s="526"/>
      <c r="Z128" s="110"/>
      <c r="AA128" s="108"/>
      <c r="AB128" s="108"/>
      <c r="AC128" s="108"/>
      <c r="AD128" s="108"/>
      <c r="AE128" s="523"/>
      <c r="AF128" s="524"/>
      <c r="AG128" s="524"/>
      <c r="AH128" s="524"/>
      <c r="AI128" s="524"/>
      <c r="AJ128" s="528"/>
      <c r="AK128" s="523"/>
      <c r="AL128" s="524"/>
      <c r="AM128" s="525"/>
      <c r="AN128" s="526"/>
      <c r="AO128" s="110"/>
      <c r="AP128" s="524"/>
      <c r="AQ128" s="524"/>
      <c r="AR128" s="528"/>
      <c r="AS128" s="523"/>
      <c r="AT128" s="524"/>
      <c r="AU128" s="525"/>
      <c r="AV128" s="526"/>
      <c r="AW128" s="524"/>
      <c r="AX128" s="524"/>
      <c r="AY128" s="528"/>
      <c r="AZ128" s="523"/>
      <c r="BA128" s="524"/>
      <c r="BB128" s="525"/>
      <c r="BC128" s="526"/>
      <c r="BD128" s="524"/>
      <c r="BE128" s="524"/>
      <c r="BF128" s="528"/>
      <c r="BG128" s="523"/>
      <c r="BH128" s="524"/>
      <c r="BI128" s="525"/>
      <c r="BJ128" s="526"/>
      <c r="BK128" s="512"/>
      <c r="BL128" s="523"/>
      <c r="BM128" s="524"/>
      <c r="BN128" s="524"/>
      <c r="BO128" s="524"/>
      <c r="BP128" s="524"/>
      <c r="BQ128" s="528"/>
      <c r="BR128" s="523"/>
      <c r="BS128" s="524"/>
      <c r="BT128" s="525"/>
      <c r="BU128" s="526"/>
      <c r="BV128" s="523"/>
      <c r="BW128" s="524"/>
      <c r="BX128" s="524"/>
      <c r="BY128" s="524"/>
      <c r="BZ128" s="524"/>
      <c r="CA128" s="528"/>
      <c r="CB128" s="523"/>
      <c r="CC128" s="524"/>
      <c r="CD128" s="525"/>
      <c r="CE128" s="526"/>
      <c r="CF128" s="523"/>
      <c r="CG128" s="524"/>
      <c r="CH128" s="524"/>
      <c r="CI128" s="524"/>
      <c r="CJ128" s="524"/>
      <c r="CK128" s="528"/>
      <c r="CL128" s="523"/>
      <c r="CM128" s="524"/>
      <c r="CN128" s="525"/>
      <c r="CO128" s="526"/>
      <c r="CP128" s="512"/>
      <c r="CQ128" s="524"/>
      <c r="CR128" s="524"/>
      <c r="CS128" s="528"/>
      <c r="CT128" s="523"/>
      <c r="CU128" s="524"/>
      <c r="CV128" s="525"/>
      <c r="CW128" s="526"/>
      <c r="CX128" s="524"/>
      <c r="CY128" s="524"/>
      <c r="CZ128" s="528"/>
      <c r="DA128" s="523"/>
      <c r="DB128" s="524"/>
      <c r="DC128" s="525"/>
      <c r="DD128" s="526"/>
      <c r="DE128" s="524"/>
      <c r="DF128" s="524"/>
      <c r="DG128" s="528"/>
      <c r="DH128" s="523"/>
      <c r="DI128" s="524"/>
      <c r="DJ128" s="525"/>
      <c r="DK128" s="526"/>
      <c r="DL128" s="512"/>
      <c r="DM128" s="523"/>
      <c r="DN128" s="524"/>
      <c r="DO128" s="524"/>
      <c r="DP128" s="524"/>
      <c r="DQ128" s="524"/>
      <c r="DR128" s="528"/>
      <c r="DS128" s="523"/>
      <c r="DT128" s="524"/>
      <c r="DU128" s="525"/>
      <c r="DV128" s="526"/>
      <c r="DW128" s="523"/>
      <c r="DX128" s="524"/>
      <c r="DY128" s="524"/>
      <c r="DZ128" s="524"/>
      <c r="EA128" s="524"/>
      <c r="EB128" s="528"/>
      <c r="EC128" s="523"/>
      <c r="ED128" s="524"/>
      <c r="EE128" s="525"/>
      <c r="EF128" s="526"/>
      <c r="EG128" s="523"/>
      <c r="EH128" s="524"/>
      <c r="EI128" s="524"/>
      <c r="EJ128" s="524"/>
      <c r="EK128" s="524"/>
      <c r="EL128" s="528"/>
      <c r="EM128" s="523"/>
      <c r="EN128" s="524"/>
      <c r="EO128" s="525"/>
      <c r="EP128" s="526"/>
    </row>
    <row r="129" spans="1:161" s="538" customFormat="1" ht="15" customHeight="1" thickBot="1" x14ac:dyDescent="0.35">
      <c r="A129" s="579"/>
      <c r="B129" s="38">
        <v>90</v>
      </c>
      <c r="C129" s="119" t="s">
        <v>72</v>
      </c>
      <c r="D129" s="111"/>
      <c r="E129" s="111"/>
      <c r="F129" s="177"/>
      <c r="G129" s="178"/>
      <c r="H129" s="179" t="str">
        <f t="shared" si="13"/>
        <v>Total</v>
      </c>
      <c r="I129" s="183" t="str">
        <f t="shared" si="14"/>
        <v>CROATIA</v>
      </c>
      <c r="J129" s="877"/>
      <c r="K129" s="112" t="s">
        <v>72</v>
      </c>
      <c r="L129" s="396">
        <v>0</v>
      </c>
      <c r="M129" s="396">
        <v>0</v>
      </c>
      <c r="N129" s="396">
        <v>0</v>
      </c>
      <c r="O129" s="396">
        <v>0</v>
      </c>
      <c r="P129" s="530">
        <v>0</v>
      </c>
      <c r="Q129" s="531">
        <v>0</v>
      </c>
      <c r="R129" s="531">
        <v>0</v>
      </c>
      <c r="S129" s="531">
        <v>0</v>
      </c>
      <c r="T129" s="531">
        <v>0</v>
      </c>
      <c r="U129" s="536">
        <v>0</v>
      </c>
      <c r="V129" s="530">
        <v>0</v>
      </c>
      <c r="W129" s="531">
        <v>0</v>
      </c>
      <c r="X129" s="532">
        <v>0</v>
      </c>
      <c r="Y129" s="839" t="s">
        <v>385</v>
      </c>
      <c r="Z129" s="113"/>
      <c r="AA129" s="396">
        <v>0</v>
      </c>
      <c r="AB129" s="396">
        <v>0</v>
      </c>
      <c r="AC129" s="396">
        <v>0</v>
      </c>
      <c r="AD129" s="396">
        <v>0</v>
      </c>
      <c r="AE129" s="530">
        <v>0</v>
      </c>
      <c r="AF129" s="531">
        <v>0</v>
      </c>
      <c r="AG129" s="531">
        <v>0</v>
      </c>
      <c r="AH129" s="531">
        <v>0</v>
      </c>
      <c r="AI129" s="531">
        <v>0</v>
      </c>
      <c r="AJ129" s="536">
        <v>0</v>
      </c>
      <c r="AK129" s="530">
        <v>0</v>
      </c>
      <c r="AL129" s="531">
        <v>0</v>
      </c>
      <c r="AM129" s="532">
        <v>0</v>
      </c>
      <c r="AN129" s="839" t="s">
        <v>385</v>
      </c>
      <c r="AO129" s="113"/>
      <c r="AP129" s="531">
        <v>0</v>
      </c>
      <c r="AQ129" s="531">
        <v>0</v>
      </c>
      <c r="AR129" s="536">
        <v>0</v>
      </c>
      <c r="AS129" s="530">
        <v>0</v>
      </c>
      <c r="AT129" s="531">
        <v>0</v>
      </c>
      <c r="AU129" s="532">
        <v>0</v>
      </c>
      <c r="AV129" s="839" t="s">
        <v>385</v>
      </c>
      <c r="AW129" s="531">
        <v>0</v>
      </c>
      <c r="AX129" s="531">
        <v>0</v>
      </c>
      <c r="AY129" s="536">
        <v>0</v>
      </c>
      <c r="AZ129" s="530">
        <v>0</v>
      </c>
      <c r="BA129" s="531">
        <v>0</v>
      </c>
      <c r="BB129" s="532">
        <v>0</v>
      </c>
      <c r="BC129" s="839" t="s">
        <v>385</v>
      </c>
      <c r="BD129" s="531">
        <v>0</v>
      </c>
      <c r="BE129" s="531">
        <v>0</v>
      </c>
      <c r="BF129" s="536">
        <v>0</v>
      </c>
      <c r="BG129" s="530">
        <v>0</v>
      </c>
      <c r="BH129" s="531">
        <v>0</v>
      </c>
      <c r="BI129" s="532">
        <v>0</v>
      </c>
      <c r="BJ129" s="839" t="s">
        <v>385</v>
      </c>
      <c r="BK129" s="534"/>
      <c r="BL129" s="530">
        <v>0</v>
      </c>
      <c r="BM129" s="531">
        <v>0</v>
      </c>
      <c r="BN129" s="531">
        <v>0</v>
      </c>
      <c r="BO129" s="531">
        <v>0</v>
      </c>
      <c r="BP129" s="531">
        <v>0</v>
      </c>
      <c r="BQ129" s="536">
        <v>0</v>
      </c>
      <c r="BR129" s="530">
        <v>0</v>
      </c>
      <c r="BS129" s="531">
        <v>0</v>
      </c>
      <c r="BT129" s="532">
        <v>0</v>
      </c>
      <c r="BU129" s="839" t="s">
        <v>385</v>
      </c>
      <c r="BV129" s="530">
        <v>0</v>
      </c>
      <c r="BW129" s="531">
        <v>0</v>
      </c>
      <c r="BX129" s="531">
        <v>0</v>
      </c>
      <c r="BY129" s="531">
        <v>0</v>
      </c>
      <c r="BZ129" s="531">
        <v>0</v>
      </c>
      <c r="CA129" s="536">
        <v>0</v>
      </c>
      <c r="CB129" s="530">
        <v>0</v>
      </c>
      <c r="CC129" s="531">
        <v>0</v>
      </c>
      <c r="CD129" s="532">
        <v>0</v>
      </c>
      <c r="CE129" s="839" t="s">
        <v>385</v>
      </c>
      <c r="CF129" s="530">
        <v>0</v>
      </c>
      <c r="CG129" s="531">
        <v>0</v>
      </c>
      <c r="CH129" s="531">
        <v>0</v>
      </c>
      <c r="CI129" s="531">
        <v>0</v>
      </c>
      <c r="CJ129" s="531">
        <v>0</v>
      </c>
      <c r="CK129" s="536">
        <v>0</v>
      </c>
      <c r="CL129" s="530">
        <v>0</v>
      </c>
      <c r="CM129" s="531">
        <v>0</v>
      </c>
      <c r="CN129" s="532">
        <v>0</v>
      </c>
      <c r="CO129" s="839" t="s">
        <v>385</v>
      </c>
      <c r="CP129" s="534"/>
      <c r="CQ129" s="531">
        <v>0</v>
      </c>
      <c r="CR129" s="531">
        <v>0</v>
      </c>
      <c r="CS129" s="536">
        <v>0</v>
      </c>
      <c r="CT129" s="530">
        <v>0</v>
      </c>
      <c r="CU129" s="531">
        <v>0</v>
      </c>
      <c r="CV129" s="532">
        <v>0</v>
      </c>
      <c r="CW129" s="839" t="s">
        <v>385</v>
      </c>
      <c r="CX129" s="531">
        <v>0</v>
      </c>
      <c r="CY129" s="531">
        <v>0</v>
      </c>
      <c r="CZ129" s="536">
        <v>0</v>
      </c>
      <c r="DA129" s="530">
        <v>0</v>
      </c>
      <c r="DB129" s="531">
        <v>0</v>
      </c>
      <c r="DC129" s="532">
        <v>0</v>
      </c>
      <c r="DD129" s="839" t="s">
        <v>385</v>
      </c>
      <c r="DE129" s="531">
        <v>0</v>
      </c>
      <c r="DF129" s="531">
        <v>0</v>
      </c>
      <c r="DG129" s="536">
        <v>0</v>
      </c>
      <c r="DH129" s="530">
        <v>0</v>
      </c>
      <c r="DI129" s="531">
        <v>0</v>
      </c>
      <c r="DJ129" s="532">
        <v>0</v>
      </c>
      <c r="DK129" s="839" t="s">
        <v>385</v>
      </c>
      <c r="DL129" s="534"/>
      <c r="DM129" s="530">
        <v>0</v>
      </c>
      <c r="DN129" s="531">
        <v>0</v>
      </c>
      <c r="DO129" s="531">
        <v>0</v>
      </c>
      <c r="DP129" s="531">
        <v>0</v>
      </c>
      <c r="DQ129" s="531">
        <v>0</v>
      </c>
      <c r="DR129" s="536">
        <v>0</v>
      </c>
      <c r="DS129" s="530">
        <v>0</v>
      </c>
      <c r="DT129" s="531">
        <v>0</v>
      </c>
      <c r="DU129" s="532">
        <v>0</v>
      </c>
      <c r="DV129" s="839" t="s">
        <v>385</v>
      </c>
      <c r="DW129" s="530">
        <v>0</v>
      </c>
      <c r="DX129" s="531">
        <v>0</v>
      </c>
      <c r="DY129" s="531">
        <v>0</v>
      </c>
      <c r="DZ129" s="531">
        <v>0</v>
      </c>
      <c r="EA129" s="531">
        <v>0</v>
      </c>
      <c r="EB129" s="536">
        <v>0</v>
      </c>
      <c r="EC129" s="530">
        <v>0</v>
      </c>
      <c r="ED129" s="531">
        <v>0</v>
      </c>
      <c r="EE129" s="532">
        <v>0</v>
      </c>
      <c r="EF129" s="839" t="s">
        <v>385</v>
      </c>
      <c r="EG129" s="530">
        <v>0</v>
      </c>
      <c r="EH129" s="531">
        <v>0</v>
      </c>
      <c r="EI129" s="531">
        <v>0</v>
      </c>
      <c r="EJ129" s="531">
        <v>0</v>
      </c>
      <c r="EK129" s="531">
        <v>0</v>
      </c>
      <c r="EL129" s="536">
        <v>0</v>
      </c>
      <c r="EM129" s="530">
        <v>0</v>
      </c>
      <c r="EN129" s="531">
        <v>0</v>
      </c>
      <c r="EO129" s="532">
        <v>0</v>
      </c>
      <c r="EP129" s="839" t="s">
        <v>385</v>
      </c>
    </row>
    <row r="130" spans="1:161" ht="14.25" customHeight="1" x14ac:dyDescent="0.3">
      <c r="A130" s="579"/>
      <c r="C130" s="539"/>
      <c r="D130" s="539"/>
      <c r="E130" s="539"/>
      <c r="F130" s="599"/>
      <c r="G130" s="539"/>
      <c r="H130" s="539"/>
      <c r="I130" s="539"/>
      <c r="J130" s="114"/>
      <c r="K130" s="539"/>
      <c r="L130" s="607"/>
      <c r="M130" s="607"/>
      <c r="N130" s="607"/>
      <c r="O130" s="607"/>
      <c r="P130" s="607"/>
      <c r="Q130" s="607"/>
      <c r="R130" s="607"/>
      <c r="S130" s="607"/>
      <c r="T130" s="607"/>
      <c r="U130" s="607"/>
      <c r="V130" s="607"/>
      <c r="W130" s="607"/>
      <c r="X130" s="607"/>
      <c r="Y130" s="840"/>
      <c r="Z130" s="541"/>
      <c r="AA130" s="540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837"/>
      <c r="AO130" s="541"/>
      <c r="AP130" s="542"/>
      <c r="AQ130" s="542"/>
      <c r="AR130" s="543"/>
      <c r="AS130" s="543"/>
      <c r="AT130" s="543"/>
      <c r="AU130" s="543"/>
      <c r="AV130" s="845"/>
      <c r="AW130" s="542"/>
      <c r="AX130" s="542"/>
      <c r="AY130" s="543"/>
      <c r="AZ130" s="543"/>
      <c r="BA130" s="543"/>
      <c r="BB130" s="543"/>
      <c r="BC130" s="845"/>
      <c r="BD130" s="542"/>
      <c r="BE130" s="542"/>
      <c r="BF130" s="543"/>
      <c r="BG130" s="543"/>
      <c r="BH130" s="543"/>
      <c r="BI130" s="543"/>
      <c r="BJ130" s="845"/>
      <c r="BK130" s="544"/>
      <c r="BL130" s="542"/>
      <c r="BM130" s="542"/>
      <c r="BN130" s="542"/>
      <c r="BO130" s="542"/>
      <c r="BP130" s="543"/>
      <c r="BQ130" s="543"/>
      <c r="BR130" s="543"/>
      <c r="BS130" s="543"/>
      <c r="BT130" s="543"/>
      <c r="BU130" s="845"/>
      <c r="BV130" s="542"/>
      <c r="BW130" s="542"/>
      <c r="BX130" s="542"/>
      <c r="BY130" s="542"/>
      <c r="BZ130" s="543"/>
      <c r="CA130" s="543"/>
      <c r="CB130" s="543"/>
      <c r="CC130" s="543"/>
      <c r="CD130" s="543"/>
      <c r="CE130" s="845"/>
      <c r="CF130" s="542"/>
      <c r="CG130" s="542"/>
      <c r="CH130" s="542"/>
      <c r="CI130" s="542"/>
      <c r="CJ130" s="543"/>
      <c r="CK130" s="543"/>
      <c r="CL130" s="543"/>
      <c r="CM130" s="543"/>
      <c r="CN130" s="543"/>
      <c r="CO130" s="845"/>
      <c r="CP130" s="544"/>
      <c r="CQ130" s="542"/>
      <c r="CR130" s="542"/>
      <c r="CS130" s="543"/>
      <c r="CT130" s="543"/>
      <c r="CU130" s="543"/>
      <c r="CV130" s="543"/>
      <c r="CW130" s="845"/>
      <c r="CX130" s="542"/>
      <c r="CY130" s="542"/>
      <c r="CZ130" s="543"/>
      <c r="DA130" s="543"/>
      <c r="DB130" s="543"/>
      <c r="DC130" s="543"/>
      <c r="DD130" s="845"/>
      <c r="DE130" s="542"/>
      <c r="DF130" s="542"/>
      <c r="DG130" s="543"/>
      <c r="DH130" s="543"/>
      <c r="DI130" s="543"/>
      <c r="DJ130" s="543"/>
      <c r="DK130" s="845"/>
      <c r="DL130" s="544"/>
      <c r="DM130" s="542"/>
      <c r="DN130" s="542"/>
      <c r="DO130" s="542"/>
      <c r="DP130" s="542"/>
      <c r="DQ130" s="543"/>
      <c r="DR130" s="543"/>
      <c r="DS130" s="543"/>
      <c r="DT130" s="543"/>
      <c r="DU130" s="543"/>
      <c r="DV130" s="845"/>
      <c r="DW130" s="542"/>
      <c r="DX130" s="542"/>
      <c r="DY130" s="542"/>
      <c r="DZ130" s="542"/>
      <c r="EA130" s="543"/>
      <c r="EB130" s="543"/>
      <c r="EC130" s="543"/>
      <c r="ED130" s="543"/>
      <c r="EE130" s="543"/>
      <c r="EF130" s="845"/>
      <c r="EG130" s="542"/>
      <c r="EH130" s="542"/>
      <c r="EI130" s="542"/>
      <c r="EJ130" s="542"/>
      <c r="EK130" s="543"/>
      <c r="EL130" s="543"/>
      <c r="EM130" s="543"/>
      <c r="EN130" s="543"/>
      <c r="EO130" s="543"/>
      <c r="EP130" s="845"/>
    </row>
    <row r="131" spans="1:161" ht="14.25" customHeight="1" thickBot="1" x14ac:dyDescent="0.35">
      <c r="A131" s="577"/>
      <c r="C131" s="541"/>
      <c r="D131" s="541"/>
      <c r="E131" s="541"/>
      <c r="F131" s="600"/>
      <c r="G131" s="541"/>
      <c r="H131" s="541"/>
      <c r="I131" s="541"/>
      <c r="J131" s="545"/>
      <c r="K131" s="541"/>
      <c r="L131" s="607"/>
      <c r="M131" s="607"/>
      <c r="N131" s="607"/>
      <c r="O131" s="607"/>
      <c r="P131" s="607"/>
      <c r="Q131" s="607"/>
      <c r="R131" s="607"/>
      <c r="S131" s="607"/>
      <c r="T131" s="607"/>
      <c r="U131" s="607"/>
      <c r="V131" s="607"/>
      <c r="W131" s="607"/>
      <c r="X131" s="607"/>
      <c r="Y131" s="840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837"/>
      <c r="AO131" s="541"/>
      <c r="AP131" s="542"/>
      <c r="AQ131" s="542"/>
      <c r="AR131" s="543"/>
      <c r="AS131" s="543"/>
      <c r="AT131" s="543"/>
      <c r="AU131" s="543"/>
      <c r="AV131" s="845"/>
      <c r="AW131" s="542"/>
      <c r="AX131" s="542"/>
      <c r="AY131" s="543"/>
      <c r="AZ131" s="543"/>
      <c r="BA131" s="543"/>
      <c r="BB131" s="543"/>
      <c r="BC131" s="845"/>
      <c r="BD131" s="542"/>
      <c r="BE131" s="542"/>
      <c r="BF131" s="543"/>
      <c r="BG131" s="543"/>
      <c r="BH131" s="543"/>
      <c r="BI131" s="543"/>
      <c r="BJ131" s="845"/>
      <c r="BK131" s="543"/>
      <c r="BL131" s="542"/>
      <c r="BM131" s="542"/>
      <c r="BN131" s="542"/>
      <c r="BO131" s="542"/>
      <c r="BP131" s="543"/>
      <c r="BQ131" s="543"/>
      <c r="BR131" s="543"/>
      <c r="BS131" s="543"/>
      <c r="BT131" s="543"/>
      <c r="BU131" s="845"/>
      <c r="BV131" s="542"/>
      <c r="BW131" s="542"/>
      <c r="BX131" s="542"/>
      <c r="BY131" s="542"/>
      <c r="BZ131" s="543"/>
      <c r="CA131" s="543"/>
      <c r="CB131" s="543"/>
      <c r="CC131" s="543"/>
      <c r="CD131" s="543"/>
      <c r="CE131" s="845"/>
      <c r="CF131" s="542"/>
      <c r="CG131" s="542"/>
      <c r="CH131" s="542"/>
      <c r="CI131" s="542"/>
      <c r="CJ131" s="543"/>
      <c r="CK131" s="543"/>
      <c r="CL131" s="543"/>
      <c r="CM131" s="543"/>
      <c r="CN131" s="543"/>
      <c r="CO131" s="845"/>
      <c r="CP131" s="543"/>
      <c r="CQ131" s="542"/>
      <c r="CR131" s="542"/>
      <c r="CS131" s="543"/>
      <c r="CT131" s="543"/>
      <c r="CU131" s="543"/>
      <c r="CV131" s="543"/>
      <c r="CW131" s="845"/>
      <c r="CX131" s="542"/>
      <c r="CY131" s="542"/>
      <c r="CZ131" s="543"/>
      <c r="DA131" s="543"/>
      <c r="DB131" s="543"/>
      <c r="DC131" s="543"/>
      <c r="DD131" s="845"/>
      <c r="DE131" s="542"/>
      <c r="DF131" s="542"/>
      <c r="DG131" s="543"/>
      <c r="DH131" s="543"/>
      <c r="DI131" s="543"/>
      <c r="DJ131" s="543"/>
      <c r="DK131" s="845"/>
      <c r="DL131" s="543"/>
      <c r="DM131" s="542"/>
      <c r="DN131" s="542"/>
      <c r="DO131" s="542"/>
      <c r="DP131" s="542"/>
      <c r="DQ131" s="543"/>
      <c r="DR131" s="543"/>
      <c r="DS131" s="543"/>
      <c r="DT131" s="543"/>
      <c r="DU131" s="543"/>
      <c r="DV131" s="845"/>
      <c r="DW131" s="542"/>
      <c r="DX131" s="542"/>
      <c r="DY131" s="542"/>
      <c r="DZ131" s="542"/>
      <c r="EA131" s="543"/>
      <c r="EB131" s="543"/>
      <c r="EC131" s="543"/>
      <c r="ED131" s="543"/>
      <c r="EE131" s="543"/>
      <c r="EF131" s="845"/>
      <c r="EG131" s="542"/>
      <c r="EH131" s="542"/>
      <c r="EI131" s="542"/>
      <c r="EJ131" s="542"/>
      <c r="EK131" s="543"/>
      <c r="EL131" s="543"/>
      <c r="EM131" s="543"/>
      <c r="EN131" s="543"/>
      <c r="EO131" s="543"/>
      <c r="EP131" s="845"/>
    </row>
    <row r="132" spans="1:161" ht="22.8" thickBot="1" x14ac:dyDescent="0.4">
      <c r="A132" s="577"/>
      <c r="C132" s="59"/>
      <c r="D132" s="59"/>
      <c r="E132" s="59"/>
      <c r="F132" s="159"/>
      <c r="G132" s="59"/>
      <c r="H132" s="59"/>
      <c r="I132" s="59"/>
      <c r="J132" s="58"/>
      <c r="K132" s="59"/>
      <c r="L132" s="901" t="s">
        <v>99</v>
      </c>
      <c r="M132" s="902"/>
      <c r="N132" s="902"/>
      <c r="O132" s="902"/>
      <c r="P132" s="902"/>
      <c r="Q132" s="902"/>
      <c r="R132" s="902"/>
      <c r="S132" s="902"/>
      <c r="T132" s="902"/>
      <c r="U132" s="902"/>
      <c r="V132" s="902"/>
      <c r="W132" s="902"/>
      <c r="X132" s="902"/>
      <c r="Y132" s="903"/>
      <c r="Z132" s="59"/>
      <c r="AA132" s="901" t="s">
        <v>100</v>
      </c>
      <c r="AB132" s="902"/>
      <c r="AC132" s="902"/>
      <c r="AD132" s="902"/>
      <c r="AE132" s="902"/>
      <c r="AF132" s="902"/>
      <c r="AG132" s="902"/>
      <c r="AH132" s="902"/>
      <c r="AI132" s="902"/>
      <c r="AJ132" s="902"/>
      <c r="AK132" s="902"/>
      <c r="AL132" s="902"/>
      <c r="AM132" s="902"/>
      <c r="AN132" s="903"/>
      <c r="AO132" s="59"/>
      <c r="AP132" s="898" t="s">
        <v>101</v>
      </c>
      <c r="AQ132" s="899"/>
      <c r="AR132" s="899"/>
      <c r="AS132" s="899"/>
      <c r="AT132" s="899"/>
      <c r="AU132" s="899"/>
      <c r="AV132" s="899"/>
      <c r="AW132" s="899"/>
      <c r="AX132" s="899"/>
      <c r="AY132" s="899"/>
      <c r="AZ132" s="899"/>
      <c r="BA132" s="899"/>
      <c r="BB132" s="899"/>
      <c r="BC132" s="899"/>
      <c r="BD132" s="899"/>
      <c r="BE132" s="899"/>
      <c r="BF132" s="899"/>
      <c r="BG132" s="899"/>
      <c r="BH132" s="899"/>
      <c r="BI132" s="899"/>
      <c r="BJ132" s="900"/>
      <c r="BK132" s="87"/>
      <c r="BL132" s="898" t="s">
        <v>102</v>
      </c>
      <c r="BM132" s="899"/>
      <c r="BN132" s="899"/>
      <c r="BO132" s="899"/>
      <c r="BP132" s="899"/>
      <c r="BQ132" s="899"/>
      <c r="BR132" s="899"/>
      <c r="BS132" s="899"/>
      <c r="BT132" s="899"/>
      <c r="BU132" s="899"/>
      <c r="BV132" s="899"/>
      <c r="BW132" s="899"/>
      <c r="BX132" s="899"/>
      <c r="BY132" s="899"/>
      <c r="BZ132" s="899"/>
      <c r="CA132" s="899"/>
      <c r="CB132" s="899"/>
      <c r="CC132" s="899"/>
      <c r="CD132" s="899"/>
      <c r="CE132" s="899"/>
      <c r="CF132" s="899"/>
      <c r="CG132" s="899"/>
      <c r="CH132" s="899"/>
      <c r="CI132" s="899"/>
      <c r="CJ132" s="899"/>
      <c r="CK132" s="899"/>
      <c r="CL132" s="899"/>
      <c r="CM132" s="899"/>
      <c r="CN132" s="899"/>
      <c r="CO132" s="900"/>
      <c r="CP132" s="87"/>
      <c r="CQ132" s="898" t="s">
        <v>103</v>
      </c>
      <c r="CR132" s="899"/>
      <c r="CS132" s="899"/>
      <c r="CT132" s="899"/>
      <c r="CU132" s="899"/>
      <c r="CV132" s="899"/>
      <c r="CW132" s="899"/>
      <c r="CX132" s="899"/>
      <c r="CY132" s="899"/>
      <c r="CZ132" s="899"/>
      <c r="DA132" s="899"/>
      <c r="DB132" s="899"/>
      <c r="DC132" s="899"/>
      <c r="DD132" s="899"/>
      <c r="DE132" s="899"/>
      <c r="DF132" s="899"/>
      <c r="DG132" s="899"/>
      <c r="DH132" s="899"/>
      <c r="DI132" s="899"/>
      <c r="DJ132" s="899"/>
      <c r="DK132" s="900"/>
      <c r="DL132" s="87"/>
      <c r="DM132" s="898" t="s">
        <v>104</v>
      </c>
      <c r="DN132" s="899"/>
      <c r="DO132" s="899"/>
      <c r="DP132" s="899"/>
      <c r="DQ132" s="899"/>
      <c r="DR132" s="899"/>
      <c r="DS132" s="899"/>
      <c r="DT132" s="899"/>
      <c r="DU132" s="899"/>
      <c r="DV132" s="899"/>
      <c r="DW132" s="899"/>
      <c r="DX132" s="899"/>
      <c r="DY132" s="899"/>
      <c r="DZ132" s="899"/>
      <c r="EA132" s="899"/>
      <c r="EB132" s="899"/>
      <c r="EC132" s="899"/>
      <c r="ED132" s="899"/>
      <c r="EE132" s="899"/>
      <c r="EF132" s="899"/>
      <c r="EG132" s="899"/>
      <c r="EH132" s="899"/>
      <c r="EI132" s="899"/>
      <c r="EJ132" s="899"/>
      <c r="EK132" s="899"/>
      <c r="EL132" s="899"/>
      <c r="EM132" s="899"/>
      <c r="EN132" s="899"/>
      <c r="EO132" s="899"/>
      <c r="EP132" s="900"/>
    </row>
    <row r="133" spans="1:161" ht="24" customHeight="1" thickBot="1" x14ac:dyDescent="0.35">
      <c r="A133" s="577"/>
      <c r="C133" s="88"/>
      <c r="D133" s="88"/>
      <c r="E133" s="88"/>
      <c r="F133" s="166"/>
      <c r="G133" s="88"/>
      <c r="H133" s="88"/>
      <c r="I133" s="88"/>
      <c r="J133" s="69"/>
      <c r="K133" s="88"/>
      <c r="L133" s="901">
        <v>44196</v>
      </c>
      <c r="M133" s="902"/>
      <c r="N133" s="902"/>
      <c r="O133" s="902"/>
      <c r="P133" s="902"/>
      <c r="Q133" s="902"/>
      <c r="R133" s="902"/>
      <c r="S133" s="902"/>
      <c r="T133" s="902"/>
      <c r="U133" s="902"/>
      <c r="V133" s="902"/>
      <c r="W133" s="902"/>
      <c r="X133" s="902"/>
      <c r="Y133" s="903"/>
      <c r="Z133" s="87"/>
      <c r="AA133" s="901">
        <v>44196</v>
      </c>
      <c r="AB133" s="902"/>
      <c r="AC133" s="902"/>
      <c r="AD133" s="902"/>
      <c r="AE133" s="902"/>
      <c r="AF133" s="902"/>
      <c r="AG133" s="902"/>
      <c r="AH133" s="902"/>
      <c r="AI133" s="902"/>
      <c r="AJ133" s="902"/>
      <c r="AK133" s="902"/>
      <c r="AL133" s="902"/>
      <c r="AM133" s="902"/>
      <c r="AN133" s="903"/>
      <c r="AO133" s="87"/>
      <c r="AP133" s="901">
        <v>44561</v>
      </c>
      <c r="AQ133" s="902"/>
      <c r="AR133" s="902"/>
      <c r="AS133" s="902"/>
      <c r="AT133" s="902"/>
      <c r="AU133" s="902"/>
      <c r="AV133" s="903"/>
      <c r="AW133" s="901">
        <v>44926</v>
      </c>
      <c r="AX133" s="902"/>
      <c r="AY133" s="902"/>
      <c r="AZ133" s="902"/>
      <c r="BA133" s="902"/>
      <c r="BB133" s="902"/>
      <c r="BC133" s="903"/>
      <c r="BD133" s="901">
        <v>45291</v>
      </c>
      <c r="BE133" s="902"/>
      <c r="BF133" s="902"/>
      <c r="BG133" s="902"/>
      <c r="BH133" s="902"/>
      <c r="BI133" s="902"/>
      <c r="BJ133" s="903"/>
      <c r="BK133" s="87"/>
      <c r="BL133" s="901">
        <v>44561</v>
      </c>
      <c r="BM133" s="902"/>
      <c r="BN133" s="902"/>
      <c r="BO133" s="902"/>
      <c r="BP133" s="902"/>
      <c r="BQ133" s="902"/>
      <c r="BR133" s="902"/>
      <c r="BS133" s="902"/>
      <c r="BT133" s="902"/>
      <c r="BU133" s="903"/>
      <c r="BV133" s="901">
        <v>44926</v>
      </c>
      <c r="BW133" s="902"/>
      <c r="BX133" s="902"/>
      <c r="BY133" s="902"/>
      <c r="BZ133" s="902"/>
      <c r="CA133" s="902"/>
      <c r="CB133" s="902"/>
      <c r="CC133" s="902"/>
      <c r="CD133" s="902"/>
      <c r="CE133" s="903"/>
      <c r="CF133" s="901">
        <v>45291</v>
      </c>
      <c r="CG133" s="902"/>
      <c r="CH133" s="902"/>
      <c r="CI133" s="902"/>
      <c r="CJ133" s="902"/>
      <c r="CK133" s="902"/>
      <c r="CL133" s="902"/>
      <c r="CM133" s="902"/>
      <c r="CN133" s="902"/>
      <c r="CO133" s="903"/>
      <c r="CP133" s="87"/>
      <c r="CQ133" s="901">
        <v>44561</v>
      </c>
      <c r="CR133" s="902"/>
      <c r="CS133" s="902"/>
      <c r="CT133" s="902"/>
      <c r="CU133" s="902"/>
      <c r="CV133" s="902"/>
      <c r="CW133" s="903"/>
      <c r="CX133" s="901">
        <v>44926</v>
      </c>
      <c r="CY133" s="902">
        <v>44561</v>
      </c>
      <c r="CZ133" s="902">
        <v>44561</v>
      </c>
      <c r="DA133" s="902"/>
      <c r="DB133" s="902"/>
      <c r="DC133" s="902"/>
      <c r="DD133" s="903"/>
      <c r="DE133" s="901">
        <v>45291</v>
      </c>
      <c r="DF133" s="902">
        <v>44926</v>
      </c>
      <c r="DG133" s="902">
        <v>44926</v>
      </c>
      <c r="DH133" s="902"/>
      <c r="DI133" s="902"/>
      <c r="DJ133" s="902"/>
      <c r="DK133" s="903"/>
      <c r="DL133" s="87"/>
      <c r="DM133" s="901">
        <v>44561</v>
      </c>
      <c r="DN133" s="902"/>
      <c r="DO133" s="902"/>
      <c r="DP133" s="902"/>
      <c r="DQ133" s="902"/>
      <c r="DR133" s="902"/>
      <c r="DS133" s="902"/>
      <c r="DT133" s="902"/>
      <c r="DU133" s="902"/>
      <c r="DV133" s="903"/>
      <c r="DW133" s="901">
        <v>44926</v>
      </c>
      <c r="DX133" s="902"/>
      <c r="DY133" s="902"/>
      <c r="DZ133" s="902"/>
      <c r="EA133" s="902"/>
      <c r="EB133" s="902"/>
      <c r="EC133" s="902"/>
      <c r="ED133" s="902"/>
      <c r="EE133" s="902"/>
      <c r="EF133" s="903"/>
      <c r="EG133" s="901">
        <v>45291</v>
      </c>
      <c r="EH133" s="902"/>
      <c r="EI133" s="902"/>
      <c r="EJ133" s="902"/>
      <c r="EK133" s="902"/>
      <c r="EL133" s="902"/>
      <c r="EM133" s="902"/>
      <c r="EN133" s="902"/>
      <c r="EO133" s="902"/>
      <c r="EP133" s="903"/>
    </row>
    <row r="134" spans="1:161" ht="33.75" customHeight="1" thickBot="1" x14ac:dyDescent="0.35">
      <c r="A134" s="579"/>
      <c r="C134" s="88"/>
      <c r="D134" s="88"/>
      <c r="E134" s="88"/>
      <c r="F134" s="166"/>
      <c r="G134" s="88"/>
      <c r="H134" s="88"/>
      <c r="I134" s="88"/>
      <c r="J134" s="69"/>
      <c r="K134" s="88"/>
      <c r="L134" s="898" t="s">
        <v>35</v>
      </c>
      <c r="M134" s="899"/>
      <c r="N134" s="895" t="s">
        <v>36</v>
      </c>
      <c r="O134" s="896"/>
      <c r="P134" s="889" t="s">
        <v>37</v>
      </c>
      <c r="Q134" s="878" t="s">
        <v>93</v>
      </c>
      <c r="R134" s="878" t="s">
        <v>38</v>
      </c>
      <c r="S134" s="878" t="s">
        <v>94</v>
      </c>
      <c r="T134" s="881" t="s">
        <v>39</v>
      </c>
      <c r="U134" s="892" t="s">
        <v>95</v>
      </c>
      <c r="V134" s="889" t="s">
        <v>44</v>
      </c>
      <c r="W134" s="878" t="s">
        <v>45</v>
      </c>
      <c r="X134" s="881" t="s">
        <v>46</v>
      </c>
      <c r="Y134" s="913" t="s">
        <v>41</v>
      </c>
      <c r="Z134" s="87"/>
      <c r="AA134" s="898" t="s">
        <v>35</v>
      </c>
      <c r="AB134" s="899"/>
      <c r="AC134" s="895" t="s">
        <v>36</v>
      </c>
      <c r="AD134" s="896"/>
      <c r="AE134" s="889" t="s">
        <v>37</v>
      </c>
      <c r="AF134" s="878" t="s">
        <v>96</v>
      </c>
      <c r="AG134" s="878" t="s">
        <v>38</v>
      </c>
      <c r="AH134" s="878" t="s">
        <v>97</v>
      </c>
      <c r="AI134" s="881" t="s">
        <v>39</v>
      </c>
      <c r="AJ134" s="892" t="s">
        <v>98</v>
      </c>
      <c r="AK134" s="889" t="s">
        <v>44</v>
      </c>
      <c r="AL134" s="878" t="s">
        <v>45</v>
      </c>
      <c r="AM134" s="881" t="s">
        <v>46</v>
      </c>
      <c r="AN134" s="913" t="s">
        <v>41</v>
      </c>
      <c r="AO134" s="87"/>
      <c r="AP134" s="889" t="s">
        <v>37</v>
      </c>
      <c r="AQ134" s="878" t="s">
        <v>38</v>
      </c>
      <c r="AR134" s="878" t="s">
        <v>39</v>
      </c>
      <c r="AS134" s="889" t="s">
        <v>44</v>
      </c>
      <c r="AT134" s="878" t="s">
        <v>45</v>
      </c>
      <c r="AU134" s="881" t="s">
        <v>46</v>
      </c>
      <c r="AV134" s="913" t="s">
        <v>41</v>
      </c>
      <c r="AW134" s="889" t="s">
        <v>37</v>
      </c>
      <c r="AX134" s="878" t="s">
        <v>38</v>
      </c>
      <c r="AY134" s="878" t="s">
        <v>39</v>
      </c>
      <c r="AZ134" s="889" t="s">
        <v>44</v>
      </c>
      <c r="BA134" s="878" t="s">
        <v>45</v>
      </c>
      <c r="BB134" s="881" t="s">
        <v>46</v>
      </c>
      <c r="BC134" s="913" t="s">
        <v>41</v>
      </c>
      <c r="BD134" s="889" t="s">
        <v>37</v>
      </c>
      <c r="BE134" s="878" t="s">
        <v>38</v>
      </c>
      <c r="BF134" s="878" t="s">
        <v>39</v>
      </c>
      <c r="BG134" s="889" t="s">
        <v>44</v>
      </c>
      <c r="BH134" s="878" t="s">
        <v>45</v>
      </c>
      <c r="BI134" s="881" t="s">
        <v>46</v>
      </c>
      <c r="BJ134" s="913" t="s">
        <v>41</v>
      </c>
      <c r="BK134" s="87"/>
      <c r="BL134" s="889" t="s">
        <v>37</v>
      </c>
      <c r="BM134" s="878" t="s">
        <v>96</v>
      </c>
      <c r="BN134" s="878" t="s">
        <v>38</v>
      </c>
      <c r="BO134" s="878" t="s">
        <v>97</v>
      </c>
      <c r="BP134" s="878" t="s">
        <v>39</v>
      </c>
      <c r="BQ134" s="878" t="s">
        <v>98</v>
      </c>
      <c r="BR134" s="889" t="s">
        <v>44</v>
      </c>
      <c r="BS134" s="878" t="s">
        <v>45</v>
      </c>
      <c r="BT134" s="881" t="s">
        <v>46</v>
      </c>
      <c r="BU134" s="913" t="s">
        <v>41</v>
      </c>
      <c r="BV134" s="889" t="s">
        <v>37</v>
      </c>
      <c r="BW134" s="878" t="s">
        <v>96</v>
      </c>
      <c r="BX134" s="878" t="s">
        <v>38</v>
      </c>
      <c r="BY134" s="878" t="s">
        <v>97</v>
      </c>
      <c r="BZ134" s="878" t="s">
        <v>39</v>
      </c>
      <c r="CA134" s="878" t="s">
        <v>98</v>
      </c>
      <c r="CB134" s="889" t="s">
        <v>44</v>
      </c>
      <c r="CC134" s="878" t="s">
        <v>45</v>
      </c>
      <c r="CD134" s="881" t="s">
        <v>46</v>
      </c>
      <c r="CE134" s="913" t="s">
        <v>41</v>
      </c>
      <c r="CF134" s="889" t="s">
        <v>37</v>
      </c>
      <c r="CG134" s="878" t="s">
        <v>96</v>
      </c>
      <c r="CH134" s="878" t="s">
        <v>38</v>
      </c>
      <c r="CI134" s="878" t="s">
        <v>97</v>
      </c>
      <c r="CJ134" s="878" t="s">
        <v>39</v>
      </c>
      <c r="CK134" s="878" t="s">
        <v>98</v>
      </c>
      <c r="CL134" s="889" t="s">
        <v>44</v>
      </c>
      <c r="CM134" s="878" t="s">
        <v>45</v>
      </c>
      <c r="CN134" s="881" t="s">
        <v>46</v>
      </c>
      <c r="CO134" s="913" t="s">
        <v>41</v>
      </c>
      <c r="CP134" s="87"/>
      <c r="CQ134" s="889" t="s">
        <v>37</v>
      </c>
      <c r="CR134" s="878" t="s">
        <v>38</v>
      </c>
      <c r="CS134" s="892" t="s">
        <v>39</v>
      </c>
      <c r="CT134" s="889" t="s">
        <v>44</v>
      </c>
      <c r="CU134" s="878" t="s">
        <v>45</v>
      </c>
      <c r="CV134" s="881" t="s">
        <v>46</v>
      </c>
      <c r="CW134" s="913" t="s">
        <v>41</v>
      </c>
      <c r="CX134" s="889" t="s">
        <v>37</v>
      </c>
      <c r="CY134" s="878" t="s">
        <v>38</v>
      </c>
      <c r="CZ134" s="892" t="s">
        <v>39</v>
      </c>
      <c r="DA134" s="889" t="s">
        <v>44</v>
      </c>
      <c r="DB134" s="878" t="s">
        <v>45</v>
      </c>
      <c r="DC134" s="881" t="s">
        <v>46</v>
      </c>
      <c r="DD134" s="913" t="s">
        <v>41</v>
      </c>
      <c r="DE134" s="889" t="s">
        <v>37</v>
      </c>
      <c r="DF134" s="878" t="s">
        <v>38</v>
      </c>
      <c r="DG134" s="892" t="s">
        <v>39</v>
      </c>
      <c r="DH134" s="889" t="s">
        <v>44</v>
      </c>
      <c r="DI134" s="878" t="s">
        <v>45</v>
      </c>
      <c r="DJ134" s="881" t="s">
        <v>46</v>
      </c>
      <c r="DK134" s="913" t="s">
        <v>41</v>
      </c>
      <c r="DL134" s="87"/>
      <c r="DM134" s="889" t="s">
        <v>37</v>
      </c>
      <c r="DN134" s="878" t="s">
        <v>96</v>
      </c>
      <c r="DO134" s="878" t="s">
        <v>38</v>
      </c>
      <c r="DP134" s="878" t="s">
        <v>97</v>
      </c>
      <c r="DQ134" s="878" t="s">
        <v>39</v>
      </c>
      <c r="DR134" s="878" t="s">
        <v>98</v>
      </c>
      <c r="DS134" s="889" t="s">
        <v>44</v>
      </c>
      <c r="DT134" s="878" t="s">
        <v>45</v>
      </c>
      <c r="DU134" s="881" t="s">
        <v>46</v>
      </c>
      <c r="DV134" s="913" t="s">
        <v>41</v>
      </c>
      <c r="DW134" s="889" t="s">
        <v>37</v>
      </c>
      <c r="DX134" s="878" t="s">
        <v>96</v>
      </c>
      <c r="DY134" s="878" t="s">
        <v>38</v>
      </c>
      <c r="DZ134" s="878" t="s">
        <v>97</v>
      </c>
      <c r="EA134" s="878" t="s">
        <v>39</v>
      </c>
      <c r="EB134" s="878" t="s">
        <v>98</v>
      </c>
      <c r="EC134" s="889" t="s">
        <v>44</v>
      </c>
      <c r="ED134" s="878" t="s">
        <v>45</v>
      </c>
      <c r="EE134" s="881" t="s">
        <v>46</v>
      </c>
      <c r="EF134" s="913" t="s">
        <v>41</v>
      </c>
      <c r="EG134" s="889" t="s">
        <v>37</v>
      </c>
      <c r="EH134" s="878" t="s">
        <v>96</v>
      </c>
      <c r="EI134" s="878" t="s">
        <v>38</v>
      </c>
      <c r="EJ134" s="878" t="s">
        <v>97</v>
      </c>
      <c r="EK134" s="878" t="s">
        <v>39</v>
      </c>
      <c r="EL134" s="878" t="s">
        <v>98</v>
      </c>
      <c r="EM134" s="889" t="s">
        <v>44</v>
      </c>
      <c r="EN134" s="878" t="s">
        <v>45</v>
      </c>
      <c r="EO134" s="881" t="s">
        <v>46</v>
      </c>
      <c r="EP134" s="913" t="s">
        <v>41</v>
      </c>
    </row>
    <row r="135" spans="1:161" ht="33.75" customHeight="1" thickBot="1" x14ac:dyDescent="0.35">
      <c r="A135" s="579"/>
      <c r="B135" s="487" t="s">
        <v>5</v>
      </c>
      <c r="C135" s="90"/>
      <c r="D135" s="90"/>
      <c r="E135" s="90"/>
      <c r="F135" s="167"/>
      <c r="G135" s="90"/>
      <c r="H135" s="90"/>
      <c r="I135" s="90"/>
      <c r="J135" s="89"/>
      <c r="K135" s="91" t="s">
        <v>48</v>
      </c>
      <c r="L135" s="484" t="s">
        <v>33</v>
      </c>
      <c r="M135" s="484" t="s">
        <v>34</v>
      </c>
      <c r="N135" s="484" t="s">
        <v>33</v>
      </c>
      <c r="O135" s="484" t="s">
        <v>34</v>
      </c>
      <c r="P135" s="890"/>
      <c r="Q135" s="879"/>
      <c r="R135" s="879"/>
      <c r="S135" s="879"/>
      <c r="T135" s="882"/>
      <c r="U135" s="893"/>
      <c r="V135" s="890"/>
      <c r="W135" s="879"/>
      <c r="X135" s="882"/>
      <c r="Y135" s="914"/>
      <c r="Z135" s="87"/>
      <c r="AA135" s="484" t="s">
        <v>33</v>
      </c>
      <c r="AB135" s="484" t="s">
        <v>34</v>
      </c>
      <c r="AC135" s="484" t="s">
        <v>33</v>
      </c>
      <c r="AD135" s="484" t="s">
        <v>34</v>
      </c>
      <c r="AE135" s="890"/>
      <c r="AF135" s="879"/>
      <c r="AG135" s="879"/>
      <c r="AH135" s="879"/>
      <c r="AI135" s="882"/>
      <c r="AJ135" s="893"/>
      <c r="AK135" s="890"/>
      <c r="AL135" s="879"/>
      <c r="AM135" s="882"/>
      <c r="AN135" s="914"/>
      <c r="AO135" s="87"/>
      <c r="AP135" s="890"/>
      <c r="AQ135" s="879"/>
      <c r="AR135" s="879"/>
      <c r="AS135" s="890"/>
      <c r="AT135" s="879"/>
      <c r="AU135" s="882"/>
      <c r="AV135" s="914"/>
      <c r="AW135" s="890"/>
      <c r="AX135" s="879"/>
      <c r="AY135" s="879"/>
      <c r="AZ135" s="890"/>
      <c r="BA135" s="879"/>
      <c r="BB135" s="882"/>
      <c r="BC135" s="914"/>
      <c r="BD135" s="890"/>
      <c r="BE135" s="879"/>
      <c r="BF135" s="879"/>
      <c r="BG135" s="890"/>
      <c r="BH135" s="879"/>
      <c r="BI135" s="882"/>
      <c r="BJ135" s="914"/>
      <c r="BK135" s="87"/>
      <c r="BL135" s="890"/>
      <c r="BM135" s="879"/>
      <c r="BN135" s="879"/>
      <c r="BO135" s="879"/>
      <c r="BP135" s="879"/>
      <c r="BQ135" s="879"/>
      <c r="BR135" s="890"/>
      <c r="BS135" s="879"/>
      <c r="BT135" s="882"/>
      <c r="BU135" s="914"/>
      <c r="BV135" s="890"/>
      <c r="BW135" s="879"/>
      <c r="BX135" s="879"/>
      <c r="BY135" s="879"/>
      <c r="BZ135" s="879"/>
      <c r="CA135" s="879"/>
      <c r="CB135" s="890"/>
      <c r="CC135" s="879"/>
      <c r="CD135" s="882"/>
      <c r="CE135" s="914"/>
      <c r="CF135" s="890"/>
      <c r="CG135" s="879"/>
      <c r="CH135" s="879"/>
      <c r="CI135" s="879"/>
      <c r="CJ135" s="879"/>
      <c r="CK135" s="879"/>
      <c r="CL135" s="890"/>
      <c r="CM135" s="879"/>
      <c r="CN135" s="882"/>
      <c r="CO135" s="914"/>
      <c r="CP135" s="87"/>
      <c r="CQ135" s="890"/>
      <c r="CR135" s="879"/>
      <c r="CS135" s="893"/>
      <c r="CT135" s="890"/>
      <c r="CU135" s="879"/>
      <c r="CV135" s="882"/>
      <c r="CW135" s="914"/>
      <c r="CX135" s="890"/>
      <c r="CY135" s="879"/>
      <c r="CZ135" s="893"/>
      <c r="DA135" s="890"/>
      <c r="DB135" s="879"/>
      <c r="DC135" s="882"/>
      <c r="DD135" s="914"/>
      <c r="DE135" s="890"/>
      <c r="DF135" s="879"/>
      <c r="DG135" s="893"/>
      <c r="DH135" s="890"/>
      <c r="DI135" s="879"/>
      <c r="DJ135" s="882"/>
      <c r="DK135" s="914"/>
      <c r="DL135" s="87"/>
      <c r="DM135" s="890"/>
      <c r="DN135" s="879"/>
      <c r="DO135" s="879"/>
      <c r="DP135" s="879"/>
      <c r="DQ135" s="879"/>
      <c r="DR135" s="879"/>
      <c r="DS135" s="890"/>
      <c r="DT135" s="879"/>
      <c r="DU135" s="882"/>
      <c r="DV135" s="914"/>
      <c r="DW135" s="890"/>
      <c r="DX135" s="879"/>
      <c r="DY135" s="879"/>
      <c r="DZ135" s="879"/>
      <c r="EA135" s="879"/>
      <c r="EB135" s="879"/>
      <c r="EC135" s="890"/>
      <c r="ED135" s="879"/>
      <c r="EE135" s="882"/>
      <c r="EF135" s="914"/>
      <c r="EG135" s="890"/>
      <c r="EH135" s="879"/>
      <c r="EI135" s="879"/>
      <c r="EJ135" s="879"/>
      <c r="EK135" s="879"/>
      <c r="EL135" s="879"/>
      <c r="EM135" s="890"/>
      <c r="EN135" s="879"/>
      <c r="EO135" s="882"/>
      <c r="EP135" s="914"/>
    </row>
    <row r="136" spans="1:161" ht="14.25" customHeight="1" x14ac:dyDescent="0.3">
      <c r="A136" s="577"/>
      <c r="B136" s="13">
        <v>91</v>
      </c>
      <c r="C136" s="116" t="s">
        <v>49</v>
      </c>
      <c r="D136" s="96"/>
      <c r="E136" s="96"/>
      <c r="F136" s="168"/>
      <c r="G136" s="96"/>
      <c r="H136" s="169" t="str">
        <f>IF(C136="IRB Total","Total",C136&amp;F136&amp;G136)</f>
        <v>Central banks</v>
      </c>
      <c r="I136" s="180" t="str">
        <f>$J$136</f>
        <v>SPAIN</v>
      </c>
      <c r="J136" s="875" t="s">
        <v>390</v>
      </c>
      <c r="K136" s="97" t="s">
        <v>49</v>
      </c>
      <c r="L136" s="593"/>
      <c r="M136" s="170"/>
      <c r="N136" s="170"/>
      <c r="O136" s="170"/>
      <c r="P136" s="594"/>
      <c r="Q136" s="595"/>
      <c r="R136" s="595"/>
      <c r="S136" s="595"/>
      <c r="T136" s="595"/>
      <c r="U136" s="596"/>
      <c r="V136" s="594"/>
      <c r="W136" s="595"/>
      <c r="X136" s="597"/>
      <c r="Y136" s="598"/>
      <c r="Z136" s="87"/>
      <c r="AA136" s="593"/>
      <c r="AB136" s="170"/>
      <c r="AC136" s="170"/>
      <c r="AD136" s="170"/>
      <c r="AE136" s="594"/>
      <c r="AF136" s="595"/>
      <c r="AG136" s="595"/>
      <c r="AH136" s="595"/>
      <c r="AI136" s="595"/>
      <c r="AJ136" s="596"/>
      <c r="AK136" s="594"/>
      <c r="AL136" s="595"/>
      <c r="AM136" s="597"/>
      <c r="AN136" s="598"/>
      <c r="AO136" s="87"/>
      <c r="AP136" s="595"/>
      <c r="AQ136" s="595"/>
      <c r="AR136" s="596"/>
      <c r="AS136" s="594"/>
      <c r="AT136" s="595"/>
      <c r="AU136" s="597"/>
      <c r="AV136" s="598"/>
      <c r="AW136" s="595"/>
      <c r="AX136" s="595"/>
      <c r="AY136" s="596"/>
      <c r="AZ136" s="594"/>
      <c r="BA136" s="595"/>
      <c r="BB136" s="597"/>
      <c r="BC136" s="598"/>
      <c r="BD136" s="595"/>
      <c r="BE136" s="595"/>
      <c r="BF136" s="596"/>
      <c r="BG136" s="594"/>
      <c r="BH136" s="595"/>
      <c r="BI136" s="597"/>
      <c r="BJ136" s="598"/>
      <c r="BK136" s="512"/>
      <c r="BL136" s="594"/>
      <c r="BM136" s="595"/>
      <c r="BN136" s="595"/>
      <c r="BO136" s="595"/>
      <c r="BP136" s="595"/>
      <c r="BQ136" s="596"/>
      <c r="BR136" s="594"/>
      <c r="BS136" s="595"/>
      <c r="BT136" s="597"/>
      <c r="BU136" s="598"/>
      <c r="BV136" s="594"/>
      <c r="BW136" s="595"/>
      <c r="BX136" s="595"/>
      <c r="BY136" s="595"/>
      <c r="BZ136" s="595"/>
      <c r="CA136" s="596"/>
      <c r="CB136" s="594"/>
      <c r="CC136" s="595"/>
      <c r="CD136" s="597"/>
      <c r="CE136" s="598"/>
      <c r="CF136" s="594"/>
      <c r="CG136" s="595"/>
      <c r="CH136" s="595"/>
      <c r="CI136" s="595"/>
      <c r="CJ136" s="595"/>
      <c r="CK136" s="596"/>
      <c r="CL136" s="594"/>
      <c r="CM136" s="595"/>
      <c r="CN136" s="597"/>
      <c r="CO136" s="598"/>
      <c r="CP136" s="512"/>
      <c r="CQ136" s="595"/>
      <c r="CR136" s="595"/>
      <c r="CS136" s="596"/>
      <c r="CT136" s="594"/>
      <c r="CU136" s="595"/>
      <c r="CV136" s="597"/>
      <c r="CW136" s="598"/>
      <c r="CX136" s="595"/>
      <c r="CY136" s="595"/>
      <c r="CZ136" s="596"/>
      <c r="DA136" s="594"/>
      <c r="DB136" s="595"/>
      <c r="DC136" s="597"/>
      <c r="DD136" s="598"/>
      <c r="DE136" s="595"/>
      <c r="DF136" s="595"/>
      <c r="DG136" s="596"/>
      <c r="DH136" s="594"/>
      <c r="DI136" s="595"/>
      <c r="DJ136" s="597"/>
      <c r="DK136" s="598"/>
      <c r="DL136" s="512"/>
      <c r="DM136" s="594"/>
      <c r="DN136" s="595"/>
      <c r="DO136" s="595"/>
      <c r="DP136" s="595"/>
      <c r="DQ136" s="595"/>
      <c r="DR136" s="596"/>
      <c r="DS136" s="594"/>
      <c r="DT136" s="595"/>
      <c r="DU136" s="597"/>
      <c r="DV136" s="598"/>
      <c r="DW136" s="594"/>
      <c r="DX136" s="595"/>
      <c r="DY136" s="595"/>
      <c r="DZ136" s="595"/>
      <c r="EA136" s="595"/>
      <c r="EB136" s="596"/>
      <c r="EC136" s="594"/>
      <c r="ED136" s="595"/>
      <c r="EE136" s="597"/>
      <c r="EF136" s="598"/>
      <c r="EG136" s="594"/>
      <c r="EH136" s="595"/>
      <c r="EI136" s="595"/>
      <c r="EJ136" s="595"/>
      <c r="EK136" s="595"/>
      <c r="EL136" s="596"/>
      <c r="EM136" s="594"/>
      <c r="EN136" s="595"/>
      <c r="EO136" s="597"/>
      <c r="EP136" s="598"/>
    </row>
    <row r="137" spans="1:161" ht="14.25" customHeight="1" x14ac:dyDescent="0.3">
      <c r="A137" s="577"/>
      <c r="B137" s="16">
        <v>92</v>
      </c>
      <c r="C137" s="117" t="s">
        <v>50</v>
      </c>
      <c r="D137" s="98"/>
      <c r="E137" s="98"/>
      <c r="F137" s="171"/>
      <c r="G137" s="98"/>
      <c r="H137" s="172" t="str">
        <f t="shared" ref="H137:H153" si="15">IF(C137="IRB Total","Total",C137&amp;F137&amp;G137)</f>
        <v>Central governments</v>
      </c>
      <c r="I137" s="181" t="str">
        <f t="shared" ref="I137:I153" si="16">$J$136</f>
        <v>SPAIN</v>
      </c>
      <c r="J137" s="876"/>
      <c r="K137" s="99" t="s">
        <v>50</v>
      </c>
      <c r="L137" s="593"/>
      <c r="M137" s="108"/>
      <c r="N137" s="108"/>
      <c r="O137" s="108"/>
      <c r="P137" s="523"/>
      <c r="Q137" s="524"/>
      <c r="R137" s="524"/>
      <c r="S137" s="524"/>
      <c r="T137" s="524"/>
      <c r="U137" s="528"/>
      <c r="V137" s="523"/>
      <c r="W137" s="524"/>
      <c r="X137" s="525"/>
      <c r="Y137" s="526"/>
      <c r="Z137" s="87"/>
      <c r="AA137" s="593"/>
      <c r="AB137" s="108"/>
      <c r="AC137" s="108"/>
      <c r="AD137" s="108"/>
      <c r="AE137" s="523"/>
      <c r="AF137" s="524"/>
      <c r="AG137" s="524"/>
      <c r="AH137" s="524"/>
      <c r="AI137" s="524"/>
      <c r="AJ137" s="528"/>
      <c r="AK137" s="523"/>
      <c r="AL137" s="524"/>
      <c r="AM137" s="525"/>
      <c r="AN137" s="526"/>
      <c r="AO137" s="87"/>
      <c r="AP137" s="524"/>
      <c r="AQ137" s="524"/>
      <c r="AR137" s="528"/>
      <c r="AS137" s="523"/>
      <c r="AT137" s="524"/>
      <c r="AU137" s="525"/>
      <c r="AV137" s="526"/>
      <c r="AW137" s="524"/>
      <c r="AX137" s="524"/>
      <c r="AY137" s="528"/>
      <c r="AZ137" s="523"/>
      <c r="BA137" s="524"/>
      <c r="BB137" s="525"/>
      <c r="BC137" s="526"/>
      <c r="BD137" s="524"/>
      <c r="BE137" s="524"/>
      <c r="BF137" s="528"/>
      <c r="BG137" s="523"/>
      <c r="BH137" s="524"/>
      <c r="BI137" s="525"/>
      <c r="BJ137" s="526"/>
      <c r="BK137" s="512"/>
      <c r="BL137" s="523"/>
      <c r="BM137" s="524"/>
      <c r="BN137" s="524"/>
      <c r="BO137" s="524"/>
      <c r="BP137" s="524"/>
      <c r="BQ137" s="528"/>
      <c r="BR137" s="523"/>
      <c r="BS137" s="524"/>
      <c r="BT137" s="525"/>
      <c r="BU137" s="526"/>
      <c r="BV137" s="523"/>
      <c r="BW137" s="524"/>
      <c r="BX137" s="524"/>
      <c r="BY137" s="524"/>
      <c r="BZ137" s="524"/>
      <c r="CA137" s="528"/>
      <c r="CB137" s="523"/>
      <c r="CC137" s="524"/>
      <c r="CD137" s="525"/>
      <c r="CE137" s="526"/>
      <c r="CF137" s="523"/>
      <c r="CG137" s="524"/>
      <c r="CH137" s="524"/>
      <c r="CI137" s="524"/>
      <c r="CJ137" s="524"/>
      <c r="CK137" s="528"/>
      <c r="CL137" s="523"/>
      <c r="CM137" s="524"/>
      <c r="CN137" s="525"/>
      <c r="CO137" s="526"/>
      <c r="CP137" s="512"/>
      <c r="CQ137" s="524"/>
      <c r="CR137" s="524"/>
      <c r="CS137" s="528"/>
      <c r="CT137" s="523"/>
      <c r="CU137" s="524"/>
      <c r="CV137" s="525"/>
      <c r="CW137" s="526"/>
      <c r="CX137" s="524"/>
      <c r="CY137" s="524"/>
      <c r="CZ137" s="528"/>
      <c r="DA137" s="523"/>
      <c r="DB137" s="524"/>
      <c r="DC137" s="525"/>
      <c r="DD137" s="526"/>
      <c r="DE137" s="524"/>
      <c r="DF137" s="524"/>
      <c r="DG137" s="528"/>
      <c r="DH137" s="523"/>
      <c r="DI137" s="524"/>
      <c r="DJ137" s="525"/>
      <c r="DK137" s="526"/>
      <c r="DL137" s="512"/>
      <c r="DM137" s="523"/>
      <c r="DN137" s="524"/>
      <c r="DO137" s="524"/>
      <c r="DP137" s="524"/>
      <c r="DQ137" s="524"/>
      <c r="DR137" s="528"/>
      <c r="DS137" s="523"/>
      <c r="DT137" s="524"/>
      <c r="DU137" s="525"/>
      <c r="DV137" s="526"/>
      <c r="DW137" s="523"/>
      <c r="DX137" s="524"/>
      <c r="DY137" s="524"/>
      <c r="DZ137" s="524"/>
      <c r="EA137" s="524"/>
      <c r="EB137" s="528"/>
      <c r="EC137" s="523"/>
      <c r="ED137" s="524"/>
      <c r="EE137" s="525"/>
      <c r="EF137" s="526"/>
      <c r="EG137" s="523"/>
      <c r="EH137" s="524"/>
      <c r="EI137" s="524"/>
      <c r="EJ137" s="524"/>
      <c r="EK137" s="524"/>
      <c r="EL137" s="528"/>
      <c r="EM137" s="523"/>
      <c r="EN137" s="524"/>
      <c r="EO137" s="525"/>
      <c r="EP137" s="526"/>
    </row>
    <row r="138" spans="1:161" ht="14.25" customHeight="1" x14ac:dyDescent="0.3">
      <c r="A138" s="577"/>
      <c r="B138" s="16">
        <v>93</v>
      </c>
      <c r="C138" s="118" t="s">
        <v>51</v>
      </c>
      <c r="D138" s="100"/>
      <c r="E138" s="100"/>
      <c r="F138" s="173"/>
      <c r="G138" s="100"/>
      <c r="H138" s="172" t="str">
        <f t="shared" si="15"/>
        <v>Institutions</v>
      </c>
      <c r="I138" s="181" t="str">
        <f t="shared" si="16"/>
        <v>SPAIN</v>
      </c>
      <c r="J138" s="876"/>
      <c r="K138" s="101" t="s">
        <v>51</v>
      </c>
      <c r="L138" s="108"/>
      <c r="M138" s="108"/>
      <c r="N138" s="108"/>
      <c r="O138" s="108"/>
      <c r="P138" s="523"/>
      <c r="Q138" s="524"/>
      <c r="R138" s="524"/>
      <c r="S138" s="524"/>
      <c r="T138" s="524"/>
      <c r="U138" s="528"/>
      <c r="V138" s="523"/>
      <c r="W138" s="524"/>
      <c r="X138" s="525"/>
      <c r="Y138" s="526"/>
      <c r="Z138" s="87"/>
      <c r="AA138" s="108"/>
      <c r="AB138" s="108"/>
      <c r="AC138" s="108"/>
      <c r="AD138" s="108"/>
      <c r="AE138" s="523"/>
      <c r="AF138" s="524"/>
      <c r="AG138" s="524"/>
      <c r="AH138" s="524"/>
      <c r="AI138" s="524"/>
      <c r="AJ138" s="528"/>
      <c r="AK138" s="523"/>
      <c r="AL138" s="524"/>
      <c r="AM138" s="525"/>
      <c r="AN138" s="526"/>
      <c r="AO138" s="87"/>
      <c r="AP138" s="524"/>
      <c r="AQ138" s="524"/>
      <c r="AR138" s="528"/>
      <c r="AS138" s="523"/>
      <c r="AT138" s="524"/>
      <c r="AU138" s="525"/>
      <c r="AV138" s="526"/>
      <c r="AW138" s="524"/>
      <c r="AX138" s="524"/>
      <c r="AY138" s="528"/>
      <c r="AZ138" s="523"/>
      <c r="BA138" s="524"/>
      <c r="BB138" s="525"/>
      <c r="BC138" s="526"/>
      <c r="BD138" s="524"/>
      <c r="BE138" s="524"/>
      <c r="BF138" s="528"/>
      <c r="BG138" s="523"/>
      <c r="BH138" s="524"/>
      <c r="BI138" s="525"/>
      <c r="BJ138" s="526"/>
      <c r="BK138" s="512"/>
      <c r="BL138" s="523"/>
      <c r="BM138" s="524"/>
      <c r="BN138" s="524"/>
      <c r="BO138" s="524"/>
      <c r="BP138" s="524"/>
      <c r="BQ138" s="528"/>
      <c r="BR138" s="523"/>
      <c r="BS138" s="524"/>
      <c r="BT138" s="525"/>
      <c r="BU138" s="526"/>
      <c r="BV138" s="523"/>
      <c r="BW138" s="524"/>
      <c r="BX138" s="524"/>
      <c r="BY138" s="524"/>
      <c r="BZ138" s="524"/>
      <c r="CA138" s="528"/>
      <c r="CB138" s="523"/>
      <c r="CC138" s="524"/>
      <c r="CD138" s="525"/>
      <c r="CE138" s="526"/>
      <c r="CF138" s="523"/>
      <c r="CG138" s="524"/>
      <c r="CH138" s="524"/>
      <c r="CI138" s="524"/>
      <c r="CJ138" s="524"/>
      <c r="CK138" s="528"/>
      <c r="CL138" s="523"/>
      <c r="CM138" s="524"/>
      <c r="CN138" s="525"/>
      <c r="CO138" s="526"/>
      <c r="CP138" s="512"/>
      <c r="CQ138" s="524"/>
      <c r="CR138" s="524"/>
      <c r="CS138" s="528"/>
      <c r="CT138" s="523"/>
      <c r="CU138" s="524"/>
      <c r="CV138" s="525"/>
      <c r="CW138" s="526"/>
      <c r="CX138" s="524"/>
      <c r="CY138" s="524"/>
      <c r="CZ138" s="528"/>
      <c r="DA138" s="523"/>
      <c r="DB138" s="524"/>
      <c r="DC138" s="525"/>
      <c r="DD138" s="526"/>
      <c r="DE138" s="524"/>
      <c r="DF138" s="524"/>
      <c r="DG138" s="528"/>
      <c r="DH138" s="523"/>
      <c r="DI138" s="524"/>
      <c r="DJ138" s="525"/>
      <c r="DK138" s="526"/>
      <c r="DL138" s="512"/>
      <c r="DM138" s="523"/>
      <c r="DN138" s="524"/>
      <c r="DO138" s="524"/>
      <c r="DP138" s="524"/>
      <c r="DQ138" s="524"/>
      <c r="DR138" s="528"/>
      <c r="DS138" s="523"/>
      <c r="DT138" s="524"/>
      <c r="DU138" s="525"/>
      <c r="DV138" s="526"/>
      <c r="DW138" s="523"/>
      <c r="DX138" s="524"/>
      <c r="DY138" s="524"/>
      <c r="DZ138" s="524"/>
      <c r="EA138" s="524"/>
      <c r="EB138" s="528"/>
      <c r="EC138" s="523"/>
      <c r="ED138" s="524"/>
      <c r="EE138" s="525"/>
      <c r="EF138" s="526"/>
      <c r="EG138" s="523"/>
      <c r="EH138" s="524"/>
      <c r="EI138" s="524"/>
      <c r="EJ138" s="524"/>
      <c r="EK138" s="524"/>
      <c r="EL138" s="528"/>
      <c r="EM138" s="523"/>
      <c r="EN138" s="524"/>
      <c r="EO138" s="525"/>
      <c r="EP138" s="526"/>
    </row>
    <row r="139" spans="1:161" ht="14.25" customHeight="1" x14ac:dyDescent="0.3">
      <c r="A139" s="579"/>
      <c r="B139" s="16">
        <v>94</v>
      </c>
      <c r="C139" s="118" t="s">
        <v>52</v>
      </c>
      <c r="D139" s="100"/>
      <c r="E139" s="100"/>
      <c r="F139" s="173"/>
      <c r="G139" s="100"/>
      <c r="H139" s="172" t="str">
        <f t="shared" si="15"/>
        <v>Corporates</v>
      </c>
      <c r="I139" s="181" t="str">
        <f t="shared" si="16"/>
        <v>SPAIN</v>
      </c>
      <c r="J139" s="876"/>
      <c r="K139" s="101" t="s">
        <v>52</v>
      </c>
      <c r="L139" s="601">
        <v>2.1964579999999998</v>
      </c>
      <c r="M139" s="469">
        <v>0</v>
      </c>
      <c r="N139" s="469">
        <v>1.5945</v>
      </c>
      <c r="O139" s="469">
        <v>0</v>
      </c>
      <c r="P139" s="602">
        <v>0</v>
      </c>
      <c r="Q139" s="603">
        <v>0</v>
      </c>
      <c r="R139" s="603">
        <v>2.1964579999999998</v>
      </c>
      <c r="S139" s="603">
        <v>0.20669100000000001</v>
      </c>
      <c r="T139" s="603">
        <v>0</v>
      </c>
      <c r="U139" s="604">
        <v>0</v>
      </c>
      <c r="V139" s="602">
        <v>0</v>
      </c>
      <c r="W139" s="603">
        <v>1.6886000000000002E-2</v>
      </c>
      <c r="X139" s="605">
        <v>0</v>
      </c>
      <c r="Y139" s="838" t="s">
        <v>385</v>
      </c>
      <c r="Z139" s="87"/>
      <c r="AA139" s="601">
        <v>0</v>
      </c>
      <c r="AB139" s="469">
        <v>0</v>
      </c>
      <c r="AC139" s="469">
        <v>0</v>
      </c>
      <c r="AD139" s="469">
        <v>0</v>
      </c>
      <c r="AE139" s="602">
        <v>0</v>
      </c>
      <c r="AF139" s="603">
        <v>0</v>
      </c>
      <c r="AG139" s="603">
        <v>0</v>
      </c>
      <c r="AH139" s="603">
        <v>0</v>
      </c>
      <c r="AI139" s="603">
        <v>0</v>
      </c>
      <c r="AJ139" s="604">
        <v>0</v>
      </c>
      <c r="AK139" s="602">
        <v>0</v>
      </c>
      <c r="AL139" s="603">
        <v>0</v>
      </c>
      <c r="AM139" s="605">
        <v>0</v>
      </c>
      <c r="AN139" s="838" t="s">
        <v>385</v>
      </c>
      <c r="AO139" s="87"/>
      <c r="AP139" s="603">
        <v>0.71389400000000003</v>
      </c>
      <c r="AQ139" s="603">
        <v>1.32023</v>
      </c>
      <c r="AR139" s="604">
        <v>0.16233400000000001</v>
      </c>
      <c r="AS139" s="602">
        <v>0</v>
      </c>
      <c r="AT139" s="603">
        <v>8.3730000000000002E-3</v>
      </c>
      <c r="AU139" s="605">
        <v>0</v>
      </c>
      <c r="AV139" s="838">
        <v>0</v>
      </c>
      <c r="AW139" s="603">
        <v>1.1072610000000001</v>
      </c>
      <c r="AX139" s="603">
        <v>0.82781899999999997</v>
      </c>
      <c r="AY139" s="604">
        <v>0.26137899999999997</v>
      </c>
      <c r="AZ139" s="602">
        <v>1.474E-3</v>
      </c>
      <c r="BA139" s="603">
        <v>5.2290000000000001E-3</v>
      </c>
      <c r="BB139" s="605">
        <v>7.6537999999999995E-2</v>
      </c>
      <c r="BC139" s="838">
        <v>0.29282383052961408</v>
      </c>
      <c r="BD139" s="603">
        <v>1.313088</v>
      </c>
      <c r="BE139" s="603">
        <v>0.559589</v>
      </c>
      <c r="BF139" s="604">
        <v>0.32378099999999999</v>
      </c>
      <c r="BG139" s="602">
        <v>1.382E-3</v>
      </c>
      <c r="BH139" s="603">
        <v>3.5100000000000001E-3</v>
      </c>
      <c r="BI139" s="605">
        <v>9.4989000000000004E-2</v>
      </c>
      <c r="BJ139" s="838">
        <v>0.29337422517071726</v>
      </c>
      <c r="BK139" s="606"/>
      <c r="BL139" s="602">
        <v>0</v>
      </c>
      <c r="BM139" s="603">
        <v>0</v>
      </c>
      <c r="BN139" s="603">
        <v>0</v>
      </c>
      <c r="BO139" s="603">
        <v>0</v>
      </c>
      <c r="BP139" s="603">
        <v>0</v>
      </c>
      <c r="BQ139" s="604">
        <v>0</v>
      </c>
      <c r="BR139" s="602">
        <v>0</v>
      </c>
      <c r="BS139" s="603">
        <v>0</v>
      </c>
      <c r="BT139" s="605">
        <v>0</v>
      </c>
      <c r="BU139" s="838" t="s">
        <v>385</v>
      </c>
      <c r="BV139" s="602">
        <v>0</v>
      </c>
      <c r="BW139" s="603">
        <v>0</v>
      </c>
      <c r="BX139" s="603">
        <v>0</v>
      </c>
      <c r="BY139" s="603">
        <v>0</v>
      </c>
      <c r="BZ139" s="603">
        <v>0</v>
      </c>
      <c r="CA139" s="604">
        <v>0</v>
      </c>
      <c r="CB139" s="602">
        <v>0</v>
      </c>
      <c r="CC139" s="603">
        <v>0</v>
      </c>
      <c r="CD139" s="605">
        <v>0</v>
      </c>
      <c r="CE139" s="838" t="s">
        <v>385</v>
      </c>
      <c r="CF139" s="602">
        <v>0</v>
      </c>
      <c r="CG139" s="603">
        <v>0</v>
      </c>
      <c r="CH139" s="603">
        <v>0</v>
      </c>
      <c r="CI139" s="603">
        <v>0</v>
      </c>
      <c r="CJ139" s="603">
        <v>0</v>
      </c>
      <c r="CK139" s="604">
        <v>0</v>
      </c>
      <c r="CL139" s="602">
        <v>0</v>
      </c>
      <c r="CM139" s="603">
        <v>0</v>
      </c>
      <c r="CN139" s="605">
        <v>0</v>
      </c>
      <c r="CO139" s="838" t="s">
        <v>385</v>
      </c>
      <c r="CP139" s="606"/>
      <c r="CQ139" s="603">
        <v>0.38659500000000002</v>
      </c>
      <c r="CR139" s="603">
        <v>1.6657409999999999</v>
      </c>
      <c r="CS139" s="604">
        <v>0.144123</v>
      </c>
      <c r="CT139" s="602">
        <v>0</v>
      </c>
      <c r="CU139" s="603">
        <v>2.2596999999999999E-2</v>
      </c>
      <c r="CV139" s="605">
        <v>0</v>
      </c>
      <c r="CW139" s="838">
        <v>0</v>
      </c>
      <c r="CX139" s="603">
        <v>0.63249599999999995</v>
      </c>
      <c r="CY139" s="603">
        <v>1.284327</v>
      </c>
      <c r="CZ139" s="604">
        <v>0.27963500000000002</v>
      </c>
      <c r="DA139" s="602">
        <v>3.5969999999999999E-3</v>
      </c>
      <c r="DB139" s="603">
        <v>2.4820999999999999E-2</v>
      </c>
      <c r="DC139" s="605">
        <v>8.7234000000000006E-2</v>
      </c>
      <c r="DD139" s="838">
        <v>0.31195665778604253</v>
      </c>
      <c r="DE139" s="603">
        <v>0.80718100000000004</v>
      </c>
      <c r="DF139" s="603">
        <v>0.98180599999999996</v>
      </c>
      <c r="DG139" s="604">
        <v>0.40747100000000003</v>
      </c>
      <c r="DH139" s="602">
        <v>2.8149999999999998E-3</v>
      </c>
      <c r="DI139" s="603">
        <v>1.9512999999999999E-2</v>
      </c>
      <c r="DJ139" s="605">
        <v>0.12932299999999999</v>
      </c>
      <c r="DK139" s="838">
        <v>0.3173796417413754</v>
      </c>
      <c r="DL139" s="606"/>
      <c r="DM139" s="602">
        <v>0</v>
      </c>
      <c r="DN139" s="603">
        <v>0</v>
      </c>
      <c r="DO139" s="603">
        <v>0</v>
      </c>
      <c r="DP139" s="603">
        <v>0</v>
      </c>
      <c r="DQ139" s="603">
        <v>0</v>
      </c>
      <c r="DR139" s="604">
        <v>0</v>
      </c>
      <c r="DS139" s="602">
        <v>0</v>
      </c>
      <c r="DT139" s="603">
        <v>0</v>
      </c>
      <c r="DU139" s="605">
        <v>0</v>
      </c>
      <c r="DV139" s="838" t="s">
        <v>385</v>
      </c>
      <c r="DW139" s="602">
        <v>0</v>
      </c>
      <c r="DX139" s="603">
        <v>0</v>
      </c>
      <c r="DY139" s="603">
        <v>0</v>
      </c>
      <c r="DZ139" s="603">
        <v>0</v>
      </c>
      <c r="EA139" s="603">
        <v>0</v>
      </c>
      <c r="EB139" s="604">
        <v>0</v>
      </c>
      <c r="EC139" s="602">
        <v>0</v>
      </c>
      <c r="ED139" s="603">
        <v>0</v>
      </c>
      <c r="EE139" s="605">
        <v>0</v>
      </c>
      <c r="EF139" s="838" t="s">
        <v>385</v>
      </c>
      <c r="EG139" s="602">
        <v>0</v>
      </c>
      <c r="EH139" s="603">
        <v>0</v>
      </c>
      <c r="EI139" s="603">
        <v>0</v>
      </c>
      <c r="EJ139" s="603">
        <v>0</v>
      </c>
      <c r="EK139" s="603">
        <v>0</v>
      </c>
      <c r="EL139" s="604">
        <v>0</v>
      </c>
      <c r="EM139" s="602">
        <v>0</v>
      </c>
      <c r="EN139" s="603">
        <v>0</v>
      </c>
      <c r="EO139" s="605">
        <v>0</v>
      </c>
      <c r="EP139" s="838" t="s">
        <v>385</v>
      </c>
      <c r="EQ139" s="222"/>
      <c r="ER139" s="222"/>
      <c r="ES139" s="222"/>
      <c r="ET139" s="222"/>
      <c r="EU139" s="222"/>
      <c r="EV139" s="222"/>
      <c r="EW139" s="222"/>
      <c r="EX139" s="222"/>
      <c r="EY139" s="222"/>
      <c r="EZ139" s="222"/>
      <c r="FA139" s="222"/>
      <c r="FB139" s="222"/>
      <c r="FC139" s="222"/>
      <c r="FD139" s="222"/>
      <c r="FE139" s="222"/>
    </row>
    <row r="140" spans="1:161" ht="14.25" customHeight="1" x14ac:dyDescent="0.3">
      <c r="A140" s="579"/>
      <c r="B140" s="16">
        <v>95</v>
      </c>
      <c r="C140" s="118" t="s">
        <v>52</v>
      </c>
      <c r="D140" s="102" t="s">
        <v>53</v>
      </c>
      <c r="E140" s="102"/>
      <c r="F140" s="174"/>
      <c r="G140" s="102" t="s">
        <v>105</v>
      </c>
      <c r="H140" s="172" t="str">
        <f t="shared" si="15"/>
        <v>CorporatesSpecialised Lending</v>
      </c>
      <c r="I140" s="182" t="str">
        <f t="shared" si="16"/>
        <v>SPAIN</v>
      </c>
      <c r="J140" s="876"/>
      <c r="K140" s="103" t="s">
        <v>54</v>
      </c>
      <c r="L140" s="108"/>
      <c r="M140" s="108"/>
      <c r="N140" s="108"/>
      <c r="O140" s="108"/>
      <c r="P140" s="523"/>
      <c r="Q140" s="524"/>
      <c r="R140" s="524"/>
      <c r="S140" s="524"/>
      <c r="T140" s="524"/>
      <c r="U140" s="528"/>
      <c r="V140" s="523"/>
      <c r="W140" s="524"/>
      <c r="X140" s="525"/>
      <c r="Y140" s="526"/>
      <c r="Z140" s="87"/>
      <c r="AA140" s="108"/>
      <c r="AB140" s="108"/>
      <c r="AC140" s="108"/>
      <c r="AD140" s="108"/>
      <c r="AE140" s="523"/>
      <c r="AF140" s="524"/>
      <c r="AG140" s="524"/>
      <c r="AH140" s="524"/>
      <c r="AI140" s="524"/>
      <c r="AJ140" s="528"/>
      <c r="AK140" s="523"/>
      <c r="AL140" s="524"/>
      <c r="AM140" s="525"/>
      <c r="AN140" s="526"/>
      <c r="AO140" s="87"/>
      <c r="AP140" s="524"/>
      <c r="AQ140" s="524"/>
      <c r="AR140" s="528"/>
      <c r="AS140" s="523"/>
      <c r="AT140" s="524"/>
      <c r="AU140" s="525"/>
      <c r="AV140" s="526"/>
      <c r="AW140" s="524"/>
      <c r="AX140" s="524"/>
      <c r="AY140" s="528"/>
      <c r="AZ140" s="523"/>
      <c r="BA140" s="524"/>
      <c r="BB140" s="525"/>
      <c r="BC140" s="526"/>
      <c r="BD140" s="524"/>
      <c r="BE140" s="524"/>
      <c r="BF140" s="528"/>
      <c r="BG140" s="523"/>
      <c r="BH140" s="524"/>
      <c r="BI140" s="525"/>
      <c r="BJ140" s="526"/>
      <c r="BK140" s="512"/>
      <c r="BL140" s="523"/>
      <c r="BM140" s="524"/>
      <c r="BN140" s="524"/>
      <c r="BO140" s="524"/>
      <c r="BP140" s="524"/>
      <c r="BQ140" s="528"/>
      <c r="BR140" s="523"/>
      <c r="BS140" s="524"/>
      <c r="BT140" s="525"/>
      <c r="BU140" s="526"/>
      <c r="BV140" s="523"/>
      <c r="BW140" s="524"/>
      <c r="BX140" s="524"/>
      <c r="BY140" s="524"/>
      <c r="BZ140" s="524"/>
      <c r="CA140" s="528"/>
      <c r="CB140" s="523"/>
      <c r="CC140" s="524"/>
      <c r="CD140" s="525"/>
      <c r="CE140" s="526"/>
      <c r="CF140" s="523"/>
      <c r="CG140" s="524"/>
      <c r="CH140" s="524"/>
      <c r="CI140" s="524"/>
      <c r="CJ140" s="524"/>
      <c r="CK140" s="528"/>
      <c r="CL140" s="523"/>
      <c r="CM140" s="524"/>
      <c r="CN140" s="525"/>
      <c r="CO140" s="526"/>
      <c r="CP140" s="512"/>
      <c r="CQ140" s="524"/>
      <c r="CR140" s="524"/>
      <c r="CS140" s="528"/>
      <c r="CT140" s="523"/>
      <c r="CU140" s="524"/>
      <c r="CV140" s="525"/>
      <c r="CW140" s="526"/>
      <c r="CX140" s="524"/>
      <c r="CY140" s="524"/>
      <c r="CZ140" s="528"/>
      <c r="DA140" s="523"/>
      <c r="DB140" s="524"/>
      <c r="DC140" s="525"/>
      <c r="DD140" s="526"/>
      <c r="DE140" s="524"/>
      <c r="DF140" s="524"/>
      <c r="DG140" s="528"/>
      <c r="DH140" s="523"/>
      <c r="DI140" s="524"/>
      <c r="DJ140" s="525"/>
      <c r="DK140" s="526"/>
      <c r="DL140" s="512"/>
      <c r="DM140" s="523"/>
      <c r="DN140" s="524"/>
      <c r="DO140" s="524"/>
      <c r="DP140" s="524"/>
      <c r="DQ140" s="524"/>
      <c r="DR140" s="528"/>
      <c r="DS140" s="523"/>
      <c r="DT140" s="524"/>
      <c r="DU140" s="525"/>
      <c r="DV140" s="526"/>
      <c r="DW140" s="523"/>
      <c r="DX140" s="524"/>
      <c r="DY140" s="524"/>
      <c r="DZ140" s="524"/>
      <c r="EA140" s="524"/>
      <c r="EB140" s="528"/>
      <c r="EC140" s="523"/>
      <c r="ED140" s="524"/>
      <c r="EE140" s="525"/>
      <c r="EF140" s="526"/>
      <c r="EG140" s="523"/>
      <c r="EH140" s="524"/>
      <c r="EI140" s="524"/>
      <c r="EJ140" s="524"/>
      <c r="EK140" s="524"/>
      <c r="EL140" s="528"/>
      <c r="EM140" s="523"/>
      <c r="EN140" s="524"/>
      <c r="EO140" s="525"/>
      <c r="EP140" s="526"/>
    </row>
    <row r="141" spans="1:161" ht="14.25" customHeight="1" x14ac:dyDescent="0.3">
      <c r="A141" s="577"/>
      <c r="B141" s="16">
        <v>96</v>
      </c>
      <c r="C141" s="118" t="s">
        <v>52</v>
      </c>
      <c r="D141" s="102" t="s">
        <v>55</v>
      </c>
      <c r="E141" s="102"/>
      <c r="F141" s="174"/>
      <c r="G141" s="102" t="s">
        <v>106</v>
      </c>
      <c r="H141" s="172" t="str">
        <f t="shared" si="15"/>
        <v>CorporatesSME</v>
      </c>
      <c r="I141" s="182" t="str">
        <f t="shared" si="16"/>
        <v>SPAIN</v>
      </c>
      <c r="J141" s="876"/>
      <c r="K141" s="103" t="s">
        <v>56</v>
      </c>
      <c r="L141" s="108"/>
      <c r="M141" s="108"/>
      <c r="N141" s="108"/>
      <c r="O141" s="108"/>
      <c r="P141" s="523"/>
      <c r="Q141" s="524"/>
      <c r="R141" s="524"/>
      <c r="S141" s="524"/>
      <c r="T141" s="524"/>
      <c r="U141" s="528"/>
      <c r="V141" s="523"/>
      <c r="W141" s="524"/>
      <c r="X141" s="525"/>
      <c r="Y141" s="526"/>
      <c r="Z141" s="87"/>
      <c r="AA141" s="108"/>
      <c r="AB141" s="108"/>
      <c r="AC141" s="108"/>
      <c r="AD141" s="108"/>
      <c r="AE141" s="523"/>
      <c r="AF141" s="524"/>
      <c r="AG141" s="524"/>
      <c r="AH141" s="524"/>
      <c r="AI141" s="524"/>
      <c r="AJ141" s="528"/>
      <c r="AK141" s="523"/>
      <c r="AL141" s="524"/>
      <c r="AM141" s="525"/>
      <c r="AN141" s="526"/>
      <c r="AO141" s="87"/>
      <c r="AP141" s="524"/>
      <c r="AQ141" s="524"/>
      <c r="AR141" s="528"/>
      <c r="AS141" s="523"/>
      <c r="AT141" s="524"/>
      <c r="AU141" s="525"/>
      <c r="AV141" s="526"/>
      <c r="AW141" s="524"/>
      <c r="AX141" s="524"/>
      <c r="AY141" s="528"/>
      <c r="AZ141" s="523"/>
      <c r="BA141" s="524"/>
      <c r="BB141" s="525"/>
      <c r="BC141" s="526"/>
      <c r="BD141" s="524"/>
      <c r="BE141" s="524"/>
      <c r="BF141" s="528"/>
      <c r="BG141" s="523"/>
      <c r="BH141" s="524"/>
      <c r="BI141" s="525"/>
      <c r="BJ141" s="526"/>
      <c r="BK141" s="512"/>
      <c r="BL141" s="523"/>
      <c r="BM141" s="524"/>
      <c r="BN141" s="524"/>
      <c r="BO141" s="524"/>
      <c r="BP141" s="524"/>
      <c r="BQ141" s="528"/>
      <c r="BR141" s="523"/>
      <c r="BS141" s="524"/>
      <c r="BT141" s="525"/>
      <c r="BU141" s="526"/>
      <c r="BV141" s="523"/>
      <c r="BW141" s="524"/>
      <c r="BX141" s="524"/>
      <c r="BY141" s="524"/>
      <c r="BZ141" s="524"/>
      <c r="CA141" s="528"/>
      <c r="CB141" s="523"/>
      <c r="CC141" s="524"/>
      <c r="CD141" s="525"/>
      <c r="CE141" s="526"/>
      <c r="CF141" s="523"/>
      <c r="CG141" s="524"/>
      <c r="CH141" s="524"/>
      <c r="CI141" s="524"/>
      <c r="CJ141" s="524"/>
      <c r="CK141" s="528"/>
      <c r="CL141" s="523"/>
      <c r="CM141" s="524"/>
      <c r="CN141" s="525"/>
      <c r="CO141" s="526"/>
      <c r="CP141" s="512"/>
      <c r="CQ141" s="524"/>
      <c r="CR141" s="524"/>
      <c r="CS141" s="528"/>
      <c r="CT141" s="523"/>
      <c r="CU141" s="524"/>
      <c r="CV141" s="525"/>
      <c r="CW141" s="526"/>
      <c r="CX141" s="524"/>
      <c r="CY141" s="524"/>
      <c r="CZ141" s="528"/>
      <c r="DA141" s="523"/>
      <c r="DB141" s="524"/>
      <c r="DC141" s="525"/>
      <c r="DD141" s="526"/>
      <c r="DE141" s="524"/>
      <c r="DF141" s="524"/>
      <c r="DG141" s="528"/>
      <c r="DH141" s="523"/>
      <c r="DI141" s="524"/>
      <c r="DJ141" s="525"/>
      <c r="DK141" s="526"/>
      <c r="DL141" s="512"/>
      <c r="DM141" s="523"/>
      <c r="DN141" s="524"/>
      <c r="DO141" s="524"/>
      <c r="DP141" s="524"/>
      <c r="DQ141" s="524"/>
      <c r="DR141" s="528"/>
      <c r="DS141" s="523"/>
      <c r="DT141" s="524"/>
      <c r="DU141" s="525"/>
      <c r="DV141" s="526"/>
      <c r="DW141" s="523"/>
      <c r="DX141" s="524"/>
      <c r="DY141" s="524"/>
      <c r="DZ141" s="524"/>
      <c r="EA141" s="524"/>
      <c r="EB141" s="528"/>
      <c r="EC141" s="523"/>
      <c r="ED141" s="524"/>
      <c r="EE141" s="525"/>
      <c r="EF141" s="526"/>
      <c r="EG141" s="523"/>
      <c r="EH141" s="524"/>
      <c r="EI141" s="524"/>
      <c r="EJ141" s="524"/>
      <c r="EK141" s="524"/>
      <c r="EL141" s="528"/>
      <c r="EM141" s="523"/>
      <c r="EN141" s="524"/>
      <c r="EO141" s="525"/>
      <c r="EP141" s="526"/>
    </row>
    <row r="142" spans="1:161" ht="14.25" customHeight="1" x14ac:dyDescent="0.3">
      <c r="A142" s="577"/>
      <c r="B142" s="16">
        <v>97</v>
      </c>
      <c r="C142" s="118" t="s">
        <v>57</v>
      </c>
      <c r="D142" s="100"/>
      <c r="E142" s="100"/>
      <c r="F142" s="173"/>
      <c r="G142" s="100"/>
      <c r="H142" s="172" t="str">
        <f t="shared" si="15"/>
        <v>Retail</v>
      </c>
      <c r="I142" s="181" t="str">
        <f t="shared" si="16"/>
        <v>SPAIN</v>
      </c>
      <c r="J142" s="876"/>
      <c r="K142" s="101" t="s">
        <v>57</v>
      </c>
      <c r="L142" s="394">
        <v>1.13331</v>
      </c>
      <c r="M142" s="394">
        <v>0</v>
      </c>
      <c r="N142" s="394">
        <v>0.25311499999999998</v>
      </c>
      <c r="O142" s="394">
        <v>0</v>
      </c>
      <c r="P142" s="516">
        <v>0.29885200000000001</v>
      </c>
      <c r="Q142" s="517">
        <v>0.19725899999999999</v>
      </c>
      <c r="R142" s="517">
        <v>0.83445800000000003</v>
      </c>
      <c r="S142" s="517">
        <v>0.103709</v>
      </c>
      <c r="T142" s="517">
        <v>0</v>
      </c>
      <c r="U142" s="521">
        <v>0</v>
      </c>
      <c r="V142" s="516">
        <v>2.5900000000000001E-4</v>
      </c>
      <c r="W142" s="517">
        <v>3.6960000000000001E-3</v>
      </c>
      <c r="X142" s="518">
        <v>0</v>
      </c>
      <c r="Y142" s="835" t="s">
        <v>385</v>
      </c>
      <c r="Z142" s="87"/>
      <c r="AA142" s="394">
        <v>0</v>
      </c>
      <c r="AB142" s="394">
        <v>0</v>
      </c>
      <c r="AC142" s="394">
        <v>0</v>
      </c>
      <c r="AD142" s="394">
        <v>0</v>
      </c>
      <c r="AE142" s="516">
        <v>0</v>
      </c>
      <c r="AF142" s="517">
        <v>0</v>
      </c>
      <c r="AG142" s="517">
        <v>0</v>
      </c>
      <c r="AH142" s="517">
        <v>0</v>
      </c>
      <c r="AI142" s="517">
        <v>0</v>
      </c>
      <c r="AJ142" s="521">
        <v>0</v>
      </c>
      <c r="AK142" s="516">
        <v>0</v>
      </c>
      <c r="AL142" s="517">
        <v>0</v>
      </c>
      <c r="AM142" s="518">
        <v>0</v>
      </c>
      <c r="AN142" s="835" t="s">
        <v>385</v>
      </c>
      <c r="AO142" s="87"/>
      <c r="AP142" s="517">
        <v>0.61090500000000003</v>
      </c>
      <c r="AQ142" s="517">
        <v>0.47622700000000001</v>
      </c>
      <c r="AR142" s="521">
        <v>4.6178999999999998E-2</v>
      </c>
      <c r="AS142" s="516">
        <v>7.2999999999999996E-4</v>
      </c>
      <c r="AT142" s="517">
        <v>8.0520000000000001E-3</v>
      </c>
      <c r="AU142" s="518">
        <v>4.4209999999999996E-3</v>
      </c>
      <c r="AV142" s="835">
        <v>9.5736157127698729E-2</v>
      </c>
      <c r="AW142" s="517">
        <v>0.783223</v>
      </c>
      <c r="AX142" s="517">
        <v>0.28015800000000002</v>
      </c>
      <c r="AY142" s="521">
        <v>6.9928000000000004E-2</v>
      </c>
      <c r="AZ142" s="516">
        <v>3.1599999999999998E-4</v>
      </c>
      <c r="BA142" s="517">
        <v>3.2190000000000001E-3</v>
      </c>
      <c r="BB142" s="518">
        <v>5.2849999999999998E-3</v>
      </c>
      <c r="BC142" s="835">
        <v>7.5577737101018186E-2</v>
      </c>
      <c r="BD142" s="517">
        <v>0.87846900000000006</v>
      </c>
      <c r="BE142" s="517">
        <v>0.17327500000000001</v>
      </c>
      <c r="BF142" s="521">
        <v>8.1566E-2</v>
      </c>
      <c r="BG142" s="516">
        <v>2.2499999999999999E-4</v>
      </c>
      <c r="BH142" s="517">
        <v>1.874E-3</v>
      </c>
      <c r="BI142" s="518">
        <v>5.7590000000000002E-3</v>
      </c>
      <c r="BJ142" s="835">
        <v>7.0605399308535419E-2</v>
      </c>
      <c r="BK142" s="512"/>
      <c r="BL142" s="516">
        <v>0</v>
      </c>
      <c r="BM142" s="517">
        <v>0</v>
      </c>
      <c r="BN142" s="517">
        <v>0</v>
      </c>
      <c r="BO142" s="517">
        <v>0</v>
      </c>
      <c r="BP142" s="517">
        <v>0</v>
      </c>
      <c r="BQ142" s="521">
        <v>0</v>
      </c>
      <c r="BR142" s="516">
        <v>0</v>
      </c>
      <c r="BS142" s="517">
        <v>0</v>
      </c>
      <c r="BT142" s="518">
        <v>0</v>
      </c>
      <c r="BU142" s="835" t="s">
        <v>385</v>
      </c>
      <c r="BV142" s="516">
        <v>0</v>
      </c>
      <c r="BW142" s="517">
        <v>0</v>
      </c>
      <c r="BX142" s="517">
        <v>0</v>
      </c>
      <c r="BY142" s="517">
        <v>0</v>
      </c>
      <c r="BZ142" s="517">
        <v>0</v>
      </c>
      <c r="CA142" s="521">
        <v>0</v>
      </c>
      <c r="CB142" s="516">
        <v>0</v>
      </c>
      <c r="CC142" s="517">
        <v>0</v>
      </c>
      <c r="CD142" s="518">
        <v>0</v>
      </c>
      <c r="CE142" s="835" t="s">
        <v>385</v>
      </c>
      <c r="CF142" s="516">
        <v>0</v>
      </c>
      <c r="CG142" s="517">
        <v>0</v>
      </c>
      <c r="CH142" s="517">
        <v>0</v>
      </c>
      <c r="CI142" s="517">
        <v>0</v>
      </c>
      <c r="CJ142" s="517">
        <v>0</v>
      </c>
      <c r="CK142" s="521">
        <v>0</v>
      </c>
      <c r="CL142" s="516">
        <v>0</v>
      </c>
      <c r="CM142" s="517">
        <v>0</v>
      </c>
      <c r="CN142" s="518">
        <v>0</v>
      </c>
      <c r="CO142" s="835" t="s">
        <v>385</v>
      </c>
      <c r="CP142" s="512"/>
      <c r="CQ142" s="517">
        <v>0.563504</v>
      </c>
      <c r="CR142" s="517">
        <v>0.52351800000000004</v>
      </c>
      <c r="CS142" s="521">
        <v>4.6288000000000003E-2</v>
      </c>
      <c r="CT142" s="516">
        <v>7.1599999999999995E-4</v>
      </c>
      <c r="CU142" s="517">
        <v>1.4553E-2</v>
      </c>
      <c r="CV142" s="518">
        <v>4.431E-3</v>
      </c>
      <c r="CW142" s="835">
        <v>9.5726754234358793E-2</v>
      </c>
      <c r="CX142" s="517">
        <v>0.71484700000000001</v>
      </c>
      <c r="CY142" s="517">
        <v>0.34123599999999998</v>
      </c>
      <c r="CZ142" s="521">
        <v>7.7227000000000004E-2</v>
      </c>
      <c r="DA142" s="516">
        <v>4.4499999999999997E-4</v>
      </c>
      <c r="DB142" s="517">
        <v>8.0610000000000005E-3</v>
      </c>
      <c r="DC142" s="518">
        <v>7.5170000000000002E-3</v>
      </c>
      <c r="DD142" s="835">
        <v>9.733642378960726E-2</v>
      </c>
      <c r="DE142" s="517">
        <v>0.806091</v>
      </c>
      <c r="DF142" s="517">
        <v>0.22903399999999999</v>
      </c>
      <c r="DG142" s="521">
        <v>9.8184999999999995E-2</v>
      </c>
      <c r="DH142" s="516">
        <v>3.6999999999999999E-4</v>
      </c>
      <c r="DI142" s="517">
        <v>4.9500000000000004E-3</v>
      </c>
      <c r="DJ142" s="518">
        <v>9.6889999999999997E-3</v>
      </c>
      <c r="DK142" s="835">
        <v>9.8681061261903555E-2</v>
      </c>
      <c r="DL142" s="512"/>
      <c r="DM142" s="516">
        <v>0</v>
      </c>
      <c r="DN142" s="517">
        <v>0</v>
      </c>
      <c r="DO142" s="517">
        <v>0</v>
      </c>
      <c r="DP142" s="517">
        <v>0</v>
      </c>
      <c r="DQ142" s="517">
        <v>0</v>
      </c>
      <c r="DR142" s="521">
        <v>0</v>
      </c>
      <c r="DS142" s="516">
        <v>0</v>
      </c>
      <c r="DT142" s="517">
        <v>0</v>
      </c>
      <c r="DU142" s="518">
        <v>0</v>
      </c>
      <c r="DV142" s="835" t="s">
        <v>385</v>
      </c>
      <c r="DW142" s="516">
        <v>0</v>
      </c>
      <c r="DX142" s="517">
        <v>0</v>
      </c>
      <c r="DY142" s="517">
        <v>0</v>
      </c>
      <c r="DZ142" s="517">
        <v>0</v>
      </c>
      <c r="EA142" s="517">
        <v>0</v>
      </c>
      <c r="EB142" s="521">
        <v>0</v>
      </c>
      <c r="EC142" s="516">
        <v>0</v>
      </c>
      <c r="ED142" s="517">
        <v>0</v>
      </c>
      <c r="EE142" s="518">
        <v>0</v>
      </c>
      <c r="EF142" s="835" t="s">
        <v>385</v>
      </c>
      <c r="EG142" s="516">
        <v>0</v>
      </c>
      <c r="EH142" s="517">
        <v>0</v>
      </c>
      <c r="EI142" s="517">
        <v>0</v>
      </c>
      <c r="EJ142" s="517">
        <v>0</v>
      </c>
      <c r="EK142" s="517">
        <v>0</v>
      </c>
      <c r="EL142" s="521">
        <v>0</v>
      </c>
      <c r="EM142" s="516">
        <v>0</v>
      </c>
      <c r="EN142" s="517">
        <v>0</v>
      </c>
      <c r="EO142" s="518">
        <v>0</v>
      </c>
      <c r="EP142" s="835" t="s">
        <v>385</v>
      </c>
    </row>
    <row r="143" spans="1:161" ht="14.25" customHeight="1" x14ac:dyDescent="0.3">
      <c r="A143" s="577"/>
      <c r="B143" s="16">
        <v>98</v>
      </c>
      <c r="C143" s="118" t="s">
        <v>57</v>
      </c>
      <c r="D143" s="104" t="s">
        <v>58</v>
      </c>
      <c r="E143" s="104"/>
      <c r="F143" s="174" t="s">
        <v>108</v>
      </c>
      <c r="G143" s="104"/>
      <c r="H143" s="172" t="str">
        <f t="shared" si="15"/>
        <v>RetailSecured by real estate property</v>
      </c>
      <c r="I143" s="181" t="str">
        <f t="shared" si="16"/>
        <v>SPAIN</v>
      </c>
      <c r="J143" s="876"/>
      <c r="K143" s="105" t="s">
        <v>59</v>
      </c>
      <c r="L143" s="108"/>
      <c r="M143" s="108"/>
      <c r="N143" s="108"/>
      <c r="O143" s="108"/>
      <c r="P143" s="523"/>
      <c r="Q143" s="524"/>
      <c r="R143" s="524"/>
      <c r="S143" s="524"/>
      <c r="T143" s="524"/>
      <c r="U143" s="528"/>
      <c r="V143" s="523"/>
      <c r="W143" s="524"/>
      <c r="X143" s="525"/>
      <c r="Y143" s="526"/>
      <c r="Z143" s="87"/>
      <c r="AA143" s="108"/>
      <c r="AB143" s="108"/>
      <c r="AC143" s="108"/>
      <c r="AD143" s="108"/>
      <c r="AE143" s="523"/>
      <c r="AF143" s="524"/>
      <c r="AG143" s="524"/>
      <c r="AH143" s="524"/>
      <c r="AI143" s="524"/>
      <c r="AJ143" s="528"/>
      <c r="AK143" s="523"/>
      <c r="AL143" s="524"/>
      <c r="AM143" s="525"/>
      <c r="AN143" s="526"/>
      <c r="AO143" s="87"/>
      <c r="AP143" s="524"/>
      <c r="AQ143" s="524"/>
      <c r="AR143" s="528"/>
      <c r="AS143" s="523"/>
      <c r="AT143" s="524"/>
      <c r="AU143" s="525"/>
      <c r="AV143" s="526"/>
      <c r="AW143" s="524"/>
      <c r="AX143" s="524"/>
      <c r="AY143" s="528"/>
      <c r="AZ143" s="523"/>
      <c r="BA143" s="524"/>
      <c r="BB143" s="525"/>
      <c r="BC143" s="526"/>
      <c r="BD143" s="524"/>
      <c r="BE143" s="524"/>
      <c r="BF143" s="528"/>
      <c r="BG143" s="523"/>
      <c r="BH143" s="524"/>
      <c r="BI143" s="525"/>
      <c r="BJ143" s="526"/>
      <c r="BK143" s="512"/>
      <c r="BL143" s="523"/>
      <c r="BM143" s="524"/>
      <c r="BN143" s="524"/>
      <c r="BO143" s="524"/>
      <c r="BP143" s="524"/>
      <c r="BQ143" s="528"/>
      <c r="BR143" s="523"/>
      <c r="BS143" s="524"/>
      <c r="BT143" s="525"/>
      <c r="BU143" s="526"/>
      <c r="BV143" s="523"/>
      <c r="BW143" s="524"/>
      <c r="BX143" s="524"/>
      <c r="BY143" s="524"/>
      <c r="BZ143" s="524"/>
      <c r="CA143" s="528"/>
      <c r="CB143" s="523"/>
      <c r="CC143" s="524"/>
      <c r="CD143" s="525"/>
      <c r="CE143" s="526"/>
      <c r="CF143" s="523"/>
      <c r="CG143" s="524"/>
      <c r="CH143" s="524"/>
      <c r="CI143" s="524"/>
      <c r="CJ143" s="524"/>
      <c r="CK143" s="528"/>
      <c r="CL143" s="523"/>
      <c r="CM143" s="524"/>
      <c r="CN143" s="525"/>
      <c r="CO143" s="526"/>
      <c r="CP143" s="512"/>
      <c r="CQ143" s="524"/>
      <c r="CR143" s="524"/>
      <c r="CS143" s="528"/>
      <c r="CT143" s="523"/>
      <c r="CU143" s="524"/>
      <c r="CV143" s="525"/>
      <c r="CW143" s="526"/>
      <c r="CX143" s="524"/>
      <c r="CY143" s="524"/>
      <c r="CZ143" s="528"/>
      <c r="DA143" s="523"/>
      <c r="DB143" s="524"/>
      <c r="DC143" s="525"/>
      <c r="DD143" s="526"/>
      <c r="DE143" s="524"/>
      <c r="DF143" s="524"/>
      <c r="DG143" s="528"/>
      <c r="DH143" s="523"/>
      <c r="DI143" s="524"/>
      <c r="DJ143" s="525"/>
      <c r="DK143" s="526"/>
      <c r="DL143" s="512"/>
      <c r="DM143" s="523"/>
      <c r="DN143" s="524"/>
      <c r="DO143" s="524"/>
      <c r="DP143" s="524"/>
      <c r="DQ143" s="524"/>
      <c r="DR143" s="528"/>
      <c r="DS143" s="523"/>
      <c r="DT143" s="524"/>
      <c r="DU143" s="525"/>
      <c r="DV143" s="526"/>
      <c r="DW143" s="523"/>
      <c r="DX143" s="524"/>
      <c r="DY143" s="524"/>
      <c r="DZ143" s="524"/>
      <c r="EA143" s="524"/>
      <c r="EB143" s="528"/>
      <c r="EC143" s="523"/>
      <c r="ED143" s="524"/>
      <c r="EE143" s="525"/>
      <c r="EF143" s="526"/>
      <c r="EG143" s="523"/>
      <c r="EH143" s="524"/>
      <c r="EI143" s="524"/>
      <c r="EJ143" s="524"/>
      <c r="EK143" s="524"/>
      <c r="EL143" s="528"/>
      <c r="EM143" s="523"/>
      <c r="EN143" s="524"/>
      <c r="EO143" s="525"/>
      <c r="EP143" s="526"/>
    </row>
    <row r="144" spans="1:161" ht="14.25" customHeight="1" x14ac:dyDescent="0.3">
      <c r="A144" s="579"/>
      <c r="B144" s="16">
        <v>99</v>
      </c>
      <c r="C144" s="118" t="s">
        <v>57</v>
      </c>
      <c r="D144" s="104" t="s">
        <v>58</v>
      </c>
      <c r="E144" s="106" t="s">
        <v>55</v>
      </c>
      <c r="F144" s="174" t="s">
        <v>108</v>
      </c>
      <c r="G144" s="106" t="s">
        <v>106</v>
      </c>
      <c r="H144" s="172" t="str">
        <f t="shared" si="15"/>
        <v>RetailSecured by real estate propertySME</v>
      </c>
      <c r="I144" s="182" t="str">
        <f t="shared" si="16"/>
        <v>SPAIN</v>
      </c>
      <c r="J144" s="876"/>
      <c r="K144" s="107" t="s">
        <v>60</v>
      </c>
      <c r="L144" s="108"/>
      <c r="M144" s="108"/>
      <c r="N144" s="108"/>
      <c r="O144" s="108"/>
      <c r="P144" s="523"/>
      <c r="Q144" s="524"/>
      <c r="R144" s="524"/>
      <c r="S144" s="524"/>
      <c r="T144" s="524"/>
      <c r="U144" s="528"/>
      <c r="V144" s="523"/>
      <c r="W144" s="524"/>
      <c r="X144" s="525"/>
      <c r="Y144" s="526"/>
      <c r="Z144" s="87"/>
      <c r="AA144" s="108"/>
      <c r="AB144" s="108"/>
      <c r="AC144" s="108"/>
      <c r="AD144" s="108"/>
      <c r="AE144" s="523"/>
      <c r="AF144" s="524"/>
      <c r="AG144" s="524"/>
      <c r="AH144" s="524"/>
      <c r="AI144" s="524"/>
      <c r="AJ144" s="528"/>
      <c r="AK144" s="523"/>
      <c r="AL144" s="524"/>
      <c r="AM144" s="525"/>
      <c r="AN144" s="526"/>
      <c r="AO144" s="87"/>
      <c r="AP144" s="524"/>
      <c r="AQ144" s="524"/>
      <c r="AR144" s="528"/>
      <c r="AS144" s="523"/>
      <c r="AT144" s="524"/>
      <c r="AU144" s="525"/>
      <c r="AV144" s="526"/>
      <c r="AW144" s="524"/>
      <c r="AX144" s="524"/>
      <c r="AY144" s="528"/>
      <c r="AZ144" s="523"/>
      <c r="BA144" s="524"/>
      <c r="BB144" s="525"/>
      <c r="BC144" s="526"/>
      <c r="BD144" s="524"/>
      <c r="BE144" s="524"/>
      <c r="BF144" s="528"/>
      <c r="BG144" s="523"/>
      <c r="BH144" s="524"/>
      <c r="BI144" s="525"/>
      <c r="BJ144" s="526"/>
      <c r="BK144" s="512"/>
      <c r="BL144" s="523"/>
      <c r="BM144" s="524"/>
      <c r="BN144" s="524"/>
      <c r="BO144" s="524"/>
      <c r="BP144" s="524"/>
      <c r="BQ144" s="528"/>
      <c r="BR144" s="523"/>
      <c r="BS144" s="524"/>
      <c r="BT144" s="525"/>
      <c r="BU144" s="526"/>
      <c r="BV144" s="523"/>
      <c r="BW144" s="524"/>
      <c r="BX144" s="524"/>
      <c r="BY144" s="524"/>
      <c r="BZ144" s="524"/>
      <c r="CA144" s="528"/>
      <c r="CB144" s="523"/>
      <c r="CC144" s="524"/>
      <c r="CD144" s="525"/>
      <c r="CE144" s="526"/>
      <c r="CF144" s="523"/>
      <c r="CG144" s="524"/>
      <c r="CH144" s="524"/>
      <c r="CI144" s="524"/>
      <c r="CJ144" s="524"/>
      <c r="CK144" s="528"/>
      <c r="CL144" s="523"/>
      <c r="CM144" s="524"/>
      <c r="CN144" s="525"/>
      <c r="CO144" s="526"/>
      <c r="CP144" s="512"/>
      <c r="CQ144" s="524"/>
      <c r="CR144" s="524"/>
      <c r="CS144" s="528"/>
      <c r="CT144" s="523"/>
      <c r="CU144" s="524"/>
      <c r="CV144" s="525"/>
      <c r="CW144" s="526"/>
      <c r="CX144" s="524"/>
      <c r="CY144" s="524"/>
      <c r="CZ144" s="528"/>
      <c r="DA144" s="523"/>
      <c r="DB144" s="524"/>
      <c r="DC144" s="525"/>
      <c r="DD144" s="526"/>
      <c r="DE144" s="524"/>
      <c r="DF144" s="524"/>
      <c r="DG144" s="528"/>
      <c r="DH144" s="523"/>
      <c r="DI144" s="524"/>
      <c r="DJ144" s="525"/>
      <c r="DK144" s="526"/>
      <c r="DL144" s="512"/>
      <c r="DM144" s="523"/>
      <c r="DN144" s="524"/>
      <c r="DO144" s="524"/>
      <c r="DP144" s="524"/>
      <c r="DQ144" s="524"/>
      <c r="DR144" s="528"/>
      <c r="DS144" s="523"/>
      <c r="DT144" s="524"/>
      <c r="DU144" s="525"/>
      <c r="DV144" s="526"/>
      <c r="DW144" s="523"/>
      <c r="DX144" s="524"/>
      <c r="DY144" s="524"/>
      <c r="DZ144" s="524"/>
      <c r="EA144" s="524"/>
      <c r="EB144" s="528"/>
      <c r="EC144" s="523"/>
      <c r="ED144" s="524"/>
      <c r="EE144" s="525"/>
      <c r="EF144" s="526"/>
      <c r="EG144" s="523"/>
      <c r="EH144" s="524"/>
      <c r="EI144" s="524"/>
      <c r="EJ144" s="524"/>
      <c r="EK144" s="524"/>
      <c r="EL144" s="528"/>
      <c r="EM144" s="523"/>
      <c r="EN144" s="524"/>
      <c r="EO144" s="525"/>
      <c r="EP144" s="526"/>
    </row>
    <row r="145" spans="1:146" ht="14.25" customHeight="1" x14ac:dyDescent="0.3">
      <c r="A145" s="579"/>
      <c r="B145" s="16">
        <v>100</v>
      </c>
      <c r="C145" s="118" t="s">
        <v>57</v>
      </c>
      <c r="D145" s="104" t="s">
        <v>58</v>
      </c>
      <c r="E145" s="106" t="s">
        <v>61</v>
      </c>
      <c r="F145" s="174" t="s">
        <v>108</v>
      </c>
      <c r="G145" s="106" t="s">
        <v>107</v>
      </c>
      <c r="H145" s="172" t="str">
        <f t="shared" si="15"/>
        <v>RetailSecured by real estate propertyNon SME</v>
      </c>
      <c r="I145" s="182" t="str">
        <f t="shared" si="16"/>
        <v>SPAIN</v>
      </c>
      <c r="J145" s="876"/>
      <c r="K145" s="107" t="s">
        <v>62</v>
      </c>
      <c r="L145" s="394">
        <v>1.13331</v>
      </c>
      <c r="M145" s="394">
        <v>0</v>
      </c>
      <c r="N145" s="394">
        <v>0.25311499999999998</v>
      </c>
      <c r="O145" s="394">
        <v>0</v>
      </c>
      <c r="P145" s="516">
        <v>0.29885200000000001</v>
      </c>
      <c r="Q145" s="517">
        <v>0.19725899999999999</v>
      </c>
      <c r="R145" s="517">
        <v>0.83445800000000003</v>
      </c>
      <c r="S145" s="517">
        <v>0.103709</v>
      </c>
      <c r="T145" s="517">
        <v>0</v>
      </c>
      <c r="U145" s="521">
        <v>0</v>
      </c>
      <c r="V145" s="516">
        <v>2.5900000000000001E-4</v>
      </c>
      <c r="W145" s="517">
        <v>3.6960000000000001E-3</v>
      </c>
      <c r="X145" s="518">
        <v>0</v>
      </c>
      <c r="Y145" s="835" t="s">
        <v>385</v>
      </c>
      <c r="Z145" s="87"/>
      <c r="AA145" s="394">
        <v>0</v>
      </c>
      <c r="AB145" s="394">
        <v>0</v>
      </c>
      <c r="AC145" s="394">
        <v>0</v>
      </c>
      <c r="AD145" s="394">
        <v>0</v>
      </c>
      <c r="AE145" s="516">
        <v>0</v>
      </c>
      <c r="AF145" s="517">
        <v>0</v>
      </c>
      <c r="AG145" s="517">
        <v>0</v>
      </c>
      <c r="AH145" s="517">
        <v>0</v>
      </c>
      <c r="AI145" s="517">
        <v>0</v>
      </c>
      <c r="AJ145" s="521">
        <v>0</v>
      </c>
      <c r="AK145" s="516">
        <v>0</v>
      </c>
      <c r="AL145" s="517">
        <v>0</v>
      </c>
      <c r="AM145" s="518">
        <v>0</v>
      </c>
      <c r="AN145" s="835" t="s">
        <v>385</v>
      </c>
      <c r="AO145" s="87"/>
      <c r="AP145" s="517">
        <v>0.61090500000000003</v>
      </c>
      <c r="AQ145" s="517">
        <v>0.47622700000000001</v>
      </c>
      <c r="AR145" s="521">
        <v>4.6178999999999998E-2</v>
      </c>
      <c r="AS145" s="516">
        <v>7.2999999999999996E-4</v>
      </c>
      <c r="AT145" s="517">
        <v>8.0520000000000001E-3</v>
      </c>
      <c r="AU145" s="518">
        <v>4.4209999999999996E-3</v>
      </c>
      <c r="AV145" s="835">
        <v>9.5736157127698729E-2</v>
      </c>
      <c r="AW145" s="517">
        <v>0.783223</v>
      </c>
      <c r="AX145" s="517">
        <v>0.28015800000000002</v>
      </c>
      <c r="AY145" s="521">
        <v>6.9928000000000004E-2</v>
      </c>
      <c r="AZ145" s="516">
        <v>3.1599999999999998E-4</v>
      </c>
      <c r="BA145" s="517">
        <v>3.2190000000000001E-3</v>
      </c>
      <c r="BB145" s="518">
        <v>5.2849999999999998E-3</v>
      </c>
      <c r="BC145" s="835">
        <v>7.5577737101018186E-2</v>
      </c>
      <c r="BD145" s="517">
        <v>0.87846900000000006</v>
      </c>
      <c r="BE145" s="517">
        <v>0.17327500000000001</v>
      </c>
      <c r="BF145" s="521">
        <v>8.1566E-2</v>
      </c>
      <c r="BG145" s="516">
        <v>2.2499999999999999E-4</v>
      </c>
      <c r="BH145" s="517">
        <v>1.874E-3</v>
      </c>
      <c r="BI145" s="518">
        <v>5.7590000000000002E-3</v>
      </c>
      <c r="BJ145" s="835">
        <v>7.0605399308535419E-2</v>
      </c>
      <c r="BK145" s="512"/>
      <c r="BL145" s="516">
        <v>0</v>
      </c>
      <c r="BM145" s="517">
        <v>0</v>
      </c>
      <c r="BN145" s="517">
        <v>0</v>
      </c>
      <c r="BO145" s="517">
        <v>0</v>
      </c>
      <c r="BP145" s="517">
        <v>0</v>
      </c>
      <c r="BQ145" s="521">
        <v>0</v>
      </c>
      <c r="BR145" s="516">
        <v>0</v>
      </c>
      <c r="BS145" s="517">
        <v>0</v>
      </c>
      <c r="BT145" s="518">
        <v>0</v>
      </c>
      <c r="BU145" s="835" t="s">
        <v>385</v>
      </c>
      <c r="BV145" s="516">
        <v>0</v>
      </c>
      <c r="BW145" s="517">
        <v>0</v>
      </c>
      <c r="BX145" s="517">
        <v>0</v>
      </c>
      <c r="BY145" s="517">
        <v>0</v>
      </c>
      <c r="BZ145" s="517">
        <v>0</v>
      </c>
      <c r="CA145" s="521">
        <v>0</v>
      </c>
      <c r="CB145" s="516">
        <v>0</v>
      </c>
      <c r="CC145" s="517">
        <v>0</v>
      </c>
      <c r="CD145" s="518">
        <v>0</v>
      </c>
      <c r="CE145" s="835" t="s">
        <v>385</v>
      </c>
      <c r="CF145" s="516">
        <v>0</v>
      </c>
      <c r="CG145" s="517">
        <v>0</v>
      </c>
      <c r="CH145" s="517">
        <v>0</v>
      </c>
      <c r="CI145" s="517">
        <v>0</v>
      </c>
      <c r="CJ145" s="517">
        <v>0</v>
      </c>
      <c r="CK145" s="521">
        <v>0</v>
      </c>
      <c r="CL145" s="516">
        <v>0</v>
      </c>
      <c r="CM145" s="517">
        <v>0</v>
      </c>
      <c r="CN145" s="518">
        <v>0</v>
      </c>
      <c r="CO145" s="835" t="s">
        <v>385</v>
      </c>
      <c r="CP145" s="512"/>
      <c r="CQ145" s="517">
        <v>0.563504</v>
      </c>
      <c r="CR145" s="517">
        <v>0.52351800000000004</v>
      </c>
      <c r="CS145" s="521">
        <v>4.6288000000000003E-2</v>
      </c>
      <c r="CT145" s="516">
        <v>7.1599999999999995E-4</v>
      </c>
      <c r="CU145" s="517">
        <v>1.4553E-2</v>
      </c>
      <c r="CV145" s="518">
        <v>4.431E-3</v>
      </c>
      <c r="CW145" s="835">
        <v>9.5726754234358793E-2</v>
      </c>
      <c r="CX145" s="517">
        <v>0.71484700000000001</v>
      </c>
      <c r="CY145" s="517">
        <v>0.34123599999999998</v>
      </c>
      <c r="CZ145" s="521">
        <v>7.7227000000000004E-2</v>
      </c>
      <c r="DA145" s="516">
        <v>4.4499999999999997E-4</v>
      </c>
      <c r="DB145" s="517">
        <v>8.0610000000000005E-3</v>
      </c>
      <c r="DC145" s="518">
        <v>7.5170000000000002E-3</v>
      </c>
      <c r="DD145" s="835">
        <v>9.733642378960726E-2</v>
      </c>
      <c r="DE145" s="517">
        <v>0.806091</v>
      </c>
      <c r="DF145" s="517">
        <v>0.22903399999999999</v>
      </c>
      <c r="DG145" s="521">
        <v>9.8184999999999995E-2</v>
      </c>
      <c r="DH145" s="516">
        <v>3.6999999999999999E-4</v>
      </c>
      <c r="DI145" s="517">
        <v>4.9500000000000004E-3</v>
      </c>
      <c r="DJ145" s="518">
        <v>9.6889999999999997E-3</v>
      </c>
      <c r="DK145" s="835">
        <v>9.8681061261903555E-2</v>
      </c>
      <c r="DL145" s="512"/>
      <c r="DM145" s="516">
        <v>0</v>
      </c>
      <c r="DN145" s="517">
        <v>0</v>
      </c>
      <c r="DO145" s="517">
        <v>0</v>
      </c>
      <c r="DP145" s="517">
        <v>0</v>
      </c>
      <c r="DQ145" s="517">
        <v>0</v>
      </c>
      <c r="DR145" s="521">
        <v>0</v>
      </c>
      <c r="DS145" s="516">
        <v>0</v>
      </c>
      <c r="DT145" s="517">
        <v>0</v>
      </c>
      <c r="DU145" s="518">
        <v>0</v>
      </c>
      <c r="DV145" s="835" t="s">
        <v>385</v>
      </c>
      <c r="DW145" s="516">
        <v>0</v>
      </c>
      <c r="DX145" s="517">
        <v>0</v>
      </c>
      <c r="DY145" s="517">
        <v>0</v>
      </c>
      <c r="DZ145" s="517">
        <v>0</v>
      </c>
      <c r="EA145" s="517">
        <v>0</v>
      </c>
      <c r="EB145" s="521">
        <v>0</v>
      </c>
      <c r="EC145" s="516">
        <v>0</v>
      </c>
      <c r="ED145" s="517">
        <v>0</v>
      </c>
      <c r="EE145" s="518">
        <v>0</v>
      </c>
      <c r="EF145" s="835" t="s">
        <v>385</v>
      </c>
      <c r="EG145" s="516">
        <v>0</v>
      </c>
      <c r="EH145" s="517">
        <v>0</v>
      </c>
      <c r="EI145" s="517">
        <v>0</v>
      </c>
      <c r="EJ145" s="517">
        <v>0</v>
      </c>
      <c r="EK145" s="517">
        <v>0</v>
      </c>
      <c r="EL145" s="521">
        <v>0</v>
      </c>
      <c r="EM145" s="516">
        <v>0</v>
      </c>
      <c r="EN145" s="517">
        <v>0</v>
      </c>
      <c r="EO145" s="518">
        <v>0</v>
      </c>
      <c r="EP145" s="835" t="s">
        <v>385</v>
      </c>
    </row>
    <row r="146" spans="1:146" ht="14.25" customHeight="1" x14ac:dyDescent="0.3">
      <c r="A146" s="577"/>
      <c r="B146" s="16">
        <v>101</v>
      </c>
      <c r="C146" s="118" t="s">
        <v>57</v>
      </c>
      <c r="D146" s="104" t="s">
        <v>63</v>
      </c>
      <c r="E146" s="104"/>
      <c r="F146" s="174" t="s">
        <v>63</v>
      </c>
      <c r="G146" s="104"/>
      <c r="H146" s="175" t="str">
        <f t="shared" si="15"/>
        <v>RetailQualifying Revolving</v>
      </c>
      <c r="I146" s="181" t="str">
        <f t="shared" si="16"/>
        <v>SPAIN</v>
      </c>
      <c r="J146" s="876"/>
      <c r="K146" s="105" t="s">
        <v>64</v>
      </c>
      <c r="L146" s="108"/>
      <c r="M146" s="108"/>
      <c r="N146" s="108"/>
      <c r="O146" s="108"/>
      <c r="P146" s="523"/>
      <c r="Q146" s="524"/>
      <c r="R146" s="524"/>
      <c r="S146" s="524"/>
      <c r="T146" s="524"/>
      <c r="U146" s="528"/>
      <c r="V146" s="523"/>
      <c r="W146" s="524"/>
      <c r="X146" s="525"/>
      <c r="Y146" s="526"/>
      <c r="Z146" s="87"/>
      <c r="AA146" s="108"/>
      <c r="AB146" s="108"/>
      <c r="AC146" s="108"/>
      <c r="AD146" s="108"/>
      <c r="AE146" s="523"/>
      <c r="AF146" s="524"/>
      <c r="AG146" s="524"/>
      <c r="AH146" s="524"/>
      <c r="AI146" s="524"/>
      <c r="AJ146" s="528"/>
      <c r="AK146" s="523"/>
      <c r="AL146" s="524"/>
      <c r="AM146" s="525"/>
      <c r="AN146" s="526"/>
      <c r="AO146" s="87"/>
      <c r="AP146" s="524"/>
      <c r="AQ146" s="524"/>
      <c r="AR146" s="528"/>
      <c r="AS146" s="523"/>
      <c r="AT146" s="524"/>
      <c r="AU146" s="525"/>
      <c r="AV146" s="526"/>
      <c r="AW146" s="524"/>
      <c r="AX146" s="524"/>
      <c r="AY146" s="528"/>
      <c r="AZ146" s="523"/>
      <c r="BA146" s="524"/>
      <c r="BB146" s="525"/>
      <c r="BC146" s="526"/>
      <c r="BD146" s="524"/>
      <c r="BE146" s="524"/>
      <c r="BF146" s="528"/>
      <c r="BG146" s="523"/>
      <c r="BH146" s="524"/>
      <c r="BI146" s="525"/>
      <c r="BJ146" s="526"/>
      <c r="BK146" s="512"/>
      <c r="BL146" s="523"/>
      <c r="BM146" s="524"/>
      <c r="BN146" s="524"/>
      <c r="BO146" s="524"/>
      <c r="BP146" s="524"/>
      <c r="BQ146" s="528"/>
      <c r="BR146" s="523"/>
      <c r="BS146" s="524"/>
      <c r="BT146" s="525"/>
      <c r="BU146" s="526"/>
      <c r="BV146" s="523"/>
      <c r="BW146" s="524"/>
      <c r="BX146" s="524"/>
      <c r="BY146" s="524"/>
      <c r="BZ146" s="524"/>
      <c r="CA146" s="528"/>
      <c r="CB146" s="523"/>
      <c r="CC146" s="524"/>
      <c r="CD146" s="525"/>
      <c r="CE146" s="526"/>
      <c r="CF146" s="523"/>
      <c r="CG146" s="524"/>
      <c r="CH146" s="524"/>
      <c r="CI146" s="524"/>
      <c r="CJ146" s="524"/>
      <c r="CK146" s="528"/>
      <c r="CL146" s="523"/>
      <c r="CM146" s="524"/>
      <c r="CN146" s="525"/>
      <c r="CO146" s="526"/>
      <c r="CP146" s="512"/>
      <c r="CQ146" s="524"/>
      <c r="CR146" s="524"/>
      <c r="CS146" s="528"/>
      <c r="CT146" s="523"/>
      <c r="CU146" s="524"/>
      <c r="CV146" s="525"/>
      <c r="CW146" s="526"/>
      <c r="CX146" s="524"/>
      <c r="CY146" s="524"/>
      <c r="CZ146" s="528"/>
      <c r="DA146" s="523"/>
      <c r="DB146" s="524"/>
      <c r="DC146" s="525"/>
      <c r="DD146" s="526"/>
      <c r="DE146" s="524"/>
      <c r="DF146" s="524"/>
      <c r="DG146" s="528"/>
      <c r="DH146" s="523"/>
      <c r="DI146" s="524"/>
      <c r="DJ146" s="525"/>
      <c r="DK146" s="526"/>
      <c r="DL146" s="512"/>
      <c r="DM146" s="523"/>
      <c r="DN146" s="524"/>
      <c r="DO146" s="524"/>
      <c r="DP146" s="524"/>
      <c r="DQ146" s="524"/>
      <c r="DR146" s="528"/>
      <c r="DS146" s="523"/>
      <c r="DT146" s="524"/>
      <c r="DU146" s="525"/>
      <c r="DV146" s="526"/>
      <c r="DW146" s="523"/>
      <c r="DX146" s="524"/>
      <c r="DY146" s="524"/>
      <c r="DZ146" s="524"/>
      <c r="EA146" s="524"/>
      <c r="EB146" s="528"/>
      <c r="EC146" s="523"/>
      <c r="ED146" s="524"/>
      <c r="EE146" s="525"/>
      <c r="EF146" s="526"/>
      <c r="EG146" s="523"/>
      <c r="EH146" s="524"/>
      <c r="EI146" s="524"/>
      <c r="EJ146" s="524"/>
      <c r="EK146" s="524"/>
      <c r="EL146" s="528"/>
      <c r="EM146" s="523"/>
      <c r="EN146" s="524"/>
      <c r="EO146" s="525"/>
      <c r="EP146" s="526"/>
    </row>
    <row r="147" spans="1:146" ht="14.25" customHeight="1" x14ac:dyDescent="0.3">
      <c r="A147" s="577"/>
      <c r="B147" s="16">
        <v>102</v>
      </c>
      <c r="C147" s="118" t="s">
        <v>57</v>
      </c>
      <c r="D147" s="104" t="s">
        <v>65</v>
      </c>
      <c r="E147" s="104"/>
      <c r="F147" s="174" t="s">
        <v>65</v>
      </c>
      <c r="G147" s="104"/>
      <c r="H147" s="175" t="str">
        <f t="shared" si="15"/>
        <v>RetailOther Retail</v>
      </c>
      <c r="I147" s="181" t="str">
        <f t="shared" si="16"/>
        <v>SPAIN</v>
      </c>
      <c r="J147" s="876"/>
      <c r="K147" s="105" t="s">
        <v>66</v>
      </c>
      <c r="L147" s="108"/>
      <c r="M147" s="108"/>
      <c r="N147" s="108"/>
      <c r="O147" s="108"/>
      <c r="P147" s="523"/>
      <c r="Q147" s="524"/>
      <c r="R147" s="524"/>
      <c r="S147" s="524"/>
      <c r="T147" s="524"/>
      <c r="U147" s="528"/>
      <c r="V147" s="523"/>
      <c r="W147" s="524"/>
      <c r="X147" s="525"/>
      <c r="Y147" s="526"/>
      <c r="Z147" s="87"/>
      <c r="AA147" s="108"/>
      <c r="AB147" s="108"/>
      <c r="AC147" s="108"/>
      <c r="AD147" s="108"/>
      <c r="AE147" s="523"/>
      <c r="AF147" s="524"/>
      <c r="AG147" s="524"/>
      <c r="AH147" s="524"/>
      <c r="AI147" s="524"/>
      <c r="AJ147" s="528"/>
      <c r="AK147" s="523"/>
      <c r="AL147" s="524"/>
      <c r="AM147" s="525"/>
      <c r="AN147" s="526"/>
      <c r="AO147" s="87"/>
      <c r="AP147" s="524"/>
      <c r="AQ147" s="524"/>
      <c r="AR147" s="528"/>
      <c r="AS147" s="523"/>
      <c r="AT147" s="524"/>
      <c r="AU147" s="525"/>
      <c r="AV147" s="526"/>
      <c r="AW147" s="524"/>
      <c r="AX147" s="524"/>
      <c r="AY147" s="528"/>
      <c r="AZ147" s="523"/>
      <c r="BA147" s="524"/>
      <c r="BB147" s="525"/>
      <c r="BC147" s="526"/>
      <c r="BD147" s="524"/>
      <c r="BE147" s="524"/>
      <c r="BF147" s="528"/>
      <c r="BG147" s="523"/>
      <c r="BH147" s="524"/>
      <c r="BI147" s="525"/>
      <c r="BJ147" s="526"/>
      <c r="BK147" s="512"/>
      <c r="BL147" s="523"/>
      <c r="BM147" s="524"/>
      <c r="BN147" s="524"/>
      <c r="BO147" s="524"/>
      <c r="BP147" s="524"/>
      <c r="BQ147" s="528"/>
      <c r="BR147" s="523"/>
      <c r="BS147" s="524"/>
      <c r="BT147" s="525"/>
      <c r="BU147" s="526"/>
      <c r="BV147" s="523"/>
      <c r="BW147" s="524"/>
      <c r="BX147" s="524"/>
      <c r="BY147" s="524"/>
      <c r="BZ147" s="524"/>
      <c r="CA147" s="528"/>
      <c r="CB147" s="523"/>
      <c r="CC147" s="524"/>
      <c r="CD147" s="525"/>
      <c r="CE147" s="526"/>
      <c r="CF147" s="523"/>
      <c r="CG147" s="524"/>
      <c r="CH147" s="524"/>
      <c r="CI147" s="524"/>
      <c r="CJ147" s="524"/>
      <c r="CK147" s="528"/>
      <c r="CL147" s="523"/>
      <c r="CM147" s="524"/>
      <c r="CN147" s="525"/>
      <c r="CO147" s="526"/>
      <c r="CP147" s="512"/>
      <c r="CQ147" s="524"/>
      <c r="CR147" s="524"/>
      <c r="CS147" s="528"/>
      <c r="CT147" s="523"/>
      <c r="CU147" s="524"/>
      <c r="CV147" s="525"/>
      <c r="CW147" s="526"/>
      <c r="CX147" s="524"/>
      <c r="CY147" s="524"/>
      <c r="CZ147" s="528"/>
      <c r="DA147" s="523"/>
      <c r="DB147" s="524"/>
      <c r="DC147" s="525"/>
      <c r="DD147" s="526"/>
      <c r="DE147" s="524"/>
      <c r="DF147" s="524"/>
      <c r="DG147" s="528"/>
      <c r="DH147" s="523"/>
      <c r="DI147" s="524"/>
      <c r="DJ147" s="525"/>
      <c r="DK147" s="526"/>
      <c r="DL147" s="512"/>
      <c r="DM147" s="523"/>
      <c r="DN147" s="524"/>
      <c r="DO147" s="524"/>
      <c r="DP147" s="524"/>
      <c r="DQ147" s="524"/>
      <c r="DR147" s="528"/>
      <c r="DS147" s="523"/>
      <c r="DT147" s="524"/>
      <c r="DU147" s="525"/>
      <c r="DV147" s="526"/>
      <c r="DW147" s="523"/>
      <c r="DX147" s="524"/>
      <c r="DY147" s="524"/>
      <c r="DZ147" s="524"/>
      <c r="EA147" s="524"/>
      <c r="EB147" s="528"/>
      <c r="EC147" s="523"/>
      <c r="ED147" s="524"/>
      <c r="EE147" s="525"/>
      <c r="EF147" s="526"/>
      <c r="EG147" s="523"/>
      <c r="EH147" s="524"/>
      <c r="EI147" s="524"/>
      <c r="EJ147" s="524"/>
      <c r="EK147" s="524"/>
      <c r="EL147" s="528"/>
      <c r="EM147" s="523"/>
      <c r="EN147" s="524"/>
      <c r="EO147" s="525"/>
      <c r="EP147" s="526"/>
    </row>
    <row r="148" spans="1:146" ht="14.25" customHeight="1" x14ac:dyDescent="0.3">
      <c r="A148" s="577"/>
      <c r="B148" s="16">
        <v>103</v>
      </c>
      <c r="C148" s="118" t="s">
        <v>57</v>
      </c>
      <c r="D148" s="104" t="s">
        <v>65</v>
      </c>
      <c r="E148" s="106" t="s">
        <v>55</v>
      </c>
      <c r="F148" s="174" t="s">
        <v>65</v>
      </c>
      <c r="G148" s="106" t="s">
        <v>106</v>
      </c>
      <c r="H148" s="175" t="str">
        <f t="shared" si="15"/>
        <v>RetailOther RetailSME</v>
      </c>
      <c r="I148" s="182" t="str">
        <f t="shared" si="16"/>
        <v>SPAIN</v>
      </c>
      <c r="J148" s="876"/>
      <c r="K148" s="107" t="s">
        <v>67</v>
      </c>
      <c r="L148" s="108"/>
      <c r="M148" s="108"/>
      <c r="N148" s="108"/>
      <c r="O148" s="108"/>
      <c r="P148" s="523"/>
      <c r="Q148" s="524"/>
      <c r="R148" s="524"/>
      <c r="S148" s="524"/>
      <c r="T148" s="524"/>
      <c r="U148" s="528"/>
      <c r="V148" s="523"/>
      <c r="W148" s="524"/>
      <c r="X148" s="525"/>
      <c r="Y148" s="526"/>
      <c r="Z148" s="87"/>
      <c r="AA148" s="108"/>
      <c r="AB148" s="108"/>
      <c r="AC148" s="108"/>
      <c r="AD148" s="108"/>
      <c r="AE148" s="523"/>
      <c r="AF148" s="524"/>
      <c r="AG148" s="524"/>
      <c r="AH148" s="524"/>
      <c r="AI148" s="524"/>
      <c r="AJ148" s="528"/>
      <c r="AK148" s="523"/>
      <c r="AL148" s="524"/>
      <c r="AM148" s="525"/>
      <c r="AN148" s="526"/>
      <c r="AO148" s="87"/>
      <c r="AP148" s="524"/>
      <c r="AQ148" s="524"/>
      <c r="AR148" s="528"/>
      <c r="AS148" s="523"/>
      <c r="AT148" s="524"/>
      <c r="AU148" s="525"/>
      <c r="AV148" s="526"/>
      <c r="AW148" s="524"/>
      <c r="AX148" s="524"/>
      <c r="AY148" s="528"/>
      <c r="AZ148" s="523"/>
      <c r="BA148" s="524"/>
      <c r="BB148" s="525"/>
      <c r="BC148" s="526"/>
      <c r="BD148" s="524"/>
      <c r="BE148" s="524"/>
      <c r="BF148" s="528"/>
      <c r="BG148" s="523"/>
      <c r="BH148" s="524"/>
      <c r="BI148" s="525"/>
      <c r="BJ148" s="526"/>
      <c r="BK148" s="512"/>
      <c r="BL148" s="523"/>
      <c r="BM148" s="524"/>
      <c r="BN148" s="524"/>
      <c r="BO148" s="524"/>
      <c r="BP148" s="524"/>
      <c r="BQ148" s="528"/>
      <c r="BR148" s="523"/>
      <c r="BS148" s="524"/>
      <c r="BT148" s="525"/>
      <c r="BU148" s="526"/>
      <c r="BV148" s="523"/>
      <c r="BW148" s="524"/>
      <c r="BX148" s="524"/>
      <c r="BY148" s="524"/>
      <c r="BZ148" s="524"/>
      <c r="CA148" s="528"/>
      <c r="CB148" s="523"/>
      <c r="CC148" s="524"/>
      <c r="CD148" s="525"/>
      <c r="CE148" s="526"/>
      <c r="CF148" s="523"/>
      <c r="CG148" s="524"/>
      <c r="CH148" s="524"/>
      <c r="CI148" s="524"/>
      <c r="CJ148" s="524"/>
      <c r="CK148" s="528"/>
      <c r="CL148" s="523"/>
      <c r="CM148" s="524"/>
      <c r="CN148" s="525"/>
      <c r="CO148" s="526"/>
      <c r="CP148" s="512"/>
      <c r="CQ148" s="524"/>
      <c r="CR148" s="524"/>
      <c r="CS148" s="528"/>
      <c r="CT148" s="523"/>
      <c r="CU148" s="524"/>
      <c r="CV148" s="525"/>
      <c r="CW148" s="526"/>
      <c r="CX148" s="524"/>
      <c r="CY148" s="524"/>
      <c r="CZ148" s="528"/>
      <c r="DA148" s="523"/>
      <c r="DB148" s="524"/>
      <c r="DC148" s="525"/>
      <c r="DD148" s="526"/>
      <c r="DE148" s="524"/>
      <c r="DF148" s="524"/>
      <c r="DG148" s="528"/>
      <c r="DH148" s="523"/>
      <c r="DI148" s="524"/>
      <c r="DJ148" s="525"/>
      <c r="DK148" s="526"/>
      <c r="DL148" s="512"/>
      <c r="DM148" s="523"/>
      <c r="DN148" s="524"/>
      <c r="DO148" s="524"/>
      <c r="DP148" s="524"/>
      <c r="DQ148" s="524"/>
      <c r="DR148" s="528"/>
      <c r="DS148" s="523"/>
      <c r="DT148" s="524"/>
      <c r="DU148" s="525"/>
      <c r="DV148" s="526"/>
      <c r="DW148" s="523"/>
      <c r="DX148" s="524"/>
      <c r="DY148" s="524"/>
      <c r="DZ148" s="524"/>
      <c r="EA148" s="524"/>
      <c r="EB148" s="528"/>
      <c r="EC148" s="523"/>
      <c r="ED148" s="524"/>
      <c r="EE148" s="525"/>
      <c r="EF148" s="526"/>
      <c r="EG148" s="523"/>
      <c r="EH148" s="524"/>
      <c r="EI148" s="524"/>
      <c r="EJ148" s="524"/>
      <c r="EK148" s="524"/>
      <c r="EL148" s="528"/>
      <c r="EM148" s="523"/>
      <c r="EN148" s="524"/>
      <c r="EO148" s="525"/>
      <c r="EP148" s="526"/>
    </row>
    <row r="149" spans="1:146" ht="14.25" customHeight="1" x14ac:dyDescent="0.3">
      <c r="A149" s="579"/>
      <c r="B149" s="16">
        <v>104</v>
      </c>
      <c r="C149" s="118" t="s">
        <v>57</v>
      </c>
      <c r="D149" s="104" t="s">
        <v>65</v>
      </c>
      <c r="E149" s="106" t="s">
        <v>61</v>
      </c>
      <c r="F149" s="174" t="s">
        <v>65</v>
      </c>
      <c r="G149" s="106" t="s">
        <v>107</v>
      </c>
      <c r="H149" s="175" t="str">
        <f t="shared" si="15"/>
        <v>RetailOther RetailNon SME</v>
      </c>
      <c r="I149" s="182" t="str">
        <f t="shared" si="16"/>
        <v>SPAIN</v>
      </c>
      <c r="J149" s="876"/>
      <c r="K149" s="107" t="s">
        <v>68</v>
      </c>
      <c r="L149" s="108"/>
      <c r="M149" s="108"/>
      <c r="N149" s="108"/>
      <c r="O149" s="108"/>
      <c r="P149" s="523"/>
      <c r="Q149" s="524"/>
      <c r="R149" s="524"/>
      <c r="S149" s="524"/>
      <c r="T149" s="524"/>
      <c r="U149" s="528"/>
      <c r="V149" s="523"/>
      <c r="W149" s="524"/>
      <c r="X149" s="525"/>
      <c r="Y149" s="526"/>
      <c r="Z149" s="87"/>
      <c r="AA149" s="108"/>
      <c r="AB149" s="108"/>
      <c r="AC149" s="108"/>
      <c r="AD149" s="108"/>
      <c r="AE149" s="523"/>
      <c r="AF149" s="524"/>
      <c r="AG149" s="524"/>
      <c r="AH149" s="524"/>
      <c r="AI149" s="524"/>
      <c r="AJ149" s="528"/>
      <c r="AK149" s="523"/>
      <c r="AL149" s="524"/>
      <c r="AM149" s="525"/>
      <c r="AN149" s="526"/>
      <c r="AO149" s="87"/>
      <c r="AP149" s="524"/>
      <c r="AQ149" s="524"/>
      <c r="AR149" s="528"/>
      <c r="AS149" s="523"/>
      <c r="AT149" s="524"/>
      <c r="AU149" s="525"/>
      <c r="AV149" s="526"/>
      <c r="AW149" s="524"/>
      <c r="AX149" s="524"/>
      <c r="AY149" s="528"/>
      <c r="AZ149" s="523"/>
      <c r="BA149" s="524"/>
      <c r="BB149" s="525"/>
      <c r="BC149" s="526"/>
      <c r="BD149" s="524"/>
      <c r="BE149" s="524"/>
      <c r="BF149" s="528"/>
      <c r="BG149" s="523"/>
      <c r="BH149" s="524"/>
      <c r="BI149" s="525"/>
      <c r="BJ149" s="526"/>
      <c r="BK149" s="512"/>
      <c r="BL149" s="523"/>
      <c r="BM149" s="524"/>
      <c r="BN149" s="524"/>
      <c r="BO149" s="524"/>
      <c r="BP149" s="524"/>
      <c r="BQ149" s="528"/>
      <c r="BR149" s="523"/>
      <c r="BS149" s="524"/>
      <c r="BT149" s="525"/>
      <c r="BU149" s="526"/>
      <c r="BV149" s="523"/>
      <c r="BW149" s="524"/>
      <c r="BX149" s="524"/>
      <c r="BY149" s="524"/>
      <c r="BZ149" s="524"/>
      <c r="CA149" s="528"/>
      <c r="CB149" s="523"/>
      <c r="CC149" s="524"/>
      <c r="CD149" s="525"/>
      <c r="CE149" s="526"/>
      <c r="CF149" s="523"/>
      <c r="CG149" s="524"/>
      <c r="CH149" s="524"/>
      <c r="CI149" s="524"/>
      <c r="CJ149" s="524"/>
      <c r="CK149" s="528"/>
      <c r="CL149" s="523"/>
      <c r="CM149" s="524"/>
      <c r="CN149" s="525"/>
      <c r="CO149" s="526"/>
      <c r="CP149" s="512"/>
      <c r="CQ149" s="524"/>
      <c r="CR149" s="524"/>
      <c r="CS149" s="528"/>
      <c r="CT149" s="523"/>
      <c r="CU149" s="524"/>
      <c r="CV149" s="525"/>
      <c r="CW149" s="526"/>
      <c r="CX149" s="524"/>
      <c r="CY149" s="524"/>
      <c r="CZ149" s="528"/>
      <c r="DA149" s="523"/>
      <c r="DB149" s="524"/>
      <c r="DC149" s="525"/>
      <c r="DD149" s="526"/>
      <c r="DE149" s="524"/>
      <c r="DF149" s="524"/>
      <c r="DG149" s="528"/>
      <c r="DH149" s="523"/>
      <c r="DI149" s="524"/>
      <c r="DJ149" s="525"/>
      <c r="DK149" s="526"/>
      <c r="DL149" s="512"/>
      <c r="DM149" s="523"/>
      <c r="DN149" s="524"/>
      <c r="DO149" s="524"/>
      <c r="DP149" s="524"/>
      <c r="DQ149" s="524"/>
      <c r="DR149" s="528"/>
      <c r="DS149" s="523"/>
      <c r="DT149" s="524"/>
      <c r="DU149" s="525"/>
      <c r="DV149" s="526"/>
      <c r="DW149" s="523"/>
      <c r="DX149" s="524"/>
      <c r="DY149" s="524"/>
      <c r="DZ149" s="524"/>
      <c r="EA149" s="524"/>
      <c r="EB149" s="528"/>
      <c r="EC149" s="523"/>
      <c r="ED149" s="524"/>
      <c r="EE149" s="525"/>
      <c r="EF149" s="526"/>
      <c r="EG149" s="523"/>
      <c r="EH149" s="524"/>
      <c r="EI149" s="524"/>
      <c r="EJ149" s="524"/>
      <c r="EK149" s="524"/>
      <c r="EL149" s="528"/>
      <c r="EM149" s="523"/>
      <c r="EN149" s="524"/>
      <c r="EO149" s="525"/>
      <c r="EP149" s="526"/>
    </row>
    <row r="150" spans="1:146" ht="14.25" customHeight="1" x14ac:dyDescent="0.3">
      <c r="A150" s="579"/>
      <c r="B150" s="16">
        <v>105</v>
      </c>
      <c r="C150" s="118" t="s">
        <v>69</v>
      </c>
      <c r="D150" s="100"/>
      <c r="E150" s="100"/>
      <c r="F150" s="173"/>
      <c r="G150" s="100"/>
      <c r="H150" s="176" t="str">
        <f t="shared" si="15"/>
        <v>Equity</v>
      </c>
      <c r="I150" s="181" t="str">
        <f t="shared" si="16"/>
        <v>SPAIN</v>
      </c>
      <c r="J150" s="876"/>
      <c r="K150" s="101" t="s">
        <v>69</v>
      </c>
      <c r="L150" s="108"/>
      <c r="M150" s="108"/>
      <c r="N150" s="108"/>
      <c r="O150" s="108"/>
      <c r="P150" s="523"/>
      <c r="Q150" s="524"/>
      <c r="R150" s="524"/>
      <c r="S150" s="524"/>
      <c r="T150" s="524"/>
      <c r="U150" s="528"/>
      <c r="V150" s="523"/>
      <c r="W150" s="524"/>
      <c r="X150" s="525"/>
      <c r="Y150" s="526"/>
      <c r="Z150" s="87"/>
      <c r="AA150" s="108"/>
      <c r="AB150" s="108"/>
      <c r="AC150" s="108"/>
      <c r="AD150" s="108"/>
      <c r="AE150" s="523"/>
      <c r="AF150" s="524"/>
      <c r="AG150" s="524"/>
      <c r="AH150" s="524"/>
      <c r="AI150" s="524"/>
      <c r="AJ150" s="528"/>
      <c r="AK150" s="523"/>
      <c r="AL150" s="524"/>
      <c r="AM150" s="525"/>
      <c r="AN150" s="526"/>
      <c r="AO150" s="87"/>
      <c r="AP150" s="524"/>
      <c r="AQ150" s="524"/>
      <c r="AR150" s="528"/>
      <c r="AS150" s="523"/>
      <c r="AT150" s="524"/>
      <c r="AU150" s="525"/>
      <c r="AV150" s="526"/>
      <c r="AW150" s="524"/>
      <c r="AX150" s="524"/>
      <c r="AY150" s="528"/>
      <c r="AZ150" s="523"/>
      <c r="BA150" s="524"/>
      <c r="BB150" s="525"/>
      <c r="BC150" s="526"/>
      <c r="BD150" s="524"/>
      <c r="BE150" s="524"/>
      <c r="BF150" s="528"/>
      <c r="BG150" s="523"/>
      <c r="BH150" s="524"/>
      <c r="BI150" s="525"/>
      <c r="BJ150" s="526"/>
      <c r="BK150" s="512"/>
      <c r="BL150" s="523"/>
      <c r="BM150" s="524"/>
      <c r="BN150" s="524"/>
      <c r="BO150" s="524"/>
      <c r="BP150" s="524"/>
      <c r="BQ150" s="528"/>
      <c r="BR150" s="523"/>
      <c r="BS150" s="524"/>
      <c r="BT150" s="525"/>
      <c r="BU150" s="526"/>
      <c r="BV150" s="523"/>
      <c r="BW150" s="524"/>
      <c r="BX150" s="524"/>
      <c r="BY150" s="524"/>
      <c r="BZ150" s="524"/>
      <c r="CA150" s="528"/>
      <c r="CB150" s="523"/>
      <c r="CC150" s="524"/>
      <c r="CD150" s="525"/>
      <c r="CE150" s="526"/>
      <c r="CF150" s="523"/>
      <c r="CG150" s="524"/>
      <c r="CH150" s="524"/>
      <c r="CI150" s="524"/>
      <c r="CJ150" s="524"/>
      <c r="CK150" s="528"/>
      <c r="CL150" s="523"/>
      <c r="CM150" s="524"/>
      <c r="CN150" s="525"/>
      <c r="CO150" s="526"/>
      <c r="CP150" s="512"/>
      <c r="CQ150" s="524"/>
      <c r="CR150" s="524"/>
      <c r="CS150" s="528"/>
      <c r="CT150" s="523"/>
      <c r="CU150" s="524"/>
      <c r="CV150" s="525"/>
      <c r="CW150" s="526"/>
      <c r="CX150" s="524"/>
      <c r="CY150" s="524"/>
      <c r="CZ150" s="528"/>
      <c r="DA150" s="523"/>
      <c r="DB150" s="524"/>
      <c r="DC150" s="525"/>
      <c r="DD150" s="526"/>
      <c r="DE150" s="524"/>
      <c r="DF150" s="524"/>
      <c r="DG150" s="528"/>
      <c r="DH150" s="523"/>
      <c r="DI150" s="524"/>
      <c r="DJ150" s="525"/>
      <c r="DK150" s="526"/>
      <c r="DL150" s="512"/>
      <c r="DM150" s="523"/>
      <c r="DN150" s="524"/>
      <c r="DO150" s="524"/>
      <c r="DP150" s="524"/>
      <c r="DQ150" s="524"/>
      <c r="DR150" s="528"/>
      <c r="DS150" s="523"/>
      <c r="DT150" s="524"/>
      <c r="DU150" s="525"/>
      <c r="DV150" s="526"/>
      <c r="DW150" s="523"/>
      <c r="DX150" s="524"/>
      <c r="DY150" s="524"/>
      <c r="DZ150" s="524"/>
      <c r="EA150" s="524"/>
      <c r="EB150" s="528"/>
      <c r="EC150" s="523"/>
      <c r="ED150" s="524"/>
      <c r="EE150" s="525"/>
      <c r="EF150" s="526"/>
      <c r="EG150" s="523"/>
      <c r="EH150" s="524"/>
      <c r="EI150" s="524"/>
      <c r="EJ150" s="524"/>
      <c r="EK150" s="524"/>
      <c r="EL150" s="528"/>
      <c r="EM150" s="523"/>
      <c r="EN150" s="524"/>
      <c r="EO150" s="525"/>
      <c r="EP150" s="526"/>
    </row>
    <row r="151" spans="1:146" ht="14.25" customHeight="1" x14ac:dyDescent="0.3">
      <c r="A151" s="577"/>
      <c r="B151" s="16">
        <v>106</v>
      </c>
      <c r="C151" s="118" t="s">
        <v>70</v>
      </c>
      <c r="D151" s="100"/>
      <c r="E151" s="100"/>
      <c r="F151" s="173"/>
      <c r="G151" s="100"/>
      <c r="H151" s="176" t="str">
        <f t="shared" si="15"/>
        <v>Securitisation</v>
      </c>
      <c r="I151" s="181" t="str">
        <f t="shared" si="16"/>
        <v>SPAIN</v>
      </c>
      <c r="J151" s="876"/>
      <c r="K151" s="101" t="s">
        <v>70</v>
      </c>
      <c r="L151" s="108"/>
      <c r="M151" s="108"/>
      <c r="N151" s="108"/>
      <c r="O151" s="108"/>
      <c r="P151" s="523"/>
      <c r="Q151" s="524"/>
      <c r="R151" s="524"/>
      <c r="S151" s="524"/>
      <c r="T151" s="524"/>
      <c r="U151" s="528"/>
      <c r="V151" s="523"/>
      <c r="W151" s="524"/>
      <c r="X151" s="525"/>
      <c r="Y151" s="526"/>
      <c r="Z151" s="87"/>
      <c r="AA151" s="108"/>
      <c r="AB151" s="108"/>
      <c r="AC151" s="108"/>
      <c r="AD151" s="108"/>
      <c r="AE151" s="523"/>
      <c r="AF151" s="524"/>
      <c r="AG151" s="524"/>
      <c r="AH151" s="524"/>
      <c r="AI151" s="524"/>
      <c r="AJ151" s="528"/>
      <c r="AK151" s="523"/>
      <c r="AL151" s="524"/>
      <c r="AM151" s="525"/>
      <c r="AN151" s="526"/>
      <c r="AO151" s="87"/>
      <c r="AP151" s="524"/>
      <c r="AQ151" s="524"/>
      <c r="AR151" s="528"/>
      <c r="AS151" s="523"/>
      <c r="AT151" s="524"/>
      <c r="AU151" s="525"/>
      <c r="AV151" s="526"/>
      <c r="AW151" s="524"/>
      <c r="AX151" s="524"/>
      <c r="AY151" s="528"/>
      <c r="AZ151" s="523"/>
      <c r="BA151" s="524"/>
      <c r="BB151" s="525"/>
      <c r="BC151" s="526"/>
      <c r="BD151" s="524"/>
      <c r="BE151" s="524"/>
      <c r="BF151" s="528"/>
      <c r="BG151" s="523"/>
      <c r="BH151" s="524"/>
      <c r="BI151" s="525"/>
      <c r="BJ151" s="526"/>
      <c r="BK151" s="512"/>
      <c r="BL151" s="523"/>
      <c r="BM151" s="524"/>
      <c r="BN151" s="524"/>
      <c r="BO151" s="524"/>
      <c r="BP151" s="524"/>
      <c r="BQ151" s="528"/>
      <c r="BR151" s="523"/>
      <c r="BS151" s="524"/>
      <c r="BT151" s="525"/>
      <c r="BU151" s="526"/>
      <c r="BV151" s="523"/>
      <c r="BW151" s="524"/>
      <c r="BX151" s="524"/>
      <c r="BY151" s="524"/>
      <c r="BZ151" s="524"/>
      <c r="CA151" s="528"/>
      <c r="CB151" s="523"/>
      <c r="CC151" s="524"/>
      <c r="CD151" s="525"/>
      <c r="CE151" s="526"/>
      <c r="CF151" s="523"/>
      <c r="CG151" s="524"/>
      <c r="CH151" s="524"/>
      <c r="CI151" s="524"/>
      <c r="CJ151" s="524"/>
      <c r="CK151" s="528"/>
      <c r="CL151" s="523"/>
      <c r="CM151" s="524"/>
      <c r="CN151" s="525"/>
      <c r="CO151" s="526"/>
      <c r="CP151" s="512"/>
      <c r="CQ151" s="524"/>
      <c r="CR151" s="524"/>
      <c r="CS151" s="528"/>
      <c r="CT151" s="523"/>
      <c r="CU151" s="524"/>
      <c r="CV151" s="525"/>
      <c r="CW151" s="526"/>
      <c r="CX151" s="524"/>
      <c r="CY151" s="524"/>
      <c r="CZ151" s="528"/>
      <c r="DA151" s="523"/>
      <c r="DB151" s="524"/>
      <c r="DC151" s="525"/>
      <c r="DD151" s="526"/>
      <c r="DE151" s="524"/>
      <c r="DF151" s="524"/>
      <c r="DG151" s="528"/>
      <c r="DH151" s="523"/>
      <c r="DI151" s="524"/>
      <c r="DJ151" s="525"/>
      <c r="DK151" s="526"/>
      <c r="DL151" s="512"/>
      <c r="DM151" s="523"/>
      <c r="DN151" s="524"/>
      <c r="DO151" s="524"/>
      <c r="DP151" s="524"/>
      <c r="DQ151" s="524"/>
      <c r="DR151" s="528"/>
      <c r="DS151" s="523"/>
      <c r="DT151" s="524"/>
      <c r="DU151" s="525"/>
      <c r="DV151" s="526"/>
      <c r="DW151" s="523"/>
      <c r="DX151" s="524"/>
      <c r="DY151" s="524"/>
      <c r="DZ151" s="524"/>
      <c r="EA151" s="524"/>
      <c r="EB151" s="528"/>
      <c r="EC151" s="523"/>
      <c r="ED151" s="524"/>
      <c r="EE151" s="525"/>
      <c r="EF151" s="526"/>
      <c r="EG151" s="523"/>
      <c r="EH151" s="524"/>
      <c r="EI151" s="524"/>
      <c r="EJ151" s="524"/>
      <c r="EK151" s="524"/>
      <c r="EL151" s="528"/>
      <c r="EM151" s="523"/>
      <c r="EN151" s="524"/>
      <c r="EO151" s="525"/>
      <c r="EP151" s="526"/>
    </row>
    <row r="152" spans="1:146" ht="14.25" customHeight="1" x14ac:dyDescent="0.3">
      <c r="A152" s="577"/>
      <c r="B152" s="16">
        <v>107</v>
      </c>
      <c r="C152" s="118" t="s">
        <v>71</v>
      </c>
      <c r="D152" s="100"/>
      <c r="E152" s="100"/>
      <c r="F152" s="173"/>
      <c r="G152" s="100"/>
      <c r="H152" s="176" t="str">
        <f t="shared" si="15"/>
        <v>Other non-credit obligation assets</v>
      </c>
      <c r="I152" s="181" t="str">
        <f t="shared" si="16"/>
        <v>SPAIN</v>
      </c>
      <c r="J152" s="876"/>
      <c r="K152" s="101" t="s">
        <v>71</v>
      </c>
      <c r="L152" s="108"/>
      <c r="M152" s="108"/>
      <c r="N152" s="108"/>
      <c r="O152" s="108"/>
      <c r="P152" s="523"/>
      <c r="Q152" s="524"/>
      <c r="R152" s="524"/>
      <c r="S152" s="524"/>
      <c r="T152" s="524"/>
      <c r="U152" s="528"/>
      <c r="V152" s="523"/>
      <c r="W152" s="524"/>
      <c r="X152" s="525"/>
      <c r="Y152" s="526"/>
      <c r="Z152" s="110"/>
      <c r="AA152" s="108"/>
      <c r="AB152" s="108"/>
      <c r="AC152" s="108"/>
      <c r="AD152" s="108"/>
      <c r="AE152" s="523"/>
      <c r="AF152" s="524"/>
      <c r="AG152" s="524"/>
      <c r="AH152" s="524"/>
      <c r="AI152" s="524"/>
      <c r="AJ152" s="528"/>
      <c r="AK152" s="523"/>
      <c r="AL152" s="524"/>
      <c r="AM152" s="525"/>
      <c r="AN152" s="526"/>
      <c r="AO152" s="110"/>
      <c r="AP152" s="524"/>
      <c r="AQ152" s="524"/>
      <c r="AR152" s="528"/>
      <c r="AS152" s="523"/>
      <c r="AT152" s="524"/>
      <c r="AU152" s="525"/>
      <c r="AV152" s="526"/>
      <c r="AW152" s="524"/>
      <c r="AX152" s="524"/>
      <c r="AY152" s="528"/>
      <c r="AZ152" s="523"/>
      <c r="BA152" s="524"/>
      <c r="BB152" s="525"/>
      <c r="BC152" s="526"/>
      <c r="BD152" s="524"/>
      <c r="BE152" s="524"/>
      <c r="BF152" s="528"/>
      <c r="BG152" s="523"/>
      <c r="BH152" s="524"/>
      <c r="BI152" s="525"/>
      <c r="BJ152" s="526"/>
      <c r="BK152" s="512"/>
      <c r="BL152" s="523"/>
      <c r="BM152" s="524"/>
      <c r="BN152" s="524"/>
      <c r="BO152" s="524"/>
      <c r="BP152" s="524"/>
      <c r="BQ152" s="528"/>
      <c r="BR152" s="523"/>
      <c r="BS152" s="524"/>
      <c r="BT152" s="525"/>
      <c r="BU152" s="526"/>
      <c r="BV152" s="523"/>
      <c r="BW152" s="524"/>
      <c r="BX152" s="524"/>
      <c r="BY152" s="524"/>
      <c r="BZ152" s="524"/>
      <c r="CA152" s="528"/>
      <c r="CB152" s="523"/>
      <c r="CC152" s="524"/>
      <c r="CD152" s="525"/>
      <c r="CE152" s="526"/>
      <c r="CF152" s="523"/>
      <c r="CG152" s="524"/>
      <c r="CH152" s="524"/>
      <c r="CI152" s="524"/>
      <c r="CJ152" s="524"/>
      <c r="CK152" s="528"/>
      <c r="CL152" s="523"/>
      <c r="CM152" s="524"/>
      <c r="CN152" s="525"/>
      <c r="CO152" s="526"/>
      <c r="CP152" s="512"/>
      <c r="CQ152" s="524"/>
      <c r="CR152" s="524"/>
      <c r="CS152" s="528"/>
      <c r="CT152" s="523"/>
      <c r="CU152" s="524"/>
      <c r="CV152" s="525"/>
      <c r="CW152" s="526"/>
      <c r="CX152" s="524"/>
      <c r="CY152" s="524"/>
      <c r="CZ152" s="528"/>
      <c r="DA152" s="523"/>
      <c r="DB152" s="524"/>
      <c r="DC152" s="525"/>
      <c r="DD152" s="526"/>
      <c r="DE152" s="524"/>
      <c r="DF152" s="524"/>
      <c r="DG152" s="528"/>
      <c r="DH152" s="523"/>
      <c r="DI152" s="524"/>
      <c r="DJ152" s="525"/>
      <c r="DK152" s="526"/>
      <c r="DL152" s="512"/>
      <c r="DM152" s="523"/>
      <c r="DN152" s="524"/>
      <c r="DO152" s="524"/>
      <c r="DP152" s="524"/>
      <c r="DQ152" s="524"/>
      <c r="DR152" s="528"/>
      <c r="DS152" s="523"/>
      <c r="DT152" s="524"/>
      <c r="DU152" s="525"/>
      <c r="DV152" s="526"/>
      <c r="DW152" s="523"/>
      <c r="DX152" s="524"/>
      <c r="DY152" s="524"/>
      <c r="DZ152" s="524"/>
      <c r="EA152" s="524"/>
      <c r="EB152" s="528"/>
      <c r="EC152" s="523"/>
      <c r="ED152" s="524"/>
      <c r="EE152" s="525"/>
      <c r="EF152" s="526"/>
      <c r="EG152" s="523"/>
      <c r="EH152" s="524"/>
      <c r="EI152" s="524"/>
      <c r="EJ152" s="524"/>
      <c r="EK152" s="524"/>
      <c r="EL152" s="528"/>
      <c r="EM152" s="523"/>
      <c r="EN152" s="524"/>
      <c r="EO152" s="525"/>
      <c r="EP152" s="526"/>
    </row>
    <row r="153" spans="1:146" s="538" customFormat="1" ht="15" customHeight="1" thickBot="1" x14ac:dyDescent="0.35">
      <c r="A153" s="577"/>
      <c r="B153" s="38">
        <v>108</v>
      </c>
      <c r="C153" s="119" t="s">
        <v>72</v>
      </c>
      <c r="D153" s="111"/>
      <c r="E153" s="111"/>
      <c r="F153" s="177"/>
      <c r="G153" s="178"/>
      <c r="H153" s="179" t="str">
        <f t="shared" si="15"/>
        <v>Total</v>
      </c>
      <c r="I153" s="183" t="str">
        <f t="shared" si="16"/>
        <v>SPAIN</v>
      </c>
      <c r="J153" s="877"/>
      <c r="K153" s="112" t="s">
        <v>72</v>
      </c>
      <c r="L153" s="396">
        <v>7.2412869999999998</v>
      </c>
      <c r="M153" s="396">
        <v>0</v>
      </c>
      <c r="N153" s="396">
        <v>5.022875</v>
      </c>
      <c r="O153" s="396">
        <v>0</v>
      </c>
      <c r="P153" s="530">
        <v>0.29885200000000001</v>
      </c>
      <c r="Q153" s="531">
        <v>0.19725899999999999</v>
      </c>
      <c r="R153" s="531">
        <v>6.9424349999999997</v>
      </c>
      <c r="S153" s="531">
        <v>4.2219189999999998</v>
      </c>
      <c r="T153" s="531">
        <v>0</v>
      </c>
      <c r="U153" s="536">
        <v>0</v>
      </c>
      <c r="V153" s="530">
        <v>2.5900000000000001E-4</v>
      </c>
      <c r="W153" s="531">
        <v>8.1101000000000006E-2</v>
      </c>
      <c r="X153" s="532">
        <v>0</v>
      </c>
      <c r="Y153" s="839" t="s">
        <v>385</v>
      </c>
      <c r="Z153" s="113"/>
      <c r="AA153" s="396">
        <v>0</v>
      </c>
      <c r="AB153" s="396">
        <v>0</v>
      </c>
      <c r="AC153" s="396">
        <v>0</v>
      </c>
      <c r="AD153" s="396">
        <v>0</v>
      </c>
      <c r="AE153" s="530">
        <v>0</v>
      </c>
      <c r="AF153" s="531">
        <v>0</v>
      </c>
      <c r="AG153" s="531">
        <v>0</v>
      </c>
      <c r="AH153" s="531">
        <v>0</v>
      </c>
      <c r="AI153" s="531">
        <v>0</v>
      </c>
      <c r="AJ153" s="536">
        <v>0</v>
      </c>
      <c r="AK153" s="530">
        <v>0</v>
      </c>
      <c r="AL153" s="531">
        <v>0</v>
      </c>
      <c r="AM153" s="532">
        <v>0</v>
      </c>
      <c r="AN153" s="839" t="s">
        <v>385</v>
      </c>
      <c r="AO153" s="113"/>
      <c r="AP153" s="531">
        <v>1.3247990000000001</v>
      </c>
      <c r="AQ153" s="531">
        <v>5.7079760000000004</v>
      </c>
      <c r="AR153" s="536">
        <v>0.208512</v>
      </c>
      <c r="AS153" s="530">
        <v>7.2999999999999996E-4</v>
      </c>
      <c r="AT153" s="531">
        <v>1.6424999999999999E-2</v>
      </c>
      <c r="AU153" s="532">
        <v>4.4209999999999996E-3</v>
      </c>
      <c r="AV153" s="839">
        <v>2.1202616635972987E-2</v>
      </c>
      <c r="AW153" s="531">
        <v>1.8904840000000001</v>
      </c>
      <c r="AX153" s="531">
        <v>5.0194960000000002</v>
      </c>
      <c r="AY153" s="536">
        <v>0.33130700000000002</v>
      </c>
      <c r="AZ153" s="530">
        <v>1.7899999999999999E-3</v>
      </c>
      <c r="BA153" s="531">
        <v>8.4489999999999999E-3</v>
      </c>
      <c r="BB153" s="532">
        <v>8.1823000000000007E-2</v>
      </c>
      <c r="BC153" s="839">
        <v>0.24697033265219268</v>
      </c>
      <c r="BD153" s="531">
        <v>2.191557</v>
      </c>
      <c r="BE153" s="531">
        <v>4.6443830000000004</v>
      </c>
      <c r="BF153" s="536">
        <v>0.40534700000000001</v>
      </c>
      <c r="BG153" s="530">
        <v>1.606E-3</v>
      </c>
      <c r="BH153" s="531">
        <v>5.3839999999999999E-3</v>
      </c>
      <c r="BI153" s="532">
        <v>0.10074900000000001</v>
      </c>
      <c r="BJ153" s="839">
        <v>0.24855000777111957</v>
      </c>
      <c r="BK153" s="534"/>
      <c r="BL153" s="530">
        <v>0</v>
      </c>
      <c r="BM153" s="531">
        <v>0</v>
      </c>
      <c r="BN153" s="531">
        <v>0</v>
      </c>
      <c r="BO153" s="531">
        <v>0</v>
      </c>
      <c r="BP153" s="531">
        <v>0</v>
      </c>
      <c r="BQ153" s="536">
        <v>0</v>
      </c>
      <c r="BR153" s="530">
        <v>0</v>
      </c>
      <c r="BS153" s="531">
        <v>0</v>
      </c>
      <c r="BT153" s="532">
        <v>0</v>
      </c>
      <c r="BU153" s="839" t="s">
        <v>385</v>
      </c>
      <c r="BV153" s="530">
        <v>0</v>
      </c>
      <c r="BW153" s="531">
        <v>0</v>
      </c>
      <c r="BX153" s="531">
        <v>0</v>
      </c>
      <c r="BY153" s="531">
        <v>0</v>
      </c>
      <c r="BZ153" s="531">
        <v>0</v>
      </c>
      <c r="CA153" s="536">
        <v>0</v>
      </c>
      <c r="CB153" s="530">
        <v>0</v>
      </c>
      <c r="CC153" s="531">
        <v>0</v>
      </c>
      <c r="CD153" s="532">
        <v>0</v>
      </c>
      <c r="CE153" s="839" t="s">
        <v>385</v>
      </c>
      <c r="CF153" s="530">
        <v>0</v>
      </c>
      <c r="CG153" s="531">
        <v>0</v>
      </c>
      <c r="CH153" s="531">
        <v>0</v>
      </c>
      <c r="CI153" s="531">
        <v>0</v>
      </c>
      <c r="CJ153" s="531">
        <v>0</v>
      </c>
      <c r="CK153" s="536">
        <v>0</v>
      </c>
      <c r="CL153" s="530">
        <v>0</v>
      </c>
      <c r="CM153" s="531">
        <v>0</v>
      </c>
      <c r="CN153" s="532">
        <v>0</v>
      </c>
      <c r="CO153" s="839" t="s">
        <v>385</v>
      </c>
      <c r="CP153" s="534"/>
      <c r="CQ153" s="531">
        <v>0.950098</v>
      </c>
      <c r="CR153" s="531">
        <v>6.1007769999999999</v>
      </c>
      <c r="CS153" s="536">
        <v>0.190411</v>
      </c>
      <c r="CT153" s="530">
        <v>7.1599999999999995E-4</v>
      </c>
      <c r="CU153" s="531">
        <v>3.7150000000000002E-2</v>
      </c>
      <c r="CV153" s="532">
        <v>4.431E-3</v>
      </c>
      <c r="CW153" s="839">
        <v>2.3270714402004088E-2</v>
      </c>
      <c r="CX153" s="531">
        <v>1.347343</v>
      </c>
      <c r="CY153" s="531">
        <v>5.5370819999999998</v>
      </c>
      <c r="CZ153" s="536">
        <v>0.35686299999999999</v>
      </c>
      <c r="DA153" s="530">
        <v>4.0419999999999996E-3</v>
      </c>
      <c r="DB153" s="531">
        <v>3.2883000000000003E-2</v>
      </c>
      <c r="DC153" s="532">
        <v>9.4751000000000002E-2</v>
      </c>
      <c r="DD153" s="839">
        <v>0.26551085430543375</v>
      </c>
      <c r="DE153" s="531">
        <v>1.613272</v>
      </c>
      <c r="DF153" s="531">
        <v>5.1223590000000003</v>
      </c>
      <c r="DG153" s="536">
        <v>0.50565599999999999</v>
      </c>
      <c r="DH153" s="530">
        <v>3.1849999999999999E-3</v>
      </c>
      <c r="DI153" s="531">
        <v>2.4462999999999999E-2</v>
      </c>
      <c r="DJ153" s="532">
        <v>0.139012</v>
      </c>
      <c r="DK153" s="839">
        <v>0.27491417089879283</v>
      </c>
      <c r="DL153" s="534"/>
      <c r="DM153" s="530">
        <v>0</v>
      </c>
      <c r="DN153" s="531">
        <v>0</v>
      </c>
      <c r="DO153" s="531">
        <v>0</v>
      </c>
      <c r="DP153" s="531">
        <v>0</v>
      </c>
      <c r="DQ153" s="531">
        <v>0</v>
      </c>
      <c r="DR153" s="536">
        <v>0</v>
      </c>
      <c r="DS153" s="530">
        <v>0</v>
      </c>
      <c r="DT153" s="531">
        <v>0</v>
      </c>
      <c r="DU153" s="532">
        <v>0</v>
      </c>
      <c r="DV153" s="839" t="s">
        <v>385</v>
      </c>
      <c r="DW153" s="530">
        <v>0</v>
      </c>
      <c r="DX153" s="531">
        <v>0</v>
      </c>
      <c r="DY153" s="531">
        <v>0</v>
      </c>
      <c r="DZ153" s="531">
        <v>0</v>
      </c>
      <c r="EA153" s="531">
        <v>0</v>
      </c>
      <c r="EB153" s="536">
        <v>0</v>
      </c>
      <c r="EC153" s="530">
        <v>0</v>
      </c>
      <c r="ED153" s="531">
        <v>0</v>
      </c>
      <c r="EE153" s="532">
        <v>0</v>
      </c>
      <c r="EF153" s="839" t="s">
        <v>385</v>
      </c>
      <c r="EG153" s="530">
        <v>0</v>
      </c>
      <c r="EH153" s="531">
        <v>0</v>
      </c>
      <c r="EI153" s="531">
        <v>0</v>
      </c>
      <c r="EJ153" s="531">
        <v>0</v>
      </c>
      <c r="EK153" s="531">
        <v>0</v>
      </c>
      <c r="EL153" s="536">
        <v>0</v>
      </c>
      <c r="EM153" s="530">
        <v>0</v>
      </c>
      <c r="EN153" s="531">
        <v>0</v>
      </c>
      <c r="EO153" s="532">
        <v>0</v>
      </c>
      <c r="EP153" s="839" t="s">
        <v>385</v>
      </c>
    </row>
    <row r="154" spans="1:146" ht="14.25" customHeight="1" x14ac:dyDescent="0.3">
      <c r="A154" s="579"/>
      <c r="C154" s="539"/>
      <c r="D154" s="539"/>
      <c r="E154" s="539"/>
      <c r="F154" s="599"/>
      <c r="G154" s="539"/>
      <c r="H154" s="539"/>
      <c r="I154" s="539"/>
      <c r="J154" s="114"/>
      <c r="K154" s="539"/>
      <c r="L154" s="607"/>
      <c r="M154" s="607"/>
      <c r="N154" s="607"/>
      <c r="O154" s="607"/>
      <c r="P154" s="607"/>
      <c r="Q154" s="607"/>
      <c r="R154" s="607"/>
      <c r="S154" s="607"/>
      <c r="T154" s="607"/>
      <c r="U154" s="607"/>
      <c r="V154" s="607"/>
      <c r="W154" s="607"/>
      <c r="X154" s="607"/>
      <c r="Y154" s="840"/>
      <c r="Z154" s="541"/>
      <c r="AA154" s="540"/>
      <c r="AB154" s="541"/>
      <c r="AC154" s="541"/>
      <c r="AD154" s="541"/>
      <c r="AE154" s="541"/>
      <c r="AF154" s="541"/>
      <c r="AG154" s="541"/>
      <c r="AH154" s="541"/>
      <c r="AI154" s="541"/>
      <c r="AJ154" s="541"/>
      <c r="AK154" s="541"/>
      <c r="AL154" s="541"/>
      <c r="AM154" s="541"/>
      <c r="AN154" s="837"/>
      <c r="AO154" s="541"/>
      <c r="AP154" s="542"/>
      <c r="AQ154" s="542"/>
      <c r="AR154" s="543"/>
      <c r="AS154" s="543"/>
      <c r="AT154" s="543"/>
      <c r="AU154" s="543"/>
      <c r="AV154" s="845"/>
      <c r="AW154" s="542"/>
      <c r="AX154" s="542"/>
      <c r="AY154" s="543"/>
      <c r="AZ154" s="543"/>
      <c r="BA154" s="543"/>
      <c r="BB154" s="543"/>
      <c r="BC154" s="845"/>
      <c r="BD154" s="542"/>
      <c r="BE154" s="542"/>
      <c r="BF154" s="543"/>
      <c r="BG154" s="543"/>
      <c r="BH154" s="543"/>
      <c r="BI154" s="543"/>
      <c r="BJ154" s="845"/>
      <c r="BK154" s="544"/>
      <c r="BL154" s="542"/>
      <c r="BM154" s="542"/>
      <c r="BN154" s="542"/>
      <c r="BO154" s="542"/>
      <c r="BP154" s="543"/>
      <c r="BQ154" s="543"/>
      <c r="BR154" s="543"/>
      <c r="BS154" s="543"/>
      <c r="BT154" s="543"/>
      <c r="BU154" s="845"/>
      <c r="BV154" s="542"/>
      <c r="BW154" s="542"/>
      <c r="BX154" s="542"/>
      <c r="BY154" s="542"/>
      <c r="BZ154" s="543"/>
      <c r="CA154" s="543"/>
      <c r="CB154" s="543"/>
      <c r="CC154" s="543"/>
      <c r="CD154" s="543"/>
      <c r="CE154" s="845"/>
      <c r="CF154" s="542"/>
      <c r="CG154" s="542"/>
      <c r="CH154" s="542"/>
      <c r="CI154" s="542"/>
      <c r="CJ154" s="543"/>
      <c r="CK154" s="543"/>
      <c r="CL154" s="543"/>
      <c r="CM154" s="543"/>
      <c r="CN154" s="543"/>
      <c r="CO154" s="845"/>
      <c r="CP154" s="544"/>
      <c r="CQ154" s="542"/>
      <c r="CR154" s="542"/>
      <c r="CS154" s="543"/>
      <c r="CT154" s="543"/>
      <c r="CU154" s="543"/>
      <c r="CV154" s="543"/>
      <c r="CW154" s="845"/>
      <c r="CX154" s="542"/>
      <c r="CY154" s="542"/>
      <c r="CZ154" s="543"/>
      <c r="DA154" s="543"/>
      <c r="DB154" s="543"/>
      <c r="DC154" s="543"/>
      <c r="DD154" s="845"/>
      <c r="DE154" s="542"/>
      <c r="DF154" s="542"/>
      <c r="DG154" s="543"/>
      <c r="DH154" s="543"/>
      <c r="DI154" s="543"/>
      <c r="DJ154" s="543"/>
      <c r="DK154" s="845"/>
      <c r="DL154" s="544"/>
      <c r="DM154" s="542"/>
      <c r="DN154" s="542"/>
      <c r="DO154" s="542"/>
      <c r="DP154" s="542"/>
      <c r="DQ154" s="543"/>
      <c r="DR154" s="543"/>
      <c r="DS154" s="543"/>
      <c r="DT154" s="543"/>
      <c r="DU154" s="543"/>
      <c r="DV154" s="845"/>
      <c r="DW154" s="542"/>
      <c r="DX154" s="542"/>
      <c r="DY154" s="542"/>
      <c r="DZ154" s="542"/>
      <c r="EA154" s="543"/>
      <c r="EB154" s="543"/>
      <c r="EC154" s="543"/>
      <c r="ED154" s="543"/>
      <c r="EE154" s="543"/>
      <c r="EF154" s="845"/>
      <c r="EG154" s="542"/>
      <c r="EH154" s="542"/>
      <c r="EI154" s="542"/>
      <c r="EJ154" s="542"/>
      <c r="EK154" s="543"/>
      <c r="EL154" s="543"/>
      <c r="EM154" s="543"/>
      <c r="EN154" s="543"/>
      <c r="EO154" s="543"/>
      <c r="EP154" s="845"/>
    </row>
    <row r="155" spans="1:146" ht="14.25" customHeight="1" thickBot="1" x14ac:dyDescent="0.35">
      <c r="A155" s="579"/>
      <c r="C155" s="541"/>
      <c r="D155" s="541"/>
      <c r="E155" s="541"/>
      <c r="F155" s="600"/>
      <c r="G155" s="541"/>
      <c r="H155" s="541"/>
      <c r="I155" s="541"/>
      <c r="J155" s="545"/>
      <c r="K155" s="541"/>
      <c r="L155" s="607"/>
      <c r="M155" s="607"/>
      <c r="N155" s="607"/>
      <c r="O155" s="607"/>
      <c r="P155" s="607"/>
      <c r="Q155" s="607"/>
      <c r="R155" s="607"/>
      <c r="S155" s="607"/>
      <c r="T155" s="607"/>
      <c r="U155" s="607"/>
      <c r="V155" s="607"/>
      <c r="W155" s="607"/>
      <c r="X155" s="607"/>
      <c r="Y155" s="840"/>
      <c r="Z155" s="541"/>
      <c r="AA155" s="541"/>
      <c r="AB155" s="541"/>
      <c r="AC155" s="541"/>
      <c r="AD155" s="541"/>
      <c r="AE155" s="541"/>
      <c r="AF155" s="541"/>
      <c r="AG155" s="541"/>
      <c r="AH155" s="541"/>
      <c r="AI155" s="541"/>
      <c r="AJ155" s="541"/>
      <c r="AK155" s="541"/>
      <c r="AL155" s="541"/>
      <c r="AM155" s="541"/>
      <c r="AN155" s="837"/>
      <c r="AO155" s="541"/>
      <c r="AP155" s="542"/>
      <c r="AQ155" s="542"/>
      <c r="AR155" s="543"/>
      <c r="AS155" s="543"/>
      <c r="AT155" s="543"/>
      <c r="AU155" s="543"/>
      <c r="AV155" s="845"/>
      <c r="AW155" s="542"/>
      <c r="AX155" s="542"/>
      <c r="AY155" s="543"/>
      <c r="AZ155" s="543"/>
      <c r="BA155" s="543"/>
      <c r="BB155" s="543"/>
      <c r="BC155" s="845"/>
      <c r="BD155" s="542"/>
      <c r="BE155" s="542"/>
      <c r="BF155" s="543"/>
      <c r="BG155" s="543"/>
      <c r="BH155" s="543"/>
      <c r="BI155" s="543"/>
      <c r="BJ155" s="845"/>
      <c r="BK155" s="543"/>
      <c r="BL155" s="542"/>
      <c r="BM155" s="542"/>
      <c r="BN155" s="542"/>
      <c r="BO155" s="542"/>
      <c r="BP155" s="543"/>
      <c r="BQ155" s="543"/>
      <c r="BR155" s="543"/>
      <c r="BS155" s="543"/>
      <c r="BT155" s="543"/>
      <c r="BU155" s="845"/>
      <c r="BV155" s="542"/>
      <c r="BW155" s="542"/>
      <c r="BX155" s="542"/>
      <c r="BY155" s="542"/>
      <c r="BZ155" s="543"/>
      <c r="CA155" s="543"/>
      <c r="CB155" s="543"/>
      <c r="CC155" s="543"/>
      <c r="CD155" s="543"/>
      <c r="CE155" s="845"/>
      <c r="CF155" s="542"/>
      <c r="CG155" s="542"/>
      <c r="CH155" s="542"/>
      <c r="CI155" s="542"/>
      <c r="CJ155" s="543"/>
      <c r="CK155" s="543"/>
      <c r="CL155" s="543"/>
      <c r="CM155" s="543"/>
      <c r="CN155" s="543"/>
      <c r="CO155" s="845"/>
      <c r="CP155" s="543"/>
      <c r="CQ155" s="542"/>
      <c r="CR155" s="542"/>
      <c r="CS155" s="543"/>
      <c r="CT155" s="543"/>
      <c r="CU155" s="543"/>
      <c r="CV155" s="543"/>
      <c r="CW155" s="845"/>
      <c r="CX155" s="542"/>
      <c r="CY155" s="542"/>
      <c r="CZ155" s="543"/>
      <c r="DA155" s="543"/>
      <c r="DB155" s="543"/>
      <c r="DC155" s="543"/>
      <c r="DD155" s="845"/>
      <c r="DE155" s="542"/>
      <c r="DF155" s="542"/>
      <c r="DG155" s="543"/>
      <c r="DH155" s="543"/>
      <c r="DI155" s="543"/>
      <c r="DJ155" s="543"/>
      <c r="DK155" s="845"/>
      <c r="DL155" s="543"/>
      <c r="DM155" s="542"/>
      <c r="DN155" s="542"/>
      <c r="DO155" s="542"/>
      <c r="DP155" s="542"/>
      <c r="DQ155" s="543"/>
      <c r="DR155" s="543"/>
      <c r="DS155" s="543"/>
      <c r="DT155" s="543"/>
      <c r="DU155" s="543"/>
      <c r="DV155" s="845"/>
      <c r="DW155" s="542"/>
      <c r="DX155" s="542"/>
      <c r="DY155" s="542"/>
      <c r="DZ155" s="542"/>
      <c r="EA155" s="543"/>
      <c r="EB155" s="543"/>
      <c r="EC155" s="543"/>
      <c r="ED155" s="543"/>
      <c r="EE155" s="543"/>
      <c r="EF155" s="845"/>
      <c r="EG155" s="542"/>
      <c r="EH155" s="542"/>
      <c r="EI155" s="542"/>
      <c r="EJ155" s="542"/>
      <c r="EK155" s="543"/>
      <c r="EL155" s="543"/>
      <c r="EM155" s="543"/>
      <c r="EN155" s="543"/>
      <c r="EO155" s="543"/>
      <c r="EP155" s="845"/>
    </row>
    <row r="156" spans="1:146" ht="22.8" thickBot="1" x14ac:dyDescent="0.4">
      <c r="A156" s="577"/>
      <c r="C156" s="59"/>
      <c r="D156" s="59"/>
      <c r="E156" s="59"/>
      <c r="F156" s="159"/>
      <c r="G156" s="59"/>
      <c r="H156" s="59"/>
      <c r="I156" s="59"/>
      <c r="J156" s="58"/>
      <c r="K156" s="59"/>
      <c r="L156" s="901" t="s">
        <v>99</v>
      </c>
      <c r="M156" s="902"/>
      <c r="N156" s="902"/>
      <c r="O156" s="902"/>
      <c r="P156" s="902"/>
      <c r="Q156" s="902"/>
      <c r="R156" s="902"/>
      <c r="S156" s="902"/>
      <c r="T156" s="902"/>
      <c r="U156" s="902"/>
      <c r="V156" s="902"/>
      <c r="W156" s="902"/>
      <c r="X156" s="902"/>
      <c r="Y156" s="903"/>
      <c r="Z156" s="59"/>
      <c r="AA156" s="901" t="s">
        <v>100</v>
      </c>
      <c r="AB156" s="902"/>
      <c r="AC156" s="902"/>
      <c r="AD156" s="902"/>
      <c r="AE156" s="902"/>
      <c r="AF156" s="902"/>
      <c r="AG156" s="902"/>
      <c r="AH156" s="902"/>
      <c r="AI156" s="902"/>
      <c r="AJ156" s="902"/>
      <c r="AK156" s="902"/>
      <c r="AL156" s="902"/>
      <c r="AM156" s="902"/>
      <c r="AN156" s="903"/>
      <c r="AO156" s="59"/>
      <c r="AP156" s="898" t="s">
        <v>101</v>
      </c>
      <c r="AQ156" s="899"/>
      <c r="AR156" s="899"/>
      <c r="AS156" s="899"/>
      <c r="AT156" s="899"/>
      <c r="AU156" s="899"/>
      <c r="AV156" s="899"/>
      <c r="AW156" s="899"/>
      <c r="AX156" s="899"/>
      <c r="AY156" s="899"/>
      <c r="AZ156" s="899"/>
      <c r="BA156" s="899"/>
      <c r="BB156" s="899"/>
      <c r="BC156" s="899"/>
      <c r="BD156" s="899"/>
      <c r="BE156" s="899"/>
      <c r="BF156" s="899"/>
      <c r="BG156" s="899"/>
      <c r="BH156" s="899"/>
      <c r="BI156" s="899"/>
      <c r="BJ156" s="900"/>
      <c r="BK156" s="87"/>
      <c r="BL156" s="898" t="s">
        <v>102</v>
      </c>
      <c r="BM156" s="899"/>
      <c r="BN156" s="899"/>
      <c r="BO156" s="899"/>
      <c r="BP156" s="899"/>
      <c r="BQ156" s="899"/>
      <c r="BR156" s="899"/>
      <c r="BS156" s="899"/>
      <c r="BT156" s="899"/>
      <c r="BU156" s="899"/>
      <c r="BV156" s="899"/>
      <c r="BW156" s="899"/>
      <c r="BX156" s="899"/>
      <c r="BY156" s="899"/>
      <c r="BZ156" s="899"/>
      <c r="CA156" s="899"/>
      <c r="CB156" s="899"/>
      <c r="CC156" s="899"/>
      <c r="CD156" s="899"/>
      <c r="CE156" s="899"/>
      <c r="CF156" s="899"/>
      <c r="CG156" s="899"/>
      <c r="CH156" s="899"/>
      <c r="CI156" s="899"/>
      <c r="CJ156" s="899"/>
      <c r="CK156" s="899"/>
      <c r="CL156" s="899"/>
      <c r="CM156" s="899"/>
      <c r="CN156" s="899"/>
      <c r="CO156" s="900"/>
      <c r="CP156" s="87"/>
      <c r="CQ156" s="898" t="s">
        <v>103</v>
      </c>
      <c r="CR156" s="899"/>
      <c r="CS156" s="899"/>
      <c r="CT156" s="899"/>
      <c r="CU156" s="899"/>
      <c r="CV156" s="899"/>
      <c r="CW156" s="899"/>
      <c r="CX156" s="899"/>
      <c r="CY156" s="899"/>
      <c r="CZ156" s="899"/>
      <c r="DA156" s="899"/>
      <c r="DB156" s="899"/>
      <c r="DC156" s="899"/>
      <c r="DD156" s="899"/>
      <c r="DE156" s="899"/>
      <c r="DF156" s="899"/>
      <c r="DG156" s="899"/>
      <c r="DH156" s="899"/>
      <c r="DI156" s="899"/>
      <c r="DJ156" s="899"/>
      <c r="DK156" s="900"/>
      <c r="DL156" s="87"/>
      <c r="DM156" s="898" t="s">
        <v>104</v>
      </c>
      <c r="DN156" s="899"/>
      <c r="DO156" s="899"/>
      <c r="DP156" s="899"/>
      <c r="DQ156" s="899"/>
      <c r="DR156" s="899"/>
      <c r="DS156" s="899"/>
      <c r="DT156" s="899"/>
      <c r="DU156" s="899"/>
      <c r="DV156" s="899"/>
      <c r="DW156" s="899"/>
      <c r="DX156" s="899"/>
      <c r="DY156" s="899"/>
      <c r="DZ156" s="899"/>
      <c r="EA156" s="899"/>
      <c r="EB156" s="899"/>
      <c r="EC156" s="899"/>
      <c r="ED156" s="899"/>
      <c r="EE156" s="899"/>
      <c r="EF156" s="899"/>
      <c r="EG156" s="899"/>
      <c r="EH156" s="899"/>
      <c r="EI156" s="899"/>
      <c r="EJ156" s="899"/>
      <c r="EK156" s="899"/>
      <c r="EL156" s="899"/>
      <c r="EM156" s="899"/>
      <c r="EN156" s="899"/>
      <c r="EO156" s="899"/>
      <c r="EP156" s="900"/>
    </row>
    <row r="157" spans="1:146" ht="24" customHeight="1" thickBot="1" x14ac:dyDescent="0.35">
      <c r="A157" s="577"/>
      <c r="C157" s="88"/>
      <c r="D157" s="88"/>
      <c r="E157" s="88"/>
      <c r="F157" s="166"/>
      <c r="G157" s="88"/>
      <c r="H157" s="88"/>
      <c r="I157" s="88"/>
      <c r="J157" s="69"/>
      <c r="K157" s="88"/>
      <c r="L157" s="901">
        <v>44196</v>
      </c>
      <c r="M157" s="902"/>
      <c r="N157" s="902"/>
      <c r="O157" s="902"/>
      <c r="P157" s="902"/>
      <c r="Q157" s="902"/>
      <c r="R157" s="902"/>
      <c r="S157" s="902"/>
      <c r="T157" s="902"/>
      <c r="U157" s="902"/>
      <c r="V157" s="902"/>
      <c r="W157" s="902"/>
      <c r="X157" s="902"/>
      <c r="Y157" s="903"/>
      <c r="Z157" s="87"/>
      <c r="AA157" s="901">
        <v>44196</v>
      </c>
      <c r="AB157" s="902"/>
      <c r="AC157" s="902"/>
      <c r="AD157" s="902"/>
      <c r="AE157" s="902"/>
      <c r="AF157" s="902"/>
      <c r="AG157" s="902"/>
      <c r="AH157" s="902"/>
      <c r="AI157" s="902"/>
      <c r="AJ157" s="902"/>
      <c r="AK157" s="902"/>
      <c r="AL157" s="902"/>
      <c r="AM157" s="902"/>
      <c r="AN157" s="903"/>
      <c r="AO157" s="87"/>
      <c r="AP157" s="901">
        <v>44561</v>
      </c>
      <c r="AQ157" s="902"/>
      <c r="AR157" s="902"/>
      <c r="AS157" s="902"/>
      <c r="AT157" s="902"/>
      <c r="AU157" s="902"/>
      <c r="AV157" s="903"/>
      <c r="AW157" s="901">
        <v>44926</v>
      </c>
      <c r="AX157" s="902"/>
      <c r="AY157" s="902"/>
      <c r="AZ157" s="902"/>
      <c r="BA157" s="902"/>
      <c r="BB157" s="902"/>
      <c r="BC157" s="903"/>
      <c r="BD157" s="901">
        <v>45291</v>
      </c>
      <c r="BE157" s="902"/>
      <c r="BF157" s="902"/>
      <c r="BG157" s="902"/>
      <c r="BH157" s="902"/>
      <c r="BI157" s="902"/>
      <c r="BJ157" s="903"/>
      <c r="BK157" s="87"/>
      <c r="BL157" s="901">
        <v>44561</v>
      </c>
      <c r="BM157" s="902"/>
      <c r="BN157" s="902"/>
      <c r="BO157" s="902"/>
      <c r="BP157" s="902"/>
      <c r="BQ157" s="902"/>
      <c r="BR157" s="902"/>
      <c r="BS157" s="902"/>
      <c r="BT157" s="902"/>
      <c r="BU157" s="903"/>
      <c r="BV157" s="901">
        <v>44926</v>
      </c>
      <c r="BW157" s="902"/>
      <c r="BX157" s="902"/>
      <c r="BY157" s="902"/>
      <c r="BZ157" s="902"/>
      <c r="CA157" s="902"/>
      <c r="CB157" s="902"/>
      <c r="CC157" s="902"/>
      <c r="CD157" s="902"/>
      <c r="CE157" s="903"/>
      <c r="CF157" s="901">
        <v>45291</v>
      </c>
      <c r="CG157" s="902"/>
      <c r="CH157" s="902"/>
      <c r="CI157" s="902"/>
      <c r="CJ157" s="902"/>
      <c r="CK157" s="902"/>
      <c r="CL157" s="902"/>
      <c r="CM157" s="902"/>
      <c r="CN157" s="902"/>
      <c r="CO157" s="903"/>
      <c r="CP157" s="87"/>
      <c r="CQ157" s="901">
        <v>44561</v>
      </c>
      <c r="CR157" s="902"/>
      <c r="CS157" s="902"/>
      <c r="CT157" s="902"/>
      <c r="CU157" s="902"/>
      <c r="CV157" s="902"/>
      <c r="CW157" s="903"/>
      <c r="CX157" s="901">
        <v>44926</v>
      </c>
      <c r="CY157" s="902">
        <v>44561</v>
      </c>
      <c r="CZ157" s="902">
        <v>44561</v>
      </c>
      <c r="DA157" s="902"/>
      <c r="DB157" s="902"/>
      <c r="DC157" s="902"/>
      <c r="DD157" s="903"/>
      <c r="DE157" s="901">
        <v>45291</v>
      </c>
      <c r="DF157" s="902">
        <v>44926</v>
      </c>
      <c r="DG157" s="902">
        <v>44926</v>
      </c>
      <c r="DH157" s="902"/>
      <c r="DI157" s="902"/>
      <c r="DJ157" s="902"/>
      <c r="DK157" s="903"/>
      <c r="DL157" s="87"/>
      <c r="DM157" s="901">
        <v>44561</v>
      </c>
      <c r="DN157" s="902"/>
      <c r="DO157" s="902"/>
      <c r="DP157" s="902"/>
      <c r="DQ157" s="902"/>
      <c r="DR157" s="902"/>
      <c r="DS157" s="902"/>
      <c r="DT157" s="902"/>
      <c r="DU157" s="902"/>
      <c r="DV157" s="903"/>
      <c r="DW157" s="901">
        <v>44926</v>
      </c>
      <c r="DX157" s="902"/>
      <c r="DY157" s="902"/>
      <c r="DZ157" s="902"/>
      <c r="EA157" s="902"/>
      <c r="EB157" s="902"/>
      <c r="EC157" s="902"/>
      <c r="ED157" s="902"/>
      <c r="EE157" s="902"/>
      <c r="EF157" s="903"/>
      <c r="EG157" s="901">
        <v>45291</v>
      </c>
      <c r="EH157" s="902"/>
      <c r="EI157" s="902"/>
      <c r="EJ157" s="902"/>
      <c r="EK157" s="902"/>
      <c r="EL157" s="902"/>
      <c r="EM157" s="902"/>
      <c r="EN157" s="902"/>
      <c r="EO157" s="902"/>
      <c r="EP157" s="903"/>
    </row>
    <row r="158" spans="1:146" ht="33.75" customHeight="1" thickBot="1" x14ac:dyDescent="0.35">
      <c r="A158" s="577"/>
      <c r="C158" s="88"/>
      <c r="D158" s="88"/>
      <c r="E158" s="88"/>
      <c r="F158" s="166"/>
      <c r="G158" s="88"/>
      <c r="H158" s="88"/>
      <c r="I158" s="88"/>
      <c r="J158" s="69"/>
      <c r="K158" s="88"/>
      <c r="L158" s="898" t="s">
        <v>35</v>
      </c>
      <c r="M158" s="899"/>
      <c r="N158" s="895" t="s">
        <v>36</v>
      </c>
      <c r="O158" s="896"/>
      <c r="P158" s="889" t="s">
        <v>37</v>
      </c>
      <c r="Q158" s="878" t="s">
        <v>93</v>
      </c>
      <c r="R158" s="878" t="s">
        <v>38</v>
      </c>
      <c r="S158" s="878" t="s">
        <v>94</v>
      </c>
      <c r="T158" s="881" t="s">
        <v>39</v>
      </c>
      <c r="U158" s="892" t="s">
        <v>95</v>
      </c>
      <c r="V158" s="889" t="s">
        <v>44</v>
      </c>
      <c r="W158" s="878" t="s">
        <v>45</v>
      </c>
      <c r="X158" s="881" t="s">
        <v>46</v>
      </c>
      <c r="Y158" s="913" t="s">
        <v>41</v>
      </c>
      <c r="Z158" s="87"/>
      <c r="AA158" s="898" t="s">
        <v>35</v>
      </c>
      <c r="AB158" s="899"/>
      <c r="AC158" s="895" t="s">
        <v>36</v>
      </c>
      <c r="AD158" s="896"/>
      <c r="AE158" s="889" t="s">
        <v>37</v>
      </c>
      <c r="AF158" s="878" t="s">
        <v>96</v>
      </c>
      <c r="AG158" s="878" t="s">
        <v>38</v>
      </c>
      <c r="AH158" s="878" t="s">
        <v>97</v>
      </c>
      <c r="AI158" s="881" t="s">
        <v>39</v>
      </c>
      <c r="AJ158" s="892" t="s">
        <v>98</v>
      </c>
      <c r="AK158" s="889" t="s">
        <v>44</v>
      </c>
      <c r="AL158" s="878" t="s">
        <v>45</v>
      </c>
      <c r="AM158" s="881" t="s">
        <v>46</v>
      </c>
      <c r="AN158" s="913" t="s">
        <v>41</v>
      </c>
      <c r="AO158" s="87"/>
      <c r="AP158" s="889" t="s">
        <v>37</v>
      </c>
      <c r="AQ158" s="878" t="s">
        <v>38</v>
      </c>
      <c r="AR158" s="878" t="s">
        <v>39</v>
      </c>
      <c r="AS158" s="889" t="s">
        <v>44</v>
      </c>
      <c r="AT158" s="878" t="s">
        <v>45</v>
      </c>
      <c r="AU158" s="881" t="s">
        <v>46</v>
      </c>
      <c r="AV158" s="913" t="s">
        <v>41</v>
      </c>
      <c r="AW158" s="889" t="s">
        <v>37</v>
      </c>
      <c r="AX158" s="878" t="s">
        <v>38</v>
      </c>
      <c r="AY158" s="878" t="s">
        <v>39</v>
      </c>
      <c r="AZ158" s="889" t="s">
        <v>44</v>
      </c>
      <c r="BA158" s="878" t="s">
        <v>45</v>
      </c>
      <c r="BB158" s="881" t="s">
        <v>46</v>
      </c>
      <c r="BC158" s="913" t="s">
        <v>41</v>
      </c>
      <c r="BD158" s="889" t="s">
        <v>37</v>
      </c>
      <c r="BE158" s="878" t="s">
        <v>38</v>
      </c>
      <c r="BF158" s="878" t="s">
        <v>39</v>
      </c>
      <c r="BG158" s="889" t="s">
        <v>44</v>
      </c>
      <c r="BH158" s="878" t="s">
        <v>45</v>
      </c>
      <c r="BI158" s="881" t="s">
        <v>46</v>
      </c>
      <c r="BJ158" s="913" t="s">
        <v>41</v>
      </c>
      <c r="BK158" s="87"/>
      <c r="BL158" s="889" t="s">
        <v>37</v>
      </c>
      <c r="BM158" s="878" t="s">
        <v>96</v>
      </c>
      <c r="BN158" s="878" t="s">
        <v>38</v>
      </c>
      <c r="BO158" s="878" t="s">
        <v>97</v>
      </c>
      <c r="BP158" s="878" t="s">
        <v>39</v>
      </c>
      <c r="BQ158" s="878" t="s">
        <v>98</v>
      </c>
      <c r="BR158" s="889" t="s">
        <v>44</v>
      </c>
      <c r="BS158" s="878" t="s">
        <v>45</v>
      </c>
      <c r="BT158" s="881" t="s">
        <v>46</v>
      </c>
      <c r="BU158" s="913" t="s">
        <v>41</v>
      </c>
      <c r="BV158" s="889" t="s">
        <v>37</v>
      </c>
      <c r="BW158" s="878" t="s">
        <v>96</v>
      </c>
      <c r="BX158" s="878" t="s">
        <v>38</v>
      </c>
      <c r="BY158" s="878" t="s">
        <v>97</v>
      </c>
      <c r="BZ158" s="878" t="s">
        <v>39</v>
      </c>
      <c r="CA158" s="878" t="s">
        <v>98</v>
      </c>
      <c r="CB158" s="889" t="s">
        <v>44</v>
      </c>
      <c r="CC158" s="878" t="s">
        <v>45</v>
      </c>
      <c r="CD158" s="881" t="s">
        <v>46</v>
      </c>
      <c r="CE158" s="913" t="s">
        <v>41</v>
      </c>
      <c r="CF158" s="889" t="s">
        <v>37</v>
      </c>
      <c r="CG158" s="878" t="s">
        <v>96</v>
      </c>
      <c r="CH158" s="878" t="s">
        <v>38</v>
      </c>
      <c r="CI158" s="878" t="s">
        <v>97</v>
      </c>
      <c r="CJ158" s="878" t="s">
        <v>39</v>
      </c>
      <c r="CK158" s="878" t="s">
        <v>98</v>
      </c>
      <c r="CL158" s="889" t="s">
        <v>44</v>
      </c>
      <c r="CM158" s="878" t="s">
        <v>45</v>
      </c>
      <c r="CN158" s="881" t="s">
        <v>46</v>
      </c>
      <c r="CO158" s="913" t="s">
        <v>41</v>
      </c>
      <c r="CP158" s="87"/>
      <c r="CQ158" s="889" t="s">
        <v>37</v>
      </c>
      <c r="CR158" s="878" t="s">
        <v>38</v>
      </c>
      <c r="CS158" s="892" t="s">
        <v>39</v>
      </c>
      <c r="CT158" s="889" t="s">
        <v>44</v>
      </c>
      <c r="CU158" s="878" t="s">
        <v>45</v>
      </c>
      <c r="CV158" s="881" t="s">
        <v>46</v>
      </c>
      <c r="CW158" s="913" t="s">
        <v>41</v>
      </c>
      <c r="CX158" s="889" t="s">
        <v>37</v>
      </c>
      <c r="CY158" s="878" t="s">
        <v>38</v>
      </c>
      <c r="CZ158" s="892" t="s">
        <v>39</v>
      </c>
      <c r="DA158" s="889" t="s">
        <v>44</v>
      </c>
      <c r="DB158" s="878" t="s">
        <v>45</v>
      </c>
      <c r="DC158" s="881" t="s">
        <v>46</v>
      </c>
      <c r="DD158" s="913" t="s">
        <v>41</v>
      </c>
      <c r="DE158" s="889" t="s">
        <v>37</v>
      </c>
      <c r="DF158" s="878" t="s">
        <v>38</v>
      </c>
      <c r="DG158" s="892" t="s">
        <v>39</v>
      </c>
      <c r="DH158" s="889" t="s">
        <v>44</v>
      </c>
      <c r="DI158" s="878" t="s">
        <v>45</v>
      </c>
      <c r="DJ158" s="881" t="s">
        <v>46</v>
      </c>
      <c r="DK158" s="913" t="s">
        <v>41</v>
      </c>
      <c r="DL158" s="87"/>
      <c r="DM158" s="889" t="s">
        <v>37</v>
      </c>
      <c r="DN158" s="878" t="s">
        <v>96</v>
      </c>
      <c r="DO158" s="878" t="s">
        <v>38</v>
      </c>
      <c r="DP158" s="878" t="s">
        <v>97</v>
      </c>
      <c r="DQ158" s="878" t="s">
        <v>39</v>
      </c>
      <c r="DR158" s="878" t="s">
        <v>98</v>
      </c>
      <c r="DS158" s="889" t="s">
        <v>44</v>
      </c>
      <c r="DT158" s="878" t="s">
        <v>45</v>
      </c>
      <c r="DU158" s="881" t="s">
        <v>46</v>
      </c>
      <c r="DV158" s="913" t="s">
        <v>41</v>
      </c>
      <c r="DW158" s="889" t="s">
        <v>37</v>
      </c>
      <c r="DX158" s="878" t="s">
        <v>96</v>
      </c>
      <c r="DY158" s="878" t="s">
        <v>38</v>
      </c>
      <c r="DZ158" s="878" t="s">
        <v>97</v>
      </c>
      <c r="EA158" s="878" t="s">
        <v>39</v>
      </c>
      <c r="EB158" s="878" t="s">
        <v>98</v>
      </c>
      <c r="EC158" s="889" t="s">
        <v>44</v>
      </c>
      <c r="ED158" s="878" t="s">
        <v>45</v>
      </c>
      <c r="EE158" s="881" t="s">
        <v>46</v>
      </c>
      <c r="EF158" s="913" t="s">
        <v>41</v>
      </c>
      <c r="EG158" s="889" t="s">
        <v>37</v>
      </c>
      <c r="EH158" s="878" t="s">
        <v>96</v>
      </c>
      <c r="EI158" s="878" t="s">
        <v>38</v>
      </c>
      <c r="EJ158" s="878" t="s">
        <v>97</v>
      </c>
      <c r="EK158" s="878" t="s">
        <v>39</v>
      </c>
      <c r="EL158" s="878" t="s">
        <v>98</v>
      </c>
      <c r="EM158" s="889" t="s">
        <v>44</v>
      </c>
      <c r="EN158" s="878" t="s">
        <v>45</v>
      </c>
      <c r="EO158" s="881" t="s">
        <v>46</v>
      </c>
      <c r="EP158" s="913" t="s">
        <v>41</v>
      </c>
    </row>
    <row r="159" spans="1:146" ht="33.75" customHeight="1" thickBot="1" x14ac:dyDescent="0.35">
      <c r="A159" s="579"/>
      <c r="B159" s="487" t="s">
        <v>5</v>
      </c>
      <c r="C159" s="90"/>
      <c r="D159" s="90"/>
      <c r="E159" s="90"/>
      <c r="F159" s="167"/>
      <c r="G159" s="90"/>
      <c r="H159" s="90"/>
      <c r="I159" s="90"/>
      <c r="J159" s="89"/>
      <c r="K159" s="91" t="s">
        <v>48</v>
      </c>
      <c r="L159" s="484" t="s">
        <v>33</v>
      </c>
      <c r="M159" s="484" t="s">
        <v>34</v>
      </c>
      <c r="N159" s="484" t="s">
        <v>33</v>
      </c>
      <c r="O159" s="484" t="s">
        <v>34</v>
      </c>
      <c r="P159" s="890"/>
      <c r="Q159" s="879"/>
      <c r="R159" s="879"/>
      <c r="S159" s="879"/>
      <c r="T159" s="882"/>
      <c r="U159" s="893"/>
      <c r="V159" s="890"/>
      <c r="W159" s="879"/>
      <c r="X159" s="882"/>
      <c r="Y159" s="914"/>
      <c r="Z159" s="87"/>
      <c r="AA159" s="484" t="s">
        <v>33</v>
      </c>
      <c r="AB159" s="484" t="s">
        <v>34</v>
      </c>
      <c r="AC159" s="484" t="s">
        <v>33</v>
      </c>
      <c r="AD159" s="484" t="s">
        <v>34</v>
      </c>
      <c r="AE159" s="890"/>
      <c r="AF159" s="879"/>
      <c r="AG159" s="879"/>
      <c r="AH159" s="879"/>
      <c r="AI159" s="882"/>
      <c r="AJ159" s="893"/>
      <c r="AK159" s="890"/>
      <c r="AL159" s="879"/>
      <c r="AM159" s="882"/>
      <c r="AN159" s="914"/>
      <c r="AO159" s="87"/>
      <c r="AP159" s="890"/>
      <c r="AQ159" s="879"/>
      <c r="AR159" s="879"/>
      <c r="AS159" s="890"/>
      <c r="AT159" s="879"/>
      <c r="AU159" s="882"/>
      <c r="AV159" s="914"/>
      <c r="AW159" s="890"/>
      <c r="AX159" s="879"/>
      <c r="AY159" s="879"/>
      <c r="AZ159" s="890"/>
      <c r="BA159" s="879"/>
      <c r="BB159" s="882"/>
      <c r="BC159" s="914"/>
      <c r="BD159" s="890"/>
      <c r="BE159" s="879"/>
      <c r="BF159" s="879"/>
      <c r="BG159" s="890"/>
      <c r="BH159" s="879"/>
      <c r="BI159" s="882"/>
      <c r="BJ159" s="914"/>
      <c r="BK159" s="87"/>
      <c r="BL159" s="890"/>
      <c r="BM159" s="879"/>
      <c r="BN159" s="879"/>
      <c r="BO159" s="879"/>
      <c r="BP159" s="879"/>
      <c r="BQ159" s="879"/>
      <c r="BR159" s="890"/>
      <c r="BS159" s="879"/>
      <c r="BT159" s="882"/>
      <c r="BU159" s="914"/>
      <c r="BV159" s="890"/>
      <c r="BW159" s="879"/>
      <c r="BX159" s="879"/>
      <c r="BY159" s="879"/>
      <c r="BZ159" s="879"/>
      <c r="CA159" s="879"/>
      <c r="CB159" s="890"/>
      <c r="CC159" s="879"/>
      <c r="CD159" s="882"/>
      <c r="CE159" s="914"/>
      <c r="CF159" s="890"/>
      <c r="CG159" s="879"/>
      <c r="CH159" s="879"/>
      <c r="CI159" s="879"/>
      <c r="CJ159" s="879"/>
      <c r="CK159" s="879"/>
      <c r="CL159" s="890"/>
      <c r="CM159" s="879"/>
      <c r="CN159" s="882"/>
      <c r="CO159" s="914"/>
      <c r="CP159" s="87"/>
      <c r="CQ159" s="890"/>
      <c r="CR159" s="879"/>
      <c r="CS159" s="893"/>
      <c r="CT159" s="890"/>
      <c r="CU159" s="879"/>
      <c r="CV159" s="882"/>
      <c r="CW159" s="914"/>
      <c r="CX159" s="890"/>
      <c r="CY159" s="879"/>
      <c r="CZ159" s="893"/>
      <c r="DA159" s="890"/>
      <c r="DB159" s="879"/>
      <c r="DC159" s="882"/>
      <c r="DD159" s="914"/>
      <c r="DE159" s="890"/>
      <c r="DF159" s="879"/>
      <c r="DG159" s="893"/>
      <c r="DH159" s="890"/>
      <c r="DI159" s="879"/>
      <c r="DJ159" s="882"/>
      <c r="DK159" s="914"/>
      <c r="DL159" s="87"/>
      <c r="DM159" s="890"/>
      <c r="DN159" s="879"/>
      <c r="DO159" s="879"/>
      <c r="DP159" s="879"/>
      <c r="DQ159" s="879"/>
      <c r="DR159" s="879"/>
      <c r="DS159" s="890"/>
      <c r="DT159" s="879"/>
      <c r="DU159" s="882"/>
      <c r="DV159" s="914"/>
      <c r="DW159" s="890"/>
      <c r="DX159" s="879"/>
      <c r="DY159" s="879"/>
      <c r="DZ159" s="879"/>
      <c r="EA159" s="879"/>
      <c r="EB159" s="879"/>
      <c r="EC159" s="890"/>
      <c r="ED159" s="879"/>
      <c r="EE159" s="882"/>
      <c r="EF159" s="914"/>
      <c r="EG159" s="890"/>
      <c r="EH159" s="879"/>
      <c r="EI159" s="879"/>
      <c r="EJ159" s="879"/>
      <c r="EK159" s="879"/>
      <c r="EL159" s="879"/>
      <c r="EM159" s="890"/>
      <c r="EN159" s="879"/>
      <c r="EO159" s="882"/>
      <c r="EP159" s="914"/>
    </row>
    <row r="160" spans="1:146" ht="15" customHeight="1" x14ac:dyDescent="0.3">
      <c r="A160" s="579"/>
      <c r="B160" s="13">
        <v>109</v>
      </c>
      <c r="C160" s="116" t="s">
        <v>49</v>
      </c>
      <c r="D160" s="96"/>
      <c r="E160" s="96"/>
      <c r="F160" s="168"/>
      <c r="G160" s="96"/>
      <c r="H160" s="169" t="str">
        <f>IF(C160="IRB Total","Total",C160&amp;F160&amp;G160)</f>
        <v>Central banks</v>
      </c>
      <c r="I160" s="180" t="str">
        <f>$J$160</f>
        <v>SERBIA</v>
      </c>
      <c r="J160" s="875" t="s">
        <v>391</v>
      </c>
      <c r="K160" s="97" t="s">
        <v>49</v>
      </c>
      <c r="L160" s="593"/>
      <c r="M160" s="170"/>
      <c r="N160" s="170"/>
      <c r="O160" s="170"/>
      <c r="P160" s="594"/>
      <c r="Q160" s="595"/>
      <c r="R160" s="595"/>
      <c r="S160" s="595"/>
      <c r="T160" s="595"/>
      <c r="U160" s="596"/>
      <c r="V160" s="594"/>
      <c r="W160" s="595"/>
      <c r="X160" s="597"/>
      <c r="Y160" s="598"/>
      <c r="Z160" s="87"/>
      <c r="AA160" s="593"/>
      <c r="AB160" s="170"/>
      <c r="AC160" s="170"/>
      <c r="AD160" s="170"/>
      <c r="AE160" s="594"/>
      <c r="AF160" s="595"/>
      <c r="AG160" s="595"/>
      <c r="AH160" s="595"/>
      <c r="AI160" s="595"/>
      <c r="AJ160" s="596"/>
      <c r="AK160" s="594"/>
      <c r="AL160" s="595"/>
      <c r="AM160" s="597"/>
      <c r="AN160" s="598"/>
      <c r="AO160" s="87"/>
      <c r="AP160" s="595"/>
      <c r="AQ160" s="595"/>
      <c r="AR160" s="596"/>
      <c r="AS160" s="594"/>
      <c r="AT160" s="595"/>
      <c r="AU160" s="597"/>
      <c r="AV160" s="598"/>
      <c r="AW160" s="595"/>
      <c r="AX160" s="595"/>
      <c r="AY160" s="596"/>
      <c r="AZ160" s="594"/>
      <c r="BA160" s="595"/>
      <c r="BB160" s="597"/>
      <c r="BC160" s="598"/>
      <c r="BD160" s="595"/>
      <c r="BE160" s="595"/>
      <c r="BF160" s="596"/>
      <c r="BG160" s="594"/>
      <c r="BH160" s="595"/>
      <c r="BI160" s="597"/>
      <c r="BJ160" s="598"/>
      <c r="BK160" s="512"/>
      <c r="BL160" s="594"/>
      <c r="BM160" s="595"/>
      <c r="BN160" s="595"/>
      <c r="BO160" s="595"/>
      <c r="BP160" s="595"/>
      <c r="BQ160" s="596"/>
      <c r="BR160" s="594"/>
      <c r="BS160" s="595"/>
      <c r="BT160" s="597"/>
      <c r="BU160" s="598"/>
      <c r="BV160" s="594"/>
      <c r="BW160" s="595"/>
      <c r="BX160" s="595"/>
      <c r="BY160" s="595"/>
      <c r="BZ160" s="595"/>
      <c r="CA160" s="596"/>
      <c r="CB160" s="594"/>
      <c r="CC160" s="595"/>
      <c r="CD160" s="597"/>
      <c r="CE160" s="598"/>
      <c r="CF160" s="594"/>
      <c r="CG160" s="595"/>
      <c r="CH160" s="595"/>
      <c r="CI160" s="595"/>
      <c r="CJ160" s="595"/>
      <c r="CK160" s="596"/>
      <c r="CL160" s="594"/>
      <c r="CM160" s="595"/>
      <c r="CN160" s="597"/>
      <c r="CO160" s="598"/>
      <c r="CP160" s="512"/>
      <c r="CQ160" s="595"/>
      <c r="CR160" s="595"/>
      <c r="CS160" s="596"/>
      <c r="CT160" s="594"/>
      <c r="CU160" s="595"/>
      <c r="CV160" s="597"/>
      <c r="CW160" s="598"/>
      <c r="CX160" s="595"/>
      <c r="CY160" s="595"/>
      <c r="CZ160" s="596"/>
      <c r="DA160" s="594"/>
      <c r="DB160" s="595"/>
      <c r="DC160" s="597"/>
      <c r="DD160" s="598"/>
      <c r="DE160" s="595"/>
      <c r="DF160" s="595"/>
      <c r="DG160" s="596"/>
      <c r="DH160" s="594"/>
      <c r="DI160" s="595"/>
      <c r="DJ160" s="597"/>
      <c r="DK160" s="598"/>
      <c r="DL160" s="512"/>
      <c r="DM160" s="594"/>
      <c r="DN160" s="595"/>
      <c r="DO160" s="595"/>
      <c r="DP160" s="595"/>
      <c r="DQ160" s="595"/>
      <c r="DR160" s="596"/>
      <c r="DS160" s="594"/>
      <c r="DT160" s="595"/>
      <c r="DU160" s="597"/>
      <c r="DV160" s="598"/>
      <c r="DW160" s="594"/>
      <c r="DX160" s="595"/>
      <c r="DY160" s="595"/>
      <c r="DZ160" s="595"/>
      <c r="EA160" s="595"/>
      <c r="EB160" s="596"/>
      <c r="EC160" s="594"/>
      <c r="ED160" s="595"/>
      <c r="EE160" s="597"/>
      <c r="EF160" s="598"/>
      <c r="EG160" s="594"/>
      <c r="EH160" s="595"/>
      <c r="EI160" s="595"/>
      <c r="EJ160" s="595"/>
      <c r="EK160" s="595"/>
      <c r="EL160" s="596"/>
      <c r="EM160" s="594"/>
      <c r="EN160" s="595"/>
      <c r="EO160" s="597"/>
      <c r="EP160" s="598"/>
    </row>
    <row r="161" spans="1:161" ht="15" customHeight="1" x14ac:dyDescent="0.3">
      <c r="A161" s="577"/>
      <c r="B161" s="16">
        <v>110</v>
      </c>
      <c r="C161" s="117" t="s">
        <v>50</v>
      </c>
      <c r="D161" s="98"/>
      <c r="E161" s="98"/>
      <c r="F161" s="171"/>
      <c r="G161" s="98"/>
      <c r="H161" s="172" t="str">
        <f t="shared" ref="H161:H177" si="17">IF(C161="IRB Total","Total",C161&amp;F161&amp;G161)</f>
        <v>Central governments</v>
      </c>
      <c r="I161" s="181" t="str">
        <f t="shared" ref="I161:I177" si="18">$J$160</f>
        <v>SERBIA</v>
      </c>
      <c r="J161" s="876"/>
      <c r="K161" s="99" t="s">
        <v>50</v>
      </c>
      <c r="L161" s="593"/>
      <c r="M161" s="108"/>
      <c r="N161" s="108"/>
      <c r="O161" s="108"/>
      <c r="P161" s="523"/>
      <c r="Q161" s="524"/>
      <c r="R161" s="524"/>
      <c r="S161" s="524"/>
      <c r="T161" s="524"/>
      <c r="U161" s="528"/>
      <c r="V161" s="523"/>
      <c r="W161" s="524"/>
      <c r="X161" s="525"/>
      <c r="Y161" s="526"/>
      <c r="Z161" s="87"/>
      <c r="AA161" s="593"/>
      <c r="AB161" s="108"/>
      <c r="AC161" s="108"/>
      <c r="AD161" s="108"/>
      <c r="AE161" s="523"/>
      <c r="AF161" s="524"/>
      <c r="AG161" s="524"/>
      <c r="AH161" s="524"/>
      <c r="AI161" s="524"/>
      <c r="AJ161" s="528"/>
      <c r="AK161" s="523"/>
      <c r="AL161" s="524"/>
      <c r="AM161" s="525"/>
      <c r="AN161" s="526"/>
      <c r="AO161" s="87"/>
      <c r="AP161" s="524"/>
      <c r="AQ161" s="524"/>
      <c r="AR161" s="528"/>
      <c r="AS161" s="523"/>
      <c r="AT161" s="524"/>
      <c r="AU161" s="525"/>
      <c r="AV161" s="526"/>
      <c r="AW161" s="524"/>
      <c r="AX161" s="524"/>
      <c r="AY161" s="528"/>
      <c r="AZ161" s="523"/>
      <c r="BA161" s="524"/>
      <c r="BB161" s="525"/>
      <c r="BC161" s="526"/>
      <c r="BD161" s="524"/>
      <c r="BE161" s="524"/>
      <c r="BF161" s="528"/>
      <c r="BG161" s="523"/>
      <c r="BH161" s="524"/>
      <c r="BI161" s="525"/>
      <c r="BJ161" s="526"/>
      <c r="BK161" s="512"/>
      <c r="BL161" s="523"/>
      <c r="BM161" s="524"/>
      <c r="BN161" s="524"/>
      <c r="BO161" s="524"/>
      <c r="BP161" s="524"/>
      <c r="BQ161" s="528"/>
      <c r="BR161" s="523"/>
      <c r="BS161" s="524"/>
      <c r="BT161" s="525"/>
      <c r="BU161" s="526"/>
      <c r="BV161" s="523"/>
      <c r="BW161" s="524"/>
      <c r="BX161" s="524"/>
      <c r="BY161" s="524"/>
      <c r="BZ161" s="524"/>
      <c r="CA161" s="528"/>
      <c r="CB161" s="523"/>
      <c r="CC161" s="524"/>
      <c r="CD161" s="525"/>
      <c r="CE161" s="526"/>
      <c r="CF161" s="523"/>
      <c r="CG161" s="524"/>
      <c r="CH161" s="524"/>
      <c r="CI161" s="524"/>
      <c r="CJ161" s="524"/>
      <c r="CK161" s="528"/>
      <c r="CL161" s="523"/>
      <c r="CM161" s="524"/>
      <c r="CN161" s="525"/>
      <c r="CO161" s="526"/>
      <c r="CP161" s="512"/>
      <c r="CQ161" s="524"/>
      <c r="CR161" s="524"/>
      <c r="CS161" s="528"/>
      <c r="CT161" s="523"/>
      <c r="CU161" s="524"/>
      <c r="CV161" s="525"/>
      <c r="CW161" s="526"/>
      <c r="CX161" s="524"/>
      <c r="CY161" s="524"/>
      <c r="CZ161" s="528"/>
      <c r="DA161" s="523"/>
      <c r="DB161" s="524"/>
      <c r="DC161" s="525"/>
      <c r="DD161" s="526"/>
      <c r="DE161" s="524"/>
      <c r="DF161" s="524"/>
      <c r="DG161" s="528"/>
      <c r="DH161" s="523"/>
      <c r="DI161" s="524"/>
      <c r="DJ161" s="525"/>
      <c r="DK161" s="526"/>
      <c r="DL161" s="512"/>
      <c r="DM161" s="523"/>
      <c r="DN161" s="524"/>
      <c r="DO161" s="524"/>
      <c r="DP161" s="524"/>
      <c r="DQ161" s="524"/>
      <c r="DR161" s="528"/>
      <c r="DS161" s="523"/>
      <c r="DT161" s="524"/>
      <c r="DU161" s="525"/>
      <c r="DV161" s="526"/>
      <c r="DW161" s="523"/>
      <c r="DX161" s="524"/>
      <c r="DY161" s="524"/>
      <c r="DZ161" s="524"/>
      <c r="EA161" s="524"/>
      <c r="EB161" s="528"/>
      <c r="EC161" s="523"/>
      <c r="ED161" s="524"/>
      <c r="EE161" s="525"/>
      <c r="EF161" s="526"/>
      <c r="EG161" s="523"/>
      <c r="EH161" s="524"/>
      <c r="EI161" s="524"/>
      <c r="EJ161" s="524"/>
      <c r="EK161" s="524"/>
      <c r="EL161" s="528"/>
      <c r="EM161" s="523"/>
      <c r="EN161" s="524"/>
      <c r="EO161" s="525"/>
      <c r="EP161" s="526"/>
    </row>
    <row r="162" spans="1:161" ht="15" customHeight="1" x14ac:dyDescent="0.3">
      <c r="A162" s="577"/>
      <c r="B162" s="16">
        <v>111</v>
      </c>
      <c r="C162" s="118" t="s">
        <v>51</v>
      </c>
      <c r="D162" s="100"/>
      <c r="E162" s="100"/>
      <c r="F162" s="173"/>
      <c r="G162" s="100"/>
      <c r="H162" s="172" t="str">
        <f t="shared" si="17"/>
        <v>Institutions</v>
      </c>
      <c r="I162" s="181" t="str">
        <f t="shared" si="18"/>
        <v>SERBIA</v>
      </c>
      <c r="J162" s="876"/>
      <c r="K162" s="101" t="s">
        <v>51</v>
      </c>
      <c r="L162" s="108"/>
      <c r="M162" s="108"/>
      <c r="N162" s="108"/>
      <c r="O162" s="108"/>
      <c r="P162" s="523"/>
      <c r="Q162" s="524"/>
      <c r="R162" s="524"/>
      <c r="S162" s="524"/>
      <c r="T162" s="524"/>
      <c r="U162" s="528"/>
      <c r="V162" s="523"/>
      <c r="W162" s="524"/>
      <c r="X162" s="525"/>
      <c r="Y162" s="526"/>
      <c r="Z162" s="87"/>
      <c r="AA162" s="108"/>
      <c r="AB162" s="108"/>
      <c r="AC162" s="108"/>
      <c r="AD162" s="108"/>
      <c r="AE162" s="523"/>
      <c r="AF162" s="524"/>
      <c r="AG162" s="524"/>
      <c r="AH162" s="524"/>
      <c r="AI162" s="524"/>
      <c r="AJ162" s="528"/>
      <c r="AK162" s="523"/>
      <c r="AL162" s="524"/>
      <c r="AM162" s="525"/>
      <c r="AN162" s="526"/>
      <c r="AO162" s="87"/>
      <c r="AP162" s="524"/>
      <c r="AQ162" s="524"/>
      <c r="AR162" s="528"/>
      <c r="AS162" s="523"/>
      <c r="AT162" s="524"/>
      <c r="AU162" s="525"/>
      <c r="AV162" s="526"/>
      <c r="AW162" s="524"/>
      <c r="AX162" s="524"/>
      <c r="AY162" s="528"/>
      <c r="AZ162" s="523"/>
      <c r="BA162" s="524"/>
      <c r="BB162" s="525"/>
      <c r="BC162" s="526"/>
      <c r="BD162" s="524"/>
      <c r="BE162" s="524"/>
      <c r="BF162" s="528"/>
      <c r="BG162" s="523"/>
      <c r="BH162" s="524"/>
      <c r="BI162" s="525"/>
      <c r="BJ162" s="526"/>
      <c r="BK162" s="512"/>
      <c r="BL162" s="523"/>
      <c r="BM162" s="524"/>
      <c r="BN162" s="524"/>
      <c r="BO162" s="524"/>
      <c r="BP162" s="524"/>
      <c r="BQ162" s="528"/>
      <c r="BR162" s="523"/>
      <c r="BS162" s="524"/>
      <c r="BT162" s="525"/>
      <c r="BU162" s="526"/>
      <c r="BV162" s="523"/>
      <c r="BW162" s="524"/>
      <c r="BX162" s="524"/>
      <c r="BY162" s="524"/>
      <c r="BZ162" s="524"/>
      <c r="CA162" s="528"/>
      <c r="CB162" s="523"/>
      <c r="CC162" s="524"/>
      <c r="CD162" s="525"/>
      <c r="CE162" s="526"/>
      <c r="CF162" s="523"/>
      <c r="CG162" s="524"/>
      <c r="CH162" s="524"/>
      <c r="CI162" s="524"/>
      <c r="CJ162" s="524"/>
      <c r="CK162" s="528"/>
      <c r="CL162" s="523"/>
      <c r="CM162" s="524"/>
      <c r="CN162" s="525"/>
      <c r="CO162" s="526"/>
      <c r="CP162" s="512"/>
      <c r="CQ162" s="524"/>
      <c r="CR162" s="524"/>
      <c r="CS162" s="528"/>
      <c r="CT162" s="523"/>
      <c r="CU162" s="524"/>
      <c r="CV162" s="525"/>
      <c r="CW162" s="526"/>
      <c r="CX162" s="524"/>
      <c r="CY162" s="524"/>
      <c r="CZ162" s="528"/>
      <c r="DA162" s="523"/>
      <c r="DB162" s="524"/>
      <c r="DC162" s="525"/>
      <c r="DD162" s="526"/>
      <c r="DE162" s="524"/>
      <c r="DF162" s="524"/>
      <c r="DG162" s="528"/>
      <c r="DH162" s="523"/>
      <c r="DI162" s="524"/>
      <c r="DJ162" s="525"/>
      <c r="DK162" s="526"/>
      <c r="DL162" s="512"/>
      <c r="DM162" s="523"/>
      <c r="DN162" s="524"/>
      <c r="DO162" s="524"/>
      <c r="DP162" s="524"/>
      <c r="DQ162" s="524"/>
      <c r="DR162" s="528"/>
      <c r="DS162" s="523"/>
      <c r="DT162" s="524"/>
      <c r="DU162" s="525"/>
      <c r="DV162" s="526"/>
      <c r="DW162" s="523"/>
      <c r="DX162" s="524"/>
      <c r="DY162" s="524"/>
      <c r="DZ162" s="524"/>
      <c r="EA162" s="524"/>
      <c r="EB162" s="528"/>
      <c r="EC162" s="523"/>
      <c r="ED162" s="524"/>
      <c r="EE162" s="525"/>
      <c r="EF162" s="526"/>
      <c r="EG162" s="523"/>
      <c r="EH162" s="524"/>
      <c r="EI162" s="524"/>
      <c r="EJ162" s="524"/>
      <c r="EK162" s="524"/>
      <c r="EL162" s="528"/>
      <c r="EM162" s="523"/>
      <c r="EN162" s="524"/>
      <c r="EO162" s="525"/>
      <c r="EP162" s="526"/>
    </row>
    <row r="163" spans="1:161" ht="15" customHeight="1" x14ac:dyDescent="0.3">
      <c r="A163" s="577"/>
      <c r="B163" s="16">
        <v>112</v>
      </c>
      <c r="C163" s="118" t="s">
        <v>52</v>
      </c>
      <c r="D163" s="100"/>
      <c r="E163" s="100"/>
      <c r="F163" s="173"/>
      <c r="G163" s="100"/>
      <c r="H163" s="172" t="str">
        <f t="shared" si="17"/>
        <v>Corporates</v>
      </c>
      <c r="I163" s="181" t="str">
        <f t="shared" si="18"/>
        <v>SERBIA</v>
      </c>
      <c r="J163" s="876"/>
      <c r="K163" s="101" t="s">
        <v>52</v>
      </c>
      <c r="L163" s="601">
        <v>0</v>
      </c>
      <c r="M163" s="469">
        <v>0</v>
      </c>
      <c r="N163" s="469">
        <v>0</v>
      </c>
      <c r="O163" s="469">
        <v>0</v>
      </c>
      <c r="P163" s="602">
        <v>0</v>
      </c>
      <c r="Q163" s="603">
        <v>0</v>
      </c>
      <c r="R163" s="603">
        <v>0</v>
      </c>
      <c r="S163" s="603">
        <v>0</v>
      </c>
      <c r="T163" s="603">
        <v>0</v>
      </c>
      <c r="U163" s="604">
        <v>0</v>
      </c>
      <c r="V163" s="602">
        <v>0</v>
      </c>
      <c r="W163" s="603">
        <v>0</v>
      </c>
      <c r="X163" s="605">
        <v>0</v>
      </c>
      <c r="Y163" s="838" t="s">
        <v>385</v>
      </c>
      <c r="Z163" s="87"/>
      <c r="AA163" s="601">
        <v>0</v>
      </c>
      <c r="AB163" s="469">
        <v>0</v>
      </c>
      <c r="AC163" s="469">
        <v>0</v>
      </c>
      <c r="AD163" s="469">
        <v>0</v>
      </c>
      <c r="AE163" s="602">
        <v>0</v>
      </c>
      <c r="AF163" s="603">
        <v>0</v>
      </c>
      <c r="AG163" s="603">
        <v>0</v>
      </c>
      <c r="AH163" s="603">
        <v>0</v>
      </c>
      <c r="AI163" s="603">
        <v>0</v>
      </c>
      <c r="AJ163" s="604">
        <v>0</v>
      </c>
      <c r="AK163" s="602">
        <v>0</v>
      </c>
      <c r="AL163" s="603">
        <v>0</v>
      </c>
      <c r="AM163" s="605">
        <v>0</v>
      </c>
      <c r="AN163" s="838" t="s">
        <v>385</v>
      </c>
      <c r="AO163" s="87"/>
      <c r="AP163" s="603">
        <v>0</v>
      </c>
      <c r="AQ163" s="603">
        <v>0</v>
      </c>
      <c r="AR163" s="604">
        <v>0</v>
      </c>
      <c r="AS163" s="602">
        <v>0</v>
      </c>
      <c r="AT163" s="603">
        <v>0</v>
      </c>
      <c r="AU163" s="605">
        <v>0</v>
      </c>
      <c r="AV163" s="838" t="s">
        <v>385</v>
      </c>
      <c r="AW163" s="603">
        <v>0</v>
      </c>
      <c r="AX163" s="603">
        <v>0</v>
      </c>
      <c r="AY163" s="604">
        <v>0</v>
      </c>
      <c r="AZ163" s="602">
        <v>0</v>
      </c>
      <c r="BA163" s="603">
        <v>0</v>
      </c>
      <c r="BB163" s="605">
        <v>0</v>
      </c>
      <c r="BC163" s="838" t="s">
        <v>385</v>
      </c>
      <c r="BD163" s="603">
        <v>0</v>
      </c>
      <c r="BE163" s="603">
        <v>0</v>
      </c>
      <c r="BF163" s="604">
        <v>0</v>
      </c>
      <c r="BG163" s="602">
        <v>0</v>
      </c>
      <c r="BH163" s="603">
        <v>0</v>
      </c>
      <c r="BI163" s="605">
        <v>0</v>
      </c>
      <c r="BJ163" s="838" t="s">
        <v>385</v>
      </c>
      <c r="BK163" s="606"/>
      <c r="BL163" s="602">
        <v>0</v>
      </c>
      <c r="BM163" s="603">
        <v>0</v>
      </c>
      <c r="BN163" s="603">
        <v>0</v>
      </c>
      <c r="BO163" s="603">
        <v>0</v>
      </c>
      <c r="BP163" s="603">
        <v>0</v>
      </c>
      <c r="BQ163" s="604">
        <v>0</v>
      </c>
      <c r="BR163" s="602">
        <v>0</v>
      </c>
      <c r="BS163" s="603">
        <v>0</v>
      </c>
      <c r="BT163" s="605">
        <v>0</v>
      </c>
      <c r="BU163" s="838" t="s">
        <v>385</v>
      </c>
      <c r="BV163" s="602">
        <v>0</v>
      </c>
      <c r="BW163" s="603">
        <v>0</v>
      </c>
      <c r="BX163" s="603">
        <v>0</v>
      </c>
      <c r="BY163" s="603">
        <v>0</v>
      </c>
      <c r="BZ163" s="603">
        <v>0</v>
      </c>
      <c r="CA163" s="604">
        <v>0</v>
      </c>
      <c r="CB163" s="602">
        <v>0</v>
      </c>
      <c r="CC163" s="603">
        <v>0</v>
      </c>
      <c r="CD163" s="605">
        <v>0</v>
      </c>
      <c r="CE163" s="838" t="s">
        <v>385</v>
      </c>
      <c r="CF163" s="602">
        <v>0</v>
      </c>
      <c r="CG163" s="603">
        <v>0</v>
      </c>
      <c r="CH163" s="603">
        <v>0</v>
      </c>
      <c r="CI163" s="603">
        <v>0</v>
      </c>
      <c r="CJ163" s="603">
        <v>0</v>
      </c>
      <c r="CK163" s="604">
        <v>0</v>
      </c>
      <c r="CL163" s="602">
        <v>0</v>
      </c>
      <c r="CM163" s="603">
        <v>0</v>
      </c>
      <c r="CN163" s="605">
        <v>0</v>
      </c>
      <c r="CO163" s="838" t="s">
        <v>385</v>
      </c>
      <c r="CP163" s="606"/>
      <c r="CQ163" s="603">
        <v>0</v>
      </c>
      <c r="CR163" s="603">
        <v>0</v>
      </c>
      <c r="CS163" s="604">
        <v>0</v>
      </c>
      <c r="CT163" s="602">
        <v>0</v>
      </c>
      <c r="CU163" s="603">
        <v>0</v>
      </c>
      <c r="CV163" s="605">
        <v>0</v>
      </c>
      <c r="CW163" s="838" t="s">
        <v>385</v>
      </c>
      <c r="CX163" s="603">
        <v>0</v>
      </c>
      <c r="CY163" s="603">
        <v>0</v>
      </c>
      <c r="CZ163" s="604">
        <v>0</v>
      </c>
      <c r="DA163" s="602">
        <v>0</v>
      </c>
      <c r="DB163" s="603">
        <v>0</v>
      </c>
      <c r="DC163" s="605">
        <v>0</v>
      </c>
      <c r="DD163" s="838" t="s">
        <v>385</v>
      </c>
      <c r="DE163" s="603">
        <v>0</v>
      </c>
      <c r="DF163" s="603">
        <v>0</v>
      </c>
      <c r="DG163" s="604">
        <v>0</v>
      </c>
      <c r="DH163" s="602">
        <v>0</v>
      </c>
      <c r="DI163" s="603">
        <v>0</v>
      </c>
      <c r="DJ163" s="605">
        <v>0</v>
      </c>
      <c r="DK163" s="838" t="s">
        <v>385</v>
      </c>
      <c r="DL163" s="606"/>
      <c r="DM163" s="602">
        <v>0</v>
      </c>
      <c r="DN163" s="603">
        <v>0</v>
      </c>
      <c r="DO163" s="603">
        <v>0</v>
      </c>
      <c r="DP163" s="603">
        <v>0</v>
      </c>
      <c r="DQ163" s="603">
        <v>0</v>
      </c>
      <c r="DR163" s="604">
        <v>0</v>
      </c>
      <c r="DS163" s="602">
        <v>0</v>
      </c>
      <c r="DT163" s="603">
        <v>0</v>
      </c>
      <c r="DU163" s="605">
        <v>0</v>
      </c>
      <c r="DV163" s="838" t="s">
        <v>385</v>
      </c>
      <c r="DW163" s="602">
        <v>0</v>
      </c>
      <c r="DX163" s="603">
        <v>0</v>
      </c>
      <c r="DY163" s="603">
        <v>0</v>
      </c>
      <c r="DZ163" s="603">
        <v>0</v>
      </c>
      <c r="EA163" s="603">
        <v>0</v>
      </c>
      <c r="EB163" s="604">
        <v>0</v>
      </c>
      <c r="EC163" s="602">
        <v>0</v>
      </c>
      <c r="ED163" s="603">
        <v>0</v>
      </c>
      <c r="EE163" s="605">
        <v>0</v>
      </c>
      <c r="EF163" s="838" t="s">
        <v>385</v>
      </c>
      <c r="EG163" s="602">
        <v>0</v>
      </c>
      <c r="EH163" s="603">
        <v>0</v>
      </c>
      <c r="EI163" s="603">
        <v>0</v>
      </c>
      <c r="EJ163" s="603">
        <v>0</v>
      </c>
      <c r="EK163" s="603">
        <v>0</v>
      </c>
      <c r="EL163" s="604">
        <v>0</v>
      </c>
      <c r="EM163" s="602">
        <v>0</v>
      </c>
      <c r="EN163" s="603">
        <v>0</v>
      </c>
      <c r="EO163" s="605">
        <v>0</v>
      </c>
      <c r="EP163" s="838" t="s">
        <v>385</v>
      </c>
      <c r="EQ163" s="222"/>
      <c r="ER163" s="222"/>
      <c r="ES163" s="222"/>
      <c r="ET163" s="222"/>
      <c r="EU163" s="222"/>
      <c r="EV163" s="222"/>
      <c r="EW163" s="222"/>
      <c r="EX163" s="222"/>
      <c r="EY163" s="222"/>
      <c r="EZ163" s="222"/>
      <c r="FA163" s="222"/>
      <c r="FB163" s="222"/>
      <c r="FC163" s="222"/>
      <c r="FD163" s="222"/>
      <c r="FE163" s="222"/>
    </row>
    <row r="164" spans="1:161" ht="15" customHeight="1" x14ac:dyDescent="0.3">
      <c r="A164" s="579"/>
      <c r="B164" s="16">
        <v>113</v>
      </c>
      <c r="C164" s="118" t="s">
        <v>52</v>
      </c>
      <c r="D164" s="102" t="s">
        <v>53</v>
      </c>
      <c r="E164" s="102"/>
      <c r="F164" s="174"/>
      <c r="G164" s="102" t="s">
        <v>105</v>
      </c>
      <c r="H164" s="172" t="str">
        <f t="shared" si="17"/>
        <v>CorporatesSpecialised Lending</v>
      </c>
      <c r="I164" s="182" t="str">
        <f t="shared" si="18"/>
        <v>SERBIA</v>
      </c>
      <c r="J164" s="876"/>
      <c r="K164" s="103" t="s">
        <v>54</v>
      </c>
      <c r="L164" s="108"/>
      <c r="M164" s="108"/>
      <c r="N164" s="108"/>
      <c r="O164" s="108"/>
      <c r="P164" s="523"/>
      <c r="Q164" s="524"/>
      <c r="R164" s="524"/>
      <c r="S164" s="524"/>
      <c r="T164" s="524"/>
      <c r="U164" s="528"/>
      <c r="V164" s="523"/>
      <c r="W164" s="524"/>
      <c r="X164" s="525"/>
      <c r="Y164" s="526"/>
      <c r="Z164" s="87"/>
      <c r="AA164" s="108"/>
      <c r="AB164" s="108"/>
      <c r="AC164" s="108"/>
      <c r="AD164" s="108"/>
      <c r="AE164" s="523"/>
      <c r="AF164" s="524"/>
      <c r="AG164" s="524"/>
      <c r="AH164" s="524"/>
      <c r="AI164" s="524"/>
      <c r="AJ164" s="528"/>
      <c r="AK164" s="523"/>
      <c r="AL164" s="524"/>
      <c r="AM164" s="525"/>
      <c r="AN164" s="526"/>
      <c r="AO164" s="87"/>
      <c r="AP164" s="524"/>
      <c r="AQ164" s="524"/>
      <c r="AR164" s="528"/>
      <c r="AS164" s="523"/>
      <c r="AT164" s="524"/>
      <c r="AU164" s="525"/>
      <c r="AV164" s="526"/>
      <c r="AW164" s="524"/>
      <c r="AX164" s="524"/>
      <c r="AY164" s="528"/>
      <c r="AZ164" s="523"/>
      <c r="BA164" s="524"/>
      <c r="BB164" s="525"/>
      <c r="BC164" s="526"/>
      <c r="BD164" s="524"/>
      <c r="BE164" s="524"/>
      <c r="BF164" s="528"/>
      <c r="BG164" s="523"/>
      <c r="BH164" s="524"/>
      <c r="BI164" s="525"/>
      <c r="BJ164" s="526"/>
      <c r="BK164" s="512"/>
      <c r="BL164" s="523"/>
      <c r="BM164" s="524"/>
      <c r="BN164" s="524"/>
      <c r="BO164" s="524"/>
      <c r="BP164" s="524"/>
      <c r="BQ164" s="528"/>
      <c r="BR164" s="523"/>
      <c r="BS164" s="524"/>
      <c r="BT164" s="525"/>
      <c r="BU164" s="526"/>
      <c r="BV164" s="523"/>
      <c r="BW164" s="524"/>
      <c r="BX164" s="524"/>
      <c r="BY164" s="524"/>
      <c r="BZ164" s="524"/>
      <c r="CA164" s="528"/>
      <c r="CB164" s="523"/>
      <c r="CC164" s="524"/>
      <c r="CD164" s="525"/>
      <c r="CE164" s="526"/>
      <c r="CF164" s="523"/>
      <c r="CG164" s="524"/>
      <c r="CH164" s="524"/>
      <c r="CI164" s="524"/>
      <c r="CJ164" s="524"/>
      <c r="CK164" s="528"/>
      <c r="CL164" s="523"/>
      <c r="CM164" s="524"/>
      <c r="CN164" s="525"/>
      <c r="CO164" s="526"/>
      <c r="CP164" s="512"/>
      <c r="CQ164" s="524"/>
      <c r="CR164" s="524"/>
      <c r="CS164" s="528"/>
      <c r="CT164" s="523"/>
      <c r="CU164" s="524"/>
      <c r="CV164" s="525"/>
      <c r="CW164" s="526"/>
      <c r="CX164" s="524"/>
      <c r="CY164" s="524"/>
      <c r="CZ164" s="528"/>
      <c r="DA164" s="523"/>
      <c r="DB164" s="524"/>
      <c r="DC164" s="525"/>
      <c r="DD164" s="526"/>
      <c r="DE164" s="524"/>
      <c r="DF164" s="524"/>
      <c r="DG164" s="528"/>
      <c r="DH164" s="523"/>
      <c r="DI164" s="524"/>
      <c r="DJ164" s="525"/>
      <c r="DK164" s="526"/>
      <c r="DL164" s="512"/>
      <c r="DM164" s="523"/>
      <c r="DN164" s="524"/>
      <c r="DO164" s="524"/>
      <c r="DP164" s="524"/>
      <c r="DQ164" s="524"/>
      <c r="DR164" s="528"/>
      <c r="DS164" s="523"/>
      <c r="DT164" s="524"/>
      <c r="DU164" s="525"/>
      <c r="DV164" s="526"/>
      <c r="DW164" s="523"/>
      <c r="DX164" s="524"/>
      <c r="DY164" s="524"/>
      <c r="DZ164" s="524"/>
      <c r="EA164" s="524"/>
      <c r="EB164" s="528"/>
      <c r="EC164" s="523"/>
      <c r="ED164" s="524"/>
      <c r="EE164" s="525"/>
      <c r="EF164" s="526"/>
      <c r="EG164" s="523"/>
      <c r="EH164" s="524"/>
      <c r="EI164" s="524"/>
      <c r="EJ164" s="524"/>
      <c r="EK164" s="524"/>
      <c r="EL164" s="528"/>
      <c r="EM164" s="523"/>
      <c r="EN164" s="524"/>
      <c r="EO164" s="525"/>
      <c r="EP164" s="526"/>
    </row>
    <row r="165" spans="1:161" ht="15" customHeight="1" x14ac:dyDescent="0.3">
      <c r="A165" s="579"/>
      <c r="B165" s="16">
        <v>114</v>
      </c>
      <c r="C165" s="118" t="s">
        <v>52</v>
      </c>
      <c r="D165" s="102" t="s">
        <v>55</v>
      </c>
      <c r="E165" s="102"/>
      <c r="F165" s="174"/>
      <c r="G165" s="102" t="s">
        <v>106</v>
      </c>
      <c r="H165" s="172" t="str">
        <f t="shared" si="17"/>
        <v>CorporatesSME</v>
      </c>
      <c r="I165" s="182" t="str">
        <f t="shared" si="18"/>
        <v>SERBIA</v>
      </c>
      <c r="J165" s="876"/>
      <c r="K165" s="103" t="s">
        <v>56</v>
      </c>
      <c r="L165" s="108"/>
      <c r="M165" s="108"/>
      <c r="N165" s="108"/>
      <c r="O165" s="108"/>
      <c r="P165" s="523"/>
      <c r="Q165" s="524"/>
      <c r="R165" s="524"/>
      <c r="S165" s="524"/>
      <c r="T165" s="524"/>
      <c r="U165" s="528"/>
      <c r="V165" s="523"/>
      <c r="W165" s="524"/>
      <c r="X165" s="525"/>
      <c r="Y165" s="526"/>
      <c r="Z165" s="87"/>
      <c r="AA165" s="108"/>
      <c r="AB165" s="108"/>
      <c r="AC165" s="108"/>
      <c r="AD165" s="108"/>
      <c r="AE165" s="523"/>
      <c r="AF165" s="524"/>
      <c r="AG165" s="524"/>
      <c r="AH165" s="524"/>
      <c r="AI165" s="524"/>
      <c r="AJ165" s="528"/>
      <c r="AK165" s="523"/>
      <c r="AL165" s="524"/>
      <c r="AM165" s="525"/>
      <c r="AN165" s="526"/>
      <c r="AO165" s="87"/>
      <c r="AP165" s="524"/>
      <c r="AQ165" s="524"/>
      <c r="AR165" s="528"/>
      <c r="AS165" s="523"/>
      <c r="AT165" s="524"/>
      <c r="AU165" s="525"/>
      <c r="AV165" s="526"/>
      <c r="AW165" s="524"/>
      <c r="AX165" s="524"/>
      <c r="AY165" s="528"/>
      <c r="AZ165" s="523"/>
      <c r="BA165" s="524"/>
      <c r="BB165" s="525"/>
      <c r="BC165" s="526"/>
      <c r="BD165" s="524"/>
      <c r="BE165" s="524"/>
      <c r="BF165" s="528"/>
      <c r="BG165" s="523"/>
      <c r="BH165" s="524"/>
      <c r="BI165" s="525"/>
      <c r="BJ165" s="526"/>
      <c r="BK165" s="512"/>
      <c r="BL165" s="523"/>
      <c r="BM165" s="524"/>
      <c r="BN165" s="524"/>
      <c r="BO165" s="524"/>
      <c r="BP165" s="524"/>
      <c r="BQ165" s="528"/>
      <c r="BR165" s="523"/>
      <c r="BS165" s="524"/>
      <c r="BT165" s="525"/>
      <c r="BU165" s="526"/>
      <c r="BV165" s="523"/>
      <c r="BW165" s="524"/>
      <c r="BX165" s="524"/>
      <c r="BY165" s="524"/>
      <c r="BZ165" s="524"/>
      <c r="CA165" s="528"/>
      <c r="CB165" s="523"/>
      <c r="CC165" s="524"/>
      <c r="CD165" s="525"/>
      <c r="CE165" s="526"/>
      <c r="CF165" s="523"/>
      <c r="CG165" s="524"/>
      <c r="CH165" s="524"/>
      <c r="CI165" s="524"/>
      <c r="CJ165" s="524"/>
      <c r="CK165" s="528"/>
      <c r="CL165" s="523"/>
      <c r="CM165" s="524"/>
      <c r="CN165" s="525"/>
      <c r="CO165" s="526"/>
      <c r="CP165" s="512"/>
      <c r="CQ165" s="524"/>
      <c r="CR165" s="524"/>
      <c r="CS165" s="528"/>
      <c r="CT165" s="523"/>
      <c r="CU165" s="524"/>
      <c r="CV165" s="525"/>
      <c r="CW165" s="526"/>
      <c r="CX165" s="524"/>
      <c r="CY165" s="524"/>
      <c r="CZ165" s="528"/>
      <c r="DA165" s="523"/>
      <c r="DB165" s="524"/>
      <c r="DC165" s="525"/>
      <c r="DD165" s="526"/>
      <c r="DE165" s="524"/>
      <c r="DF165" s="524"/>
      <c r="DG165" s="528"/>
      <c r="DH165" s="523"/>
      <c r="DI165" s="524"/>
      <c r="DJ165" s="525"/>
      <c r="DK165" s="526"/>
      <c r="DL165" s="512"/>
      <c r="DM165" s="523"/>
      <c r="DN165" s="524"/>
      <c r="DO165" s="524"/>
      <c r="DP165" s="524"/>
      <c r="DQ165" s="524"/>
      <c r="DR165" s="528"/>
      <c r="DS165" s="523"/>
      <c r="DT165" s="524"/>
      <c r="DU165" s="525"/>
      <c r="DV165" s="526"/>
      <c r="DW165" s="523"/>
      <c r="DX165" s="524"/>
      <c r="DY165" s="524"/>
      <c r="DZ165" s="524"/>
      <c r="EA165" s="524"/>
      <c r="EB165" s="528"/>
      <c r="EC165" s="523"/>
      <c r="ED165" s="524"/>
      <c r="EE165" s="525"/>
      <c r="EF165" s="526"/>
      <c r="EG165" s="523"/>
      <c r="EH165" s="524"/>
      <c r="EI165" s="524"/>
      <c r="EJ165" s="524"/>
      <c r="EK165" s="524"/>
      <c r="EL165" s="528"/>
      <c r="EM165" s="523"/>
      <c r="EN165" s="524"/>
      <c r="EO165" s="525"/>
      <c r="EP165" s="526"/>
    </row>
    <row r="166" spans="1:161" ht="15" customHeight="1" x14ac:dyDescent="0.3">
      <c r="A166" s="577"/>
      <c r="B166" s="16">
        <v>115</v>
      </c>
      <c r="C166" s="118" t="s">
        <v>57</v>
      </c>
      <c r="D166" s="100"/>
      <c r="E166" s="100"/>
      <c r="F166" s="173"/>
      <c r="G166" s="100"/>
      <c r="H166" s="172" t="str">
        <f t="shared" si="17"/>
        <v>Retail</v>
      </c>
      <c r="I166" s="181" t="str">
        <f t="shared" si="18"/>
        <v>SERBIA</v>
      </c>
      <c r="J166" s="876"/>
      <c r="K166" s="101" t="s">
        <v>57</v>
      </c>
      <c r="L166" s="394">
        <v>2.6486730000000001</v>
      </c>
      <c r="M166" s="394">
        <v>0</v>
      </c>
      <c r="N166" s="394">
        <v>0.50426099999999996</v>
      </c>
      <c r="O166" s="394">
        <v>0</v>
      </c>
      <c r="P166" s="516">
        <v>2.3482660000000002</v>
      </c>
      <c r="Q166" s="517">
        <v>1.9793890000000001</v>
      </c>
      <c r="R166" s="517">
        <v>0.30040699999999998</v>
      </c>
      <c r="S166" s="517">
        <v>0.30040699999999998</v>
      </c>
      <c r="T166" s="517">
        <v>0</v>
      </c>
      <c r="U166" s="521">
        <v>0</v>
      </c>
      <c r="V166" s="516">
        <v>4.0299999999999998E-4</v>
      </c>
      <c r="W166" s="517">
        <v>7.3140000000000002E-3</v>
      </c>
      <c r="X166" s="518">
        <v>0</v>
      </c>
      <c r="Y166" s="835" t="s">
        <v>385</v>
      </c>
      <c r="Z166" s="87"/>
      <c r="AA166" s="394">
        <v>0</v>
      </c>
      <c r="AB166" s="394">
        <v>0</v>
      </c>
      <c r="AC166" s="394">
        <v>0</v>
      </c>
      <c r="AD166" s="394">
        <v>0</v>
      </c>
      <c r="AE166" s="516">
        <v>0</v>
      </c>
      <c r="AF166" s="517">
        <v>0</v>
      </c>
      <c r="AG166" s="517">
        <v>0</v>
      </c>
      <c r="AH166" s="517">
        <v>0</v>
      </c>
      <c r="AI166" s="517">
        <v>0</v>
      </c>
      <c r="AJ166" s="521">
        <v>0</v>
      </c>
      <c r="AK166" s="516">
        <v>0</v>
      </c>
      <c r="AL166" s="517">
        <v>0</v>
      </c>
      <c r="AM166" s="518">
        <v>0</v>
      </c>
      <c r="AN166" s="835" t="s">
        <v>385</v>
      </c>
      <c r="AO166" s="87"/>
      <c r="AP166" s="517">
        <v>2.4402900000000001</v>
      </c>
      <c r="AQ166" s="517">
        <v>0.180509</v>
      </c>
      <c r="AR166" s="521">
        <v>2.7873999999999999E-2</v>
      </c>
      <c r="AS166" s="516">
        <v>3.9599999999999998E-4</v>
      </c>
      <c r="AT166" s="517">
        <v>2.8270000000000001E-3</v>
      </c>
      <c r="AU166" s="518">
        <v>2.7829999999999999E-3</v>
      </c>
      <c r="AV166" s="835">
        <v>9.9842146803472767E-2</v>
      </c>
      <c r="AW166" s="517">
        <v>2.4747110000000001</v>
      </c>
      <c r="AX166" s="517">
        <v>0.12861</v>
      </c>
      <c r="AY166" s="521">
        <v>4.5352000000000003E-2</v>
      </c>
      <c r="AZ166" s="516">
        <v>4.1100000000000002E-4</v>
      </c>
      <c r="BA166" s="517">
        <v>1.936E-3</v>
      </c>
      <c r="BB166" s="518">
        <v>1.1797E-2</v>
      </c>
      <c r="BC166" s="835">
        <v>0.26012083259834184</v>
      </c>
      <c r="BD166" s="517">
        <v>2.485392</v>
      </c>
      <c r="BE166" s="517">
        <v>0.105186</v>
      </c>
      <c r="BF166" s="521">
        <v>5.8094E-2</v>
      </c>
      <c r="BG166" s="516">
        <v>4.17E-4</v>
      </c>
      <c r="BH166" s="517">
        <v>1.537E-3</v>
      </c>
      <c r="BI166" s="518">
        <v>1.7621999999999999E-2</v>
      </c>
      <c r="BJ166" s="835">
        <v>0.30333597273384511</v>
      </c>
      <c r="BK166" s="512"/>
      <c r="BL166" s="516">
        <v>0</v>
      </c>
      <c r="BM166" s="517">
        <v>0</v>
      </c>
      <c r="BN166" s="517">
        <v>0</v>
      </c>
      <c r="BO166" s="517">
        <v>0</v>
      </c>
      <c r="BP166" s="517">
        <v>0</v>
      </c>
      <c r="BQ166" s="521">
        <v>0</v>
      </c>
      <c r="BR166" s="516">
        <v>0</v>
      </c>
      <c r="BS166" s="517">
        <v>0</v>
      </c>
      <c r="BT166" s="518">
        <v>0</v>
      </c>
      <c r="BU166" s="835" t="s">
        <v>385</v>
      </c>
      <c r="BV166" s="516">
        <v>0</v>
      </c>
      <c r="BW166" s="517">
        <v>0</v>
      </c>
      <c r="BX166" s="517">
        <v>0</v>
      </c>
      <c r="BY166" s="517">
        <v>0</v>
      </c>
      <c r="BZ166" s="517">
        <v>0</v>
      </c>
      <c r="CA166" s="521">
        <v>0</v>
      </c>
      <c r="CB166" s="516">
        <v>0</v>
      </c>
      <c r="CC166" s="517">
        <v>0</v>
      </c>
      <c r="CD166" s="518">
        <v>0</v>
      </c>
      <c r="CE166" s="835" t="s">
        <v>385</v>
      </c>
      <c r="CF166" s="516">
        <v>0</v>
      </c>
      <c r="CG166" s="517">
        <v>0</v>
      </c>
      <c r="CH166" s="517">
        <v>0</v>
      </c>
      <c r="CI166" s="517">
        <v>0</v>
      </c>
      <c r="CJ166" s="517">
        <v>0</v>
      </c>
      <c r="CK166" s="521">
        <v>0</v>
      </c>
      <c r="CL166" s="516">
        <v>0</v>
      </c>
      <c r="CM166" s="517">
        <v>0</v>
      </c>
      <c r="CN166" s="518">
        <v>0</v>
      </c>
      <c r="CO166" s="835" t="s">
        <v>385</v>
      </c>
      <c r="CP166" s="512"/>
      <c r="CQ166" s="517">
        <v>2.422787</v>
      </c>
      <c r="CR166" s="517">
        <v>0.18825600000000001</v>
      </c>
      <c r="CS166" s="521">
        <v>3.7629999999999997E-2</v>
      </c>
      <c r="CT166" s="516">
        <v>3.9399999999999998E-4</v>
      </c>
      <c r="CU166" s="517">
        <v>1.1587999999999999E-2</v>
      </c>
      <c r="CV166" s="518">
        <v>9.1210000000000006E-3</v>
      </c>
      <c r="CW166" s="835">
        <v>0.24238639383470639</v>
      </c>
      <c r="CX166" s="517">
        <v>2.4319109999999999</v>
      </c>
      <c r="CY166" s="517">
        <v>0.146234</v>
      </c>
      <c r="CZ166" s="521">
        <v>7.0527999999999993E-2</v>
      </c>
      <c r="DA166" s="516">
        <v>4.0499999999999998E-4</v>
      </c>
      <c r="DB166" s="517">
        <v>9.0709999999999992E-3</v>
      </c>
      <c r="DC166" s="518">
        <v>2.162E-2</v>
      </c>
      <c r="DD166" s="835">
        <v>0.30654491833030856</v>
      </c>
      <c r="DE166" s="517">
        <v>2.4123960000000002</v>
      </c>
      <c r="DF166" s="517">
        <v>0.13251499999999999</v>
      </c>
      <c r="DG166" s="521">
        <v>0.10376100000000001</v>
      </c>
      <c r="DH166" s="516">
        <v>4.0499999999999998E-4</v>
      </c>
      <c r="DI166" s="517">
        <v>7.1500000000000001E-3</v>
      </c>
      <c r="DJ166" s="518">
        <v>3.3619000000000003E-2</v>
      </c>
      <c r="DK166" s="835">
        <v>0.3240042019641291</v>
      </c>
      <c r="DL166" s="512"/>
      <c r="DM166" s="516">
        <v>0</v>
      </c>
      <c r="DN166" s="517">
        <v>0</v>
      </c>
      <c r="DO166" s="517">
        <v>0</v>
      </c>
      <c r="DP166" s="517">
        <v>0</v>
      </c>
      <c r="DQ166" s="517">
        <v>0</v>
      </c>
      <c r="DR166" s="521">
        <v>0</v>
      </c>
      <c r="DS166" s="516">
        <v>0</v>
      </c>
      <c r="DT166" s="517">
        <v>0</v>
      </c>
      <c r="DU166" s="518">
        <v>0</v>
      </c>
      <c r="DV166" s="835" t="s">
        <v>385</v>
      </c>
      <c r="DW166" s="516">
        <v>0</v>
      </c>
      <c r="DX166" s="517">
        <v>0</v>
      </c>
      <c r="DY166" s="517">
        <v>0</v>
      </c>
      <c r="DZ166" s="517">
        <v>0</v>
      </c>
      <c r="EA166" s="517">
        <v>0</v>
      </c>
      <c r="EB166" s="521">
        <v>0</v>
      </c>
      <c r="EC166" s="516">
        <v>0</v>
      </c>
      <c r="ED166" s="517">
        <v>0</v>
      </c>
      <c r="EE166" s="518">
        <v>0</v>
      </c>
      <c r="EF166" s="835" t="s">
        <v>385</v>
      </c>
      <c r="EG166" s="516">
        <v>0</v>
      </c>
      <c r="EH166" s="517">
        <v>0</v>
      </c>
      <c r="EI166" s="517">
        <v>0</v>
      </c>
      <c r="EJ166" s="517">
        <v>0</v>
      </c>
      <c r="EK166" s="517">
        <v>0</v>
      </c>
      <c r="EL166" s="521">
        <v>0</v>
      </c>
      <c r="EM166" s="516">
        <v>0</v>
      </c>
      <c r="EN166" s="517">
        <v>0</v>
      </c>
      <c r="EO166" s="518">
        <v>0</v>
      </c>
      <c r="EP166" s="835" t="s">
        <v>385</v>
      </c>
    </row>
    <row r="167" spans="1:161" ht="15" customHeight="1" x14ac:dyDescent="0.3">
      <c r="A167" s="577"/>
      <c r="B167" s="16">
        <v>116</v>
      </c>
      <c r="C167" s="118" t="s">
        <v>57</v>
      </c>
      <c r="D167" s="104" t="s">
        <v>58</v>
      </c>
      <c r="E167" s="104"/>
      <c r="F167" s="174" t="s">
        <v>108</v>
      </c>
      <c r="G167" s="104"/>
      <c r="H167" s="172" t="str">
        <f t="shared" si="17"/>
        <v>RetailSecured by real estate property</v>
      </c>
      <c r="I167" s="181" t="str">
        <f t="shared" si="18"/>
        <v>SERBIA</v>
      </c>
      <c r="J167" s="876"/>
      <c r="K167" s="105" t="s">
        <v>59</v>
      </c>
      <c r="L167" s="108"/>
      <c r="M167" s="108"/>
      <c r="N167" s="108"/>
      <c r="O167" s="108"/>
      <c r="P167" s="523"/>
      <c r="Q167" s="524"/>
      <c r="R167" s="524"/>
      <c r="S167" s="524"/>
      <c r="T167" s="524"/>
      <c r="U167" s="528"/>
      <c r="V167" s="523"/>
      <c r="W167" s="524"/>
      <c r="X167" s="525"/>
      <c r="Y167" s="526"/>
      <c r="Z167" s="87"/>
      <c r="AA167" s="108"/>
      <c r="AB167" s="108"/>
      <c r="AC167" s="108"/>
      <c r="AD167" s="108"/>
      <c r="AE167" s="523"/>
      <c r="AF167" s="524"/>
      <c r="AG167" s="524"/>
      <c r="AH167" s="524"/>
      <c r="AI167" s="524"/>
      <c r="AJ167" s="528"/>
      <c r="AK167" s="523"/>
      <c r="AL167" s="524"/>
      <c r="AM167" s="525"/>
      <c r="AN167" s="526"/>
      <c r="AO167" s="87"/>
      <c r="AP167" s="524"/>
      <c r="AQ167" s="524"/>
      <c r="AR167" s="528"/>
      <c r="AS167" s="523"/>
      <c r="AT167" s="524"/>
      <c r="AU167" s="525"/>
      <c r="AV167" s="526"/>
      <c r="AW167" s="524"/>
      <c r="AX167" s="524"/>
      <c r="AY167" s="528"/>
      <c r="AZ167" s="523"/>
      <c r="BA167" s="524"/>
      <c r="BB167" s="525"/>
      <c r="BC167" s="526"/>
      <c r="BD167" s="524"/>
      <c r="BE167" s="524"/>
      <c r="BF167" s="528"/>
      <c r="BG167" s="523"/>
      <c r="BH167" s="524"/>
      <c r="BI167" s="525"/>
      <c r="BJ167" s="526"/>
      <c r="BK167" s="512"/>
      <c r="BL167" s="523"/>
      <c r="BM167" s="524"/>
      <c r="BN167" s="524"/>
      <c r="BO167" s="524"/>
      <c r="BP167" s="524"/>
      <c r="BQ167" s="528"/>
      <c r="BR167" s="523"/>
      <c r="BS167" s="524"/>
      <c r="BT167" s="525"/>
      <c r="BU167" s="526"/>
      <c r="BV167" s="523"/>
      <c r="BW167" s="524"/>
      <c r="BX167" s="524"/>
      <c r="BY167" s="524"/>
      <c r="BZ167" s="524"/>
      <c r="CA167" s="528"/>
      <c r="CB167" s="523"/>
      <c r="CC167" s="524"/>
      <c r="CD167" s="525"/>
      <c r="CE167" s="526"/>
      <c r="CF167" s="523"/>
      <c r="CG167" s="524"/>
      <c r="CH167" s="524"/>
      <c r="CI167" s="524"/>
      <c r="CJ167" s="524"/>
      <c r="CK167" s="528"/>
      <c r="CL167" s="523"/>
      <c r="CM167" s="524"/>
      <c r="CN167" s="525"/>
      <c r="CO167" s="526"/>
      <c r="CP167" s="512"/>
      <c r="CQ167" s="524"/>
      <c r="CR167" s="524"/>
      <c r="CS167" s="528"/>
      <c r="CT167" s="523"/>
      <c r="CU167" s="524"/>
      <c r="CV167" s="525"/>
      <c r="CW167" s="526"/>
      <c r="CX167" s="524"/>
      <c r="CY167" s="524"/>
      <c r="CZ167" s="528"/>
      <c r="DA167" s="523"/>
      <c r="DB167" s="524"/>
      <c r="DC167" s="525"/>
      <c r="DD167" s="526"/>
      <c r="DE167" s="524"/>
      <c r="DF167" s="524"/>
      <c r="DG167" s="528"/>
      <c r="DH167" s="523"/>
      <c r="DI167" s="524"/>
      <c r="DJ167" s="525"/>
      <c r="DK167" s="526"/>
      <c r="DL167" s="512"/>
      <c r="DM167" s="523"/>
      <c r="DN167" s="524"/>
      <c r="DO167" s="524"/>
      <c r="DP167" s="524"/>
      <c r="DQ167" s="524"/>
      <c r="DR167" s="528"/>
      <c r="DS167" s="523"/>
      <c r="DT167" s="524"/>
      <c r="DU167" s="525"/>
      <c r="DV167" s="526"/>
      <c r="DW167" s="523"/>
      <c r="DX167" s="524"/>
      <c r="DY167" s="524"/>
      <c r="DZ167" s="524"/>
      <c r="EA167" s="524"/>
      <c r="EB167" s="528"/>
      <c r="EC167" s="523"/>
      <c r="ED167" s="524"/>
      <c r="EE167" s="525"/>
      <c r="EF167" s="526"/>
      <c r="EG167" s="523"/>
      <c r="EH167" s="524"/>
      <c r="EI167" s="524"/>
      <c r="EJ167" s="524"/>
      <c r="EK167" s="524"/>
      <c r="EL167" s="528"/>
      <c r="EM167" s="523"/>
      <c r="EN167" s="524"/>
      <c r="EO167" s="525"/>
      <c r="EP167" s="526"/>
    </row>
    <row r="168" spans="1:161" ht="15" customHeight="1" x14ac:dyDescent="0.3">
      <c r="A168" s="577"/>
      <c r="B168" s="16">
        <v>117</v>
      </c>
      <c r="C168" s="118" t="s">
        <v>57</v>
      </c>
      <c r="D168" s="104" t="s">
        <v>58</v>
      </c>
      <c r="E168" s="106" t="s">
        <v>55</v>
      </c>
      <c r="F168" s="174" t="s">
        <v>108</v>
      </c>
      <c r="G168" s="106" t="s">
        <v>106</v>
      </c>
      <c r="H168" s="172" t="str">
        <f t="shared" si="17"/>
        <v>RetailSecured by real estate propertySME</v>
      </c>
      <c r="I168" s="182" t="str">
        <f t="shared" si="18"/>
        <v>SERBIA</v>
      </c>
      <c r="J168" s="876"/>
      <c r="K168" s="107" t="s">
        <v>60</v>
      </c>
      <c r="L168" s="108"/>
      <c r="M168" s="108"/>
      <c r="N168" s="108"/>
      <c r="O168" s="108"/>
      <c r="P168" s="523"/>
      <c r="Q168" s="524"/>
      <c r="R168" s="524"/>
      <c r="S168" s="524"/>
      <c r="T168" s="524"/>
      <c r="U168" s="528"/>
      <c r="V168" s="523"/>
      <c r="W168" s="524"/>
      <c r="X168" s="525"/>
      <c r="Y168" s="526"/>
      <c r="Z168" s="87"/>
      <c r="AA168" s="108"/>
      <c r="AB168" s="108"/>
      <c r="AC168" s="108"/>
      <c r="AD168" s="108"/>
      <c r="AE168" s="523"/>
      <c r="AF168" s="524"/>
      <c r="AG168" s="524"/>
      <c r="AH168" s="524"/>
      <c r="AI168" s="524"/>
      <c r="AJ168" s="528"/>
      <c r="AK168" s="523"/>
      <c r="AL168" s="524"/>
      <c r="AM168" s="525"/>
      <c r="AN168" s="526"/>
      <c r="AO168" s="87"/>
      <c r="AP168" s="524"/>
      <c r="AQ168" s="524"/>
      <c r="AR168" s="528"/>
      <c r="AS168" s="523"/>
      <c r="AT168" s="524"/>
      <c r="AU168" s="525"/>
      <c r="AV168" s="526"/>
      <c r="AW168" s="524"/>
      <c r="AX168" s="524"/>
      <c r="AY168" s="528"/>
      <c r="AZ168" s="523"/>
      <c r="BA168" s="524"/>
      <c r="BB168" s="525"/>
      <c r="BC168" s="526"/>
      <c r="BD168" s="524"/>
      <c r="BE168" s="524"/>
      <c r="BF168" s="528"/>
      <c r="BG168" s="523"/>
      <c r="BH168" s="524"/>
      <c r="BI168" s="525"/>
      <c r="BJ168" s="526"/>
      <c r="BK168" s="512"/>
      <c r="BL168" s="523"/>
      <c r="BM168" s="524"/>
      <c r="BN168" s="524"/>
      <c r="BO168" s="524"/>
      <c r="BP168" s="524"/>
      <c r="BQ168" s="528"/>
      <c r="BR168" s="523"/>
      <c r="BS168" s="524"/>
      <c r="BT168" s="525"/>
      <c r="BU168" s="526"/>
      <c r="BV168" s="523"/>
      <c r="BW168" s="524"/>
      <c r="BX168" s="524"/>
      <c r="BY168" s="524"/>
      <c r="BZ168" s="524"/>
      <c r="CA168" s="528"/>
      <c r="CB168" s="523"/>
      <c r="CC168" s="524"/>
      <c r="CD168" s="525"/>
      <c r="CE168" s="526"/>
      <c r="CF168" s="523"/>
      <c r="CG168" s="524"/>
      <c r="CH168" s="524"/>
      <c r="CI168" s="524"/>
      <c r="CJ168" s="524"/>
      <c r="CK168" s="528"/>
      <c r="CL168" s="523"/>
      <c r="CM168" s="524"/>
      <c r="CN168" s="525"/>
      <c r="CO168" s="526"/>
      <c r="CP168" s="512"/>
      <c r="CQ168" s="524"/>
      <c r="CR168" s="524"/>
      <c r="CS168" s="528"/>
      <c r="CT168" s="523"/>
      <c r="CU168" s="524"/>
      <c r="CV168" s="525"/>
      <c r="CW168" s="526"/>
      <c r="CX168" s="524"/>
      <c r="CY168" s="524"/>
      <c r="CZ168" s="528"/>
      <c r="DA168" s="523"/>
      <c r="DB168" s="524"/>
      <c r="DC168" s="525"/>
      <c r="DD168" s="526"/>
      <c r="DE168" s="524"/>
      <c r="DF168" s="524"/>
      <c r="DG168" s="528"/>
      <c r="DH168" s="523"/>
      <c r="DI168" s="524"/>
      <c r="DJ168" s="525"/>
      <c r="DK168" s="526"/>
      <c r="DL168" s="512"/>
      <c r="DM168" s="523"/>
      <c r="DN168" s="524"/>
      <c r="DO168" s="524"/>
      <c r="DP168" s="524"/>
      <c r="DQ168" s="524"/>
      <c r="DR168" s="528"/>
      <c r="DS168" s="523"/>
      <c r="DT168" s="524"/>
      <c r="DU168" s="525"/>
      <c r="DV168" s="526"/>
      <c r="DW168" s="523"/>
      <c r="DX168" s="524"/>
      <c r="DY168" s="524"/>
      <c r="DZ168" s="524"/>
      <c r="EA168" s="524"/>
      <c r="EB168" s="528"/>
      <c r="EC168" s="523"/>
      <c r="ED168" s="524"/>
      <c r="EE168" s="525"/>
      <c r="EF168" s="526"/>
      <c r="EG168" s="523"/>
      <c r="EH168" s="524"/>
      <c r="EI168" s="524"/>
      <c r="EJ168" s="524"/>
      <c r="EK168" s="524"/>
      <c r="EL168" s="528"/>
      <c r="EM168" s="523"/>
      <c r="EN168" s="524"/>
      <c r="EO168" s="525"/>
      <c r="EP168" s="526"/>
    </row>
    <row r="169" spans="1:161" ht="15" customHeight="1" x14ac:dyDescent="0.3">
      <c r="A169" s="579"/>
      <c r="B169" s="16">
        <v>118</v>
      </c>
      <c r="C169" s="118" t="s">
        <v>57</v>
      </c>
      <c r="D169" s="104" t="s">
        <v>58</v>
      </c>
      <c r="E169" s="106" t="s">
        <v>61</v>
      </c>
      <c r="F169" s="174" t="s">
        <v>108</v>
      </c>
      <c r="G169" s="106" t="s">
        <v>107</v>
      </c>
      <c r="H169" s="172" t="str">
        <f t="shared" si="17"/>
        <v>RetailSecured by real estate propertyNon SME</v>
      </c>
      <c r="I169" s="182" t="str">
        <f t="shared" si="18"/>
        <v>SERBIA</v>
      </c>
      <c r="J169" s="876"/>
      <c r="K169" s="107" t="s">
        <v>62</v>
      </c>
      <c r="L169" s="394">
        <v>2.6486730000000001</v>
      </c>
      <c r="M169" s="394">
        <v>0</v>
      </c>
      <c r="N169" s="394">
        <v>0.50426099999999996</v>
      </c>
      <c r="O169" s="394">
        <v>0</v>
      </c>
      <c r="P169" s="516">
        <v>2.3482660000000002</v>
      </c>
      <c r="Q169" s="517">
        <v>1.9793890000000001</v>
      </c>
      <c r="R169" s="517">
        <v>0.30040699999999998</v>
      </c>
      <c r="S169" s="517">
        <v>0.30040699999999998</v>
      </c>
      <c r="T169" s="517">
        <v>0</v>
      </c>
      <c r="U169" s="521">
        <v>0</v>
      </c>
      <c r="V169" s="516">
        <v>4.0299999999999998E-4</v>
      </c>
      <c r="W169" s="517">
        <v>7.3140000000000002E-3</v>
      </c>
      <c r="X169" s="518">
        <v>0</v>
      </c>
      <c r="Y169" s="835" t="s">
        <v>385</v>
      </c>
      <c r="Z169" s="87"/>
      <c r="AA169" s="394">
        <v>0</v>
      </c>
      <c r="AB169" s="394">
        <v>0</v>
      </c>
      <c r="AC169" s="394">
        <v>0</v>
      </c>
      <c r="AD169" s="394">
        <v>0</v>
      </c>
      <c r="AE169" s="516">
        <v>0</v>
      </c>
      <c r="AF169" s="517">
        <v>0</v>
      </c>
      <c r="AG169" s="517">
        <v>0</v>
      </c>
      <c r="AH169" s="517">
        <v>0</v>
      </c>
      <c r="AI169" s="517">
        <v>0</v>
      </c>
      <c r="AJ169" s="521">
        <v>0</v>
      </c>
      <c r="AK169" s="516">
        <v>0</v>
      </c>
      <c r="AL169" s="517">
        <v>0</v>
      </c>
      <c r="AM169" s="518">
        <v>0</v>
      </c>
      <c r="AN169" s="835" t="s">
        <v>385</v>
      </c>
      <c r="AO169" s="87"/>
      <c r="AP169" s="517">
        <v>2.4402900000000001</v>
      </c>
      <c r="AQ169" s="517">
        <v>0.180509</v>
      </c>
      <c r="AR169" s="521">
        <v>2.7873999999999999E-2</v>
      </c>
      <c r="AS169" s="516">
        <v>3.9599999999999998E-4</v>
      </c>
      <c r="AT169" s="517">
        <v>2.8270000000000001E-3</v>
      </c>
      <c r="AU169" s="518">
        <v>2.7829999999999999E-3</v>
      </c>
      <c r="AV169" s="835">
        <v>9.9842146803472767E-2</v>
      </c>
      <c r="AW169" s="517">
        <v>2.4747110000000001</v>
      </c>
      <c r="AX169" s="517">
        <v>0.12861</v>
      </c>
      <c r="AY169" s="521">
        <v>4.5352000000000003E-2</v>
      </c>
      <c r="AZ169" s="516">
        <v>4.1100000000000002E-4</v>
      </c>
      <c r="BA169" s="517">
        <v>1.936E-3</v>
      </c>
      <c r="BB169" s="518">
        <v>1.1797E-2</v>
      </c>
      <c r="BC169" s="835">
        <v>0.26012083259834184</v>
      </c>
      <c r="BD169" s="517">
        <v>2.485392</v>
      </c>
      <c r="BE169" s="517">
        <v>0.105186</v>
      </c>
      <c r="BF169" s="521">
        <v>5.8094E-2</v>
      </c>
      <c r="BG169" s="516">
        <v>4.17E-4</v>
      </c>
      <c r="BH169" s="517">
        <v>1.537E-3</v>
      </c>
      <c r="BI169" s="518">
        <v>1.7621999999999999E-2</v>
      </c>
      <c r="BJ169" s="835">
        <v>0.30333597273384511</v>
      </c>
      <c r="BK169" s="512"/>
      <c r="BL169" s="516">
        <v>0</v>
      </c>
      <c r="BM169" s="517">
        <v>0</v>
      </c>
      <c r="BN169" s="517">
        <v>0</v>
      </c>
      <c r="BO169" s="517">
        <v>0</v>
      </c>
      <c r="BP169" s="517">
        <v>0</v>
      </c>
      <c r="BQ169" s="521">
        <v>0</v>
      </c>
      <c r="BR169" s="516">
        <v>0</v>
      </c>
      <c r="BS169" s="517">
        <v>0</v>
      </c>
      <c r="BT169" s="518">
        <v>0</v>
      </c>
      <c r="BU169" s="835" t="s">
        <v>385</v>
      </c>
      <c r="BV169" s="516">
        <v>0</v>
      </c>
      <c r="BW169" s="517">
        <v>0</v>
      </c>
      <c r="BX169" s="517">
        <v>0</v>
      </c>
      <c r="BY169" s="517">
        <v>0</v>
      </c>
      <c r="BZ169" s="517">
        <v>0</v>
      </c>
      <c r="CA169" s="521">
        <v>0</v>
      </c>
      <c r="CB169" s="516">
        <v>0</v>
      </c>
      <c r="CC169" s="517">
        <v>0</v>
      </c>
      <c r="CD169" s="518">
        <v>0</v>
      </c>
      <c r="CE169" s="835" t="s">
        <v>385</v>
      </c>
      <c r="CF169" s="516">
        <v>0</v>
      </c>
      <c r="CG169" s="517">
        <v>0</v>
      </c>
      <c r="CH169" s="517">
        <v>0</v>
      </c>
      <c r="CI169" s="517">
        <v>0</v>
      </c>
      <c r="CJ169" s="517">
        <v>0</v>
      </c>
      <c r="CK169" s="521">
        <v>0</v>
      </c>
      <c r="CL169" s="516">
        <v>0</v>
      </c>
      <c r="CM169" s="517">
        <v>0</v>
      </c>
      <c r="CN169" s="518">
        <v>0</v>
      </c>
      <c r="CO169" s="835" t="s">
        <v>385</v>
      </c>
      <c r="CP169" s="512"/>
      <c r="CQ169" s="517">
        <v>2.422787</v>
      </c>
      <c r="CR169" s="517">
        <v>0.18825600000000001</v>
      </c>
      <c r="CS169" s="521">
        <v>3.7629999999999997E-2</v>
      </c>
      <c r="CT169" s="516">
        <v>3.9399999999999998E-4</v>
      </c>
      <c r="CU169" s="517">
        <v>1.1587999999999999E-2</v>
      </c>
      <c r="CV169" s="518">
        <v>9.1210000000000006E-3</v>
      </c>
      <c r="CW169" s="835">
        <v>0.24238639383470639</v>
      </c>
      <c r="CX169" s="517">
        <v>2.4319109999999999</v>
      </c>
      <c r="CY169" s="517">
        <v>0.146234</v>
      </c>
      <c r="CZ169" s="521">
        <v>7.0527999999999993E-2</v>
      </c>
      <c r="DA169" s="516">
        <v>4.0499999999999998E-4</v>
      </c>
      <c r="DB169" s="517">
        <v>9.0709999999999992E-3</v>
      </c>
      <c r="DC169" s="518">
        <v>2.162E-2</v>
      </c>
      <c r="DD169" s="835">
        <v>0.30654491833030856</v>
      </c>
      <c r="DE169" s="517">
        <v>2.4123960000000002</v>
      </c>
      <c r="DF169" s="517">
        <v>0.13251499999999999</v>
      </c>
      <c r="DG169" s="521">
        <v>0.10376100000000001</v>
      </c>
      <c r="DH169" s="516">
        <v>4.0499999999999998E-4</v>
      </c>
      <c r="DI169" s="517">
        <v>7.1500000000000001E-3</v>
      </c>
      <c r="DJ169" s="518">
        <v>3.3619000000000003E-2</v>
      </c>
      <c r="DK169" s="835">
        <v>0.3240042019641291</v>
      </c>
      <c r="DL169" s="512"/>
      <c r="DM169" s="516">
        <v>0</v>
      </c>
      <c r="DN169" s="517">
        <v>0</v>
      </c>
      <c r="DO169" s="517">
        <v>0</v>
      </c>
      <c r="DP169" s="517">
        <v>0</v>
      </c>
      <c r="DQ169" s="517">
        <v>0</v>
      </c>
      <c r="DR169" s="521">
        <v>0</v>
      </c>
      <c r="DS169" s="516">
        <v>0</v>
      </c>
      <c r="DT169" s="517">
        <v>0</v>
      </c>
      <c r="DU169" s="518">
        <v>0</v>
      </c>
      <c r="DV169" s="835" t="s">
        <v>385</v>
      </c>
      <c r="DW169" s="516">
        <v>0</v>
      </c>
      <c r="DX169" s="517">
        <v>0</v>
      </c>
      <c r="DY169" s="517">
        <v>0</v>
      </c>
      <c r="DZ169" s="517">
        <v>0</v>
      </c>
      <c r="EA169" s="517">
        <v>0</v>
      </c>
      <c r="EB169" s="521">
        <v>0</v>
      </c>
      <c r="EC169" s="516">
        <v>0</v>
      </c>
      <c r="ED169" s="517">
        <v>0</v>
      </c>
      <c r="EE169" s="518">
        <v>0</v>
      </c>
      <c r="EF169" s="835" t="s">
        <v>385</v>
      </c>
      <c r="EG169" s="516">
        <v>0</v>
      </c>
      <c r="EH169" s="517">
        <v>0</v>
      </c>
      <c r="EI169" s="517">
        <v>0</v>
      </c>
      <c r="EJ169" s="517">
        <v>0</v>
      </c>
      <c r="EK169" s="517">
        <v>0</v>
      </c>
      <c r="EL169" s="521">
        <v>0</v>
      </c>
      <c r="EM169" s="516">
        <v>0</v>
      </c>
      <c r="EN169" s="517">
        <v>0</v>
      </c>
      <c r="EO169" s="518">
        <v>0</v>
      </c>
      <c r="EP169" s="835" t="s">
        <v>385</v>
      </c>
    </row>
    <row r="170" spans="1:161" ht="15" customHeight="1" x14ac:dyDescent="0.3">
      <c r="A170" s="579"/>
      <c r="B170" s="16">
        <v>119</v>
      </c>
      <c r="C170" s="118" t="s">
        <v>57</v>
      </c>
      <c r="D170" s="104" t="s">
        <v>63</v>
      </c>
      <c r="E170" s="104"/>
      <c r="F170" s="174" t="s">
        <v>63</v>
      </c>
      <c r="G170" s="104"/>
      <c r="H170" s="175" t="str">
        <f t="shared" si="17"/>
        <v>RetailQualifying Revolving</v>
      </c>
      <c r="I170" s="181" t="str">
        <f t="shared" si="18"/>
        <v>SERBIA</v>
      </c>
      <c r="J170" s="876"/>
      <c r="K170" s="105" t="s">
        <v>64</v>
      </c>
      <c r="L170" s="108"/>
      <c r="M170" s="108"/>
      <c r="N170" s="108"/>
      <c r="O170" s="108"/>
      <c r="P170" s="523"/>
      <c r="Q170" s="524"/>
      <c r="R170" s="524"/>
      <c r="S170" s="524"/>
      <c r="T170" s="524"/>
      <c r="U170" s="528"/>
      <c r="V170" s="523"/>
      <c r="W170" s="524"/>
      <c r="X170" s="525"/>
      <c r="Y170" s="526"/>
      <c r="Z170" s="87"/>
      <c r="AA170" s="108"/>
      <c r="AB170" s="108"/>
      <c r="AC170" s="108"/>
      <c r="AD170" s="108"/>
      <c r="AE170" s="523"/>
      <c r="AF170" s="524"/>
      <c r="AG170" s="524"/>
      <c r="AH170" s="524"/>
      <c r="AI170" s="524"/>
      <c r="AJ170" s="528"/>
      <c r="AK170" s="523"/>
      <c r="AL170" s="524"/>
      <c r="AM170" s="525"/>
      <c r="AN170" s="526"/>
      <c r="AO170" s="87"/>
      <c r="AP170" s="524"/>
      <c r="AQ170" s="524"/>
      <c r="AR170" s="528"/>
      <c r="AS170" s="523"/>
      <c r="AT170" s="524"/>
      <c r="AU170" s="525"/>
      <c r="AV170" s="526"/>
      <c r="AW170" s="524"/>
      <c r="AX170" s="524"/>
      <c r="AY170" s="528"/>
      <c r="AZ170" s="523"/>
      <c r="BA170" s="524"/>
      <c r="BB170" s="525"/>
      <c r="BC170" s="526"/>
      <c r="BD170" s="524"/>
      <c r="BE170" s="524"/>
      <c r="BF170" s="528"/>
      <c r="BG170" s="523"/>
      <c r="BH170" s="524"/>
      <c r="BI170" s="525"/>
      <c r="BJ170" s="526"/>
      <c r="BK170" s="512"/>
      <c r="BL170" s="523"/>
      <c r="BM170" s="524"/>
      <c r="BN170" s="524"/>
      <c r="BO170" s="524"/>
      <c r="BP170" s="524"/>
      <c r="BQ170" s="528"/>
      <c r="BR170" s="523"/>
      <c r="BS170" s="524"/>
      <c r="BT170" s="525"/>
      <c r="BU170" s="526"/>
      <c r="BV170" s="523"/>
      <c r="BW170" s="524"/>
      <c r="BX170" s="524"/>
      <c r="BY170" s="524"/>
      <c r="BZ170" s="524"/>
      <c r="CA170" s="528"/>
      <c r="CB170" s="523"/>
      <c r="CC170" s="524"/>
      <c r="CD170" s="525"/>
      <c r="CE170" s="526"/>
      <c r="CF170" s="523"/>
      <c r="CG170" s="524"/>
      <c r="CH170" s="524"/>
      <c r="CI170" s="524"/>
      <c r="CJ170" s="524"/>
      <c r="CK170" s="528"/>
      <c r="CL170" s="523"/>
      <c r="CM170" s="524"/>
      <c r="CN170" s="525"/>
      <c r="CO170" s="526"/>
      <c r="CP170" s="512"/>
      <c r="CQ170" s="524"/>
      <c r="CR170" s="524"/>
      <c r="CS170" s="528"/>
      <c r="CT170" s="523"/>
      <c r="CU170" s="524"/>
      <c r="CV170" s="525"/>
      <c r="CW170" s="526"/>
      <c r="CX170" s="524"/>
      <c r="CY170" s="524"/>
      <c r="CZ170" s="528"/>
      <c r="DA170" s="523"/>
      <c r="DB170" s="524"/>
      <c r="DC170" s="525"/>
      <c r="DD170" s="526"/>
      <c r="DE170" s="524"/>
      <c r="DF170" s="524"/>
      <c r="DG170" s="528"/>
      <c r="DH170" s="523"/>
      <c r="DI170" s="524"/>
      <c r="DJ170" s="525"/>
      <c r="DK170" s="526"/>
      <c r="DL170" s="512"/>
      <c r="DM170" s="523"/>
      <c r="DN170" s="524"/>
      <c r="DO170" s="524"/>
      <c r="DP170" s="524"/>
      <c r="DQ170" s="524"/>
      <c r="DR170" s="528"/>
      <c r="DS170" s="523"/>
      <c r="DT170" s="524"/>
      <c r="DU170" s="525"/>
      <c r="DV170" s="526"/>
      <c r="DW170" s="523"/>
      <c r="DX170" s="524"/>
      <c r="DY170" s="524"/>
      <c r="DZ170" s="524"/>
      <c r="EA170" s="524"/>
      <c r="EB170" s="528"/>
      <c r="EC170" s="523"/>
      <c r="ED170" s="524"/>
      <c r="EE170" s="525"/>
      <c r="EF170" s="526"/>
      <c r="EG170" s="523"/>
      <c r="EH170" s="524"/>
      <c r="EI170" s="524"/>
      <c r="EJ170" s="524"/>
      <c r="EK170" s="524"/>
      <c r="EL170" s="528"/>
      <c r="EM170" s="523"/>
      <c r="EN170" s="524"/>
      <c r="EO170" s="525"/>
      <c r="EP170" s="526"/>
    </row>
    <row r="171" spans="1:161" ht="15" customHeight="1" x14ac:dyDescent="0.3">
      <c r="A171" s="577"/>
      <c r="B171" s="16">
        <v>120</v>
      </c>
      <c r="C171" s="118" t="s">
        <v>57</v>
      </c>
      <c r="D171" s="104" t="s">
        <v>65</v>
      </c>
      <c r="E171" s="104"/>
      <c r="F171" s="174" t="s">
        <v>65</v>
      </c>
      <c r="G171" s="104"/>
      <c r="H171" s="175" t="str">
        <f t="shared" si="17"/>
        <v>RetailOther Retail</v>
      </c>
      <c r="I171" s="181" t="str">
        <f t="shared" si="18"/>
        <v>SERBIA</v>
      </c>
      <c r="J171" s="876"/>
      <c r="K171" s="105" t="s">
        <v>66</v>
      </c>
      <c r="L171" s="108"/>
      <c r="M171" s="108"/>
      <c r="N171" s="108"/>
      <c r="O171" s="108"/>
      <c r="P171" s="523"/>
      <c r="Q171" s="524"/>
      <c r="R171" s="524"/>
      <c r="S171" s="524"/>
      <c r="T171" s="524"/>
      <c r="U171" s="528"/>
      <c r="V171" s="523"/>
      <c r="W171" s="524"/>
      <c r="X171" s="525"/>
      <c r="Y171" s="526"/>
      <c r="Z171" s="87"/>
      <c r="AA171" s="108"/>
      <c r="AB171" s="108"/>
      <c r="AC171" s="108"/>
      <c r="AD171" s="108"/>
      <c r="AE171" s="523"/>
      <c r="AF171" s="524"/>
      <c r="AG171" s="524"/>
      <c r="AH171" s="524"/>
      <c r="AI171" s="524"/>
      <c r="AJ171" s="528"/>
      <c r="AK171" s="523"/>
      <c r="AL171" s="524"/>
      <c r="AM171" s="525"/>
      <c r="AN171" s="526"/>
      <c r="AO171" s="87"/>
      <c r="AP171" s="524"/>
      <c r="AQ171" s="524"/>
      <c r="AR171" s="528"/>
      <c r="AS171" s="523"/>
      <c r="AT171" s="524"/>
      <c r="AU171" s="525"/>
      <c r="AV171" s="526"/>
      <c r="AW171" s="524"/>
      <c r="AX171" s="524"/>
      <c r="AY171" s="528"/>
      <c r="AZ171" s="523"/>
      <c r="BA171" s="524"/>
      <c r="BB171" s="525"/>
      <c r="BC171" s="526"/>
      <c r="BD171" s="524"/>
      <c r="BE171" s="524"/>
      <c r="BF171" s="528"/>
      <c r="BG171" s="523"/>
      <c r="BH171" s="524"/>
      <c r="BI171" s="525"/>
      <c r="BJ171" s="526"/>
      <c r="BK171" s="512"/>
      <c r="BL171" s="523"/>
      <c r="BM171" s="524"/>
      <c r="BN171" s="524"/>
      <c r="BO171" s="524"/>
      <c r="BP171" s="524"/>
      <c r="BQ171" s="528"/>
      <c r="BR171" s="523"/>
      <c r="BS171" s="524"/>
      <c r="BT171" s="525"/>
      <c r="BU171" s="526"/>
      <c r="BV171" s="523"/>
      <c r="BW171" s="524"/>
      <c r="BX171" s="524"/>
      <c r="BY171" s="524"/>
      <c r="BZ171" s="524"/>
      <c r="CA171" s="528"/>
      <c r="CB171" s="523"/>
      <c r="CC171" s="524"/>
      <c r="CD171" s="525"/>
      <c r="CE171" s="526"/>
      <c r="CF171" s="523"/>
      <c r="CG171" s="524"/>
      <c r="CH171" s="524"/>
      <c r="CI171" s="524"/>
      <c r="CJ171" s="524"/>
      <c r="CK171" s="528"/>
      <c r="CL171" s="523"/>
      <c r="CM171" s="524"/>
      <c r="CN171" s="525"/>
      <c r="CO171" s="526"/>
      <c r="CP171" s="512"/>
      <c r="CQ171" s="524"/>
      <c r="CR171" s="524"/>
      <c r="CS171" s="528"/>
      <c r="CT171" s="523"/>
      <c r="CU171" s="524"/>
      <c r="CV171" s="525"/>
      <c r="CW171" s="526"/>
      <c r="CX171" s="524"/>
      <c r="CY171" s="524"/>
      <c r="CZ171" s="528"/>
      <c r="DA171" s="523"/>
      <c r="DB171" s="524"/>
      <c r="DC171" s="525"/>
      <c r="DD171" s="526"/>
      <c r="DE171" s="524"/>
      <c r="DF171" s="524"/>
      <c r="DG171" s="528"/>
      <c r="DH171" s="523"/>
      <c r="DI171" s="524"/>
      <c r="DJ171" s="525"/>
      <c r="DK171" s="526"/>
      <c r="DL171" s="512"/>
      <c r="DM171" s="523"/>
      <c r="DN171" s="524"/>
      <c r="DO171" s="524"/>
      <c r="DP171" s="524"/>
      <c r="DQ171" s="524"/>
      <c r="DR171" s="528"/>
      <c r="DS171" s="523"/>
      <c r="DT171" s="524"/>
      <c r="DU171" s="525"/>
      <c r="DV171" s="526"/>
      <c r="DW171" s="523"/>
      <c r="DX171" s="524"/>
      <c r="DY171" s="524"/>
      <c r="DZ171" s="524"/>
      <c r="EA171" s="524"/>
      <c r="EB171" s="528"/>
      <c r="EC171" s="523"/>
      <c r="ED171" s="524"/>
      <c r="EE171" s="525"/>
      <c r="EF171" s="526"/>
      <c r="EG171" s="523"/>
      <c r="EH171" s="524"/>
      <c r="EI171" s="524"/>
      <c r="EJ171" s="524"/>
      <c r="EK171" s="524"/>
      <c r="EL171" s="528"/>
      <c r="EM171" s="523"/>
      <c r="EN171" s="524"/>
      <c r="EO171" s="525"/>
      <c r="EP171" s="526"/>
    </row>
    <row r="172" spans="1:161" ht="15" customHeight="1" x14ac:dyDescent="0.3">
      <c r="A172" s="577"/>
      <c r="B172" s="16">
        <v>121</v>
      </c>
      <c r="C172" s="118" t="s">
        <v>57</v>
      </c>
      <c r="D172" s="104" t="s">
        <v>65</v>
      </c>
      <c r="E172" s="106" t="s">
        <v>55</v>
      </c>
      <c r="F172" s="174" t="s">
        <v>65</v>
      </c>
      <c r="G172" s="106" t="s">
        <v>106</v>
      </c>
      <c r="H172" s="175" t="str">
        <f t="shared" si="17"/>
        <v>RetailOther RetailSME</v>
      </c>
      <c r="I172" s="182" t="str">
        <f t="shared" si="18"/>
        <v>SERBIA</v>
      </c>
      <c r="J172" s="876"/>
      <c r="K172" s="107" t="s">
        <v>67</v>
      </c>
      <c r="L172" s="108"/>
      <c r="M172" s="108"/>
      <c r="N172" s="108"/>
      <c r="O172" s="108"/>
      <c r="P172" s="523"/>
      <c r="Q172" s="524"/>
      <c r="R172" s="524"/>
      <c r="S172" s="524"/>
      <c r="T172" s="524"/>
      <c r="U172" s="528"/>
      <c r="V172" s="523"/>
      <c r="W172" s="524"/>
      <c r="X172" s="525"/>
      <c r="Y172" s="526"/>
      <c r="Z172" s="87"/>
      <c r="AA172" s="108"/>
      <c r="AB172" s="108"/>
      <c r="AC172" s="108"/>
      <c r="AD172" s="108"/>
      <c r="AE172" s="523"/>
      <c r="AF172" s="524"/>
      <c r="AG172" s="524"/>
      <c r="AH172" s="524"/>
      <c r="AI172" s="524"/>
      <c r="AJ172" s="528"/>
      <c r="AK172" s="523"/>
      <c r="AL172" s="524"/>
      <c r="AM172" s="525"/>
      <c r="AN172" s="526"/>
      <c r="AO172" s="87"/>
      <c r="AP172" s="524"/>
      <c r="AQ172" s="524"/>
      <c r="AR172" s="528"/>
      <c r="AS172" s="523"/>
      <c r="AT172" s="524"/>
      <c r="AU172" s="525"/>
      <c r="AV172" s="526"/>
      <c r="AW172" s="524"/>
      <c r="AX172" s="524"/>
      <c r="AY172" s="528"/>
      <c r="AZ172" s="523"/>
      <c r="BA172" s="524"/>
      <c r="BB172" s="525"/>
      <c r="BC172" s="526"/>
      <c r="BD172" s="524"/>
      <c r="BE172" s="524"/>
      <c r="BF172" s="528"/>
      <c r="BG172" s="523"/>
      <c r="BH172" s="524"/>
      <c r="BI172" s="525"/>
      <c r="BJ172" s="526"/>
      <c r="BK172" s="512"/>
      <c r="BL172" s="523"/>
      <c r="BM172" s="524"/>
      <c r="BN172" s="524"/>
      <c r="BO172" s="524"/>
      <c r="BP172" s="524"/>
      <c r="BQ172" s="528"/>
      <c r="BR172" s="523"/>
      <c r="BS172" s="524"/>
      <c r="BT172" s="525"/>
      <c r="BU172" s="526"/>
      <c r="BV172" s="523"/>
      <c r="BW172" s="524"/>
      <c r="BX172" s="524"/>
      <c r="BY172" s="524"/>
      <c r="BZ172" s="524"/>
      <c r="CA172" s="528"/>
      <c r="CB172" s="523"/>
      <c r="CC172" s="524"/>
      <c r="CD172" s="525"/>
      <c r="CE172" s="526"/>
      <c r="CF172" s="523"/>
      <c r="CG172" s="524"/>
      <c r="CH172" s="524"/>
      <c r="CI172" s="524"/>
      <c r="CJ172" s="524"/>
      <c r="CK172" s="528"/>
      <c r="CL172" s="523"/>
      <c r="CM172" s="524"/>
      <c r="CN172" s="525"/>
      <c r="CO172" s="526"/>
      <c r="CP172" s="512"/>
      <c r="CQ172" s="524"/>
      <c r="CR172" s="524"/>
      <c r="CS172" s="528"/>
      <c r="CT172" s="523"/>
      <c r="CU172" s="524"/>
      <c r="CV172" s="525"/>
      <c r="CW172" s="526"/>
      <c r="CX172" s="524"/>
      <c r="CY172" s="524"/>
      <c r="CZ172" s="528"/>
      <c r="DA172" s="523"/>
      <c r="DB172" s="524"/>
      <c r="DC172" s="525"/>
      <c r="DD172" s="526"/>
      <c r="DE172" s="524"/>
      <c r="DF172" s="524"/>
      <c r="DG172" s="528"/>
      <c r="DH172" s="523"/>
      <c r="DI172" s="524"/>
      <c r="DJ172" s="525"/>
      <c r="DK172" s="526"/>
      <c r="DL172" s="512"/>
      <c r="DM172" s="523"/>
      <c r="DN172" s="524"/>
      <c r="DO172" s="524"/>
      <c r="DP172" s="524"/>
      <c r="DQ172" s="524"/>
      <c r="DR172" s="528"/>
      <c r="DS172" s="523"/>
      <c r="DT172" s="524"/>
      <c r="DU172" s="525"/>
      <c r="DV172" s="526"/>
      <c r="DW172" s="523"/>
      <c r="DX172" s="524"/>
      <c r="DY172" s="524"/>
      <c r="DZ172" s="524"/>
      <c r="EA172" s="524"/>
      <c r="EB172" s="528"/>
      <c r="EC172" s="523"/>
      <c r="ED172" s="524"/>
      <c r="EE172" s="525"/>
      <c r="EF172" s="526"/>
      <c r="EG172" s="523"/>
      <c r="EH172" s="524"/>
      <c r="EI172" s="524"/>
      <c r="EJ172" s="524"/>
      <c r="EK172" s="524"/>
      <c r="EL172" s="528"/>
      <c r="EM172" s="523"/>
      <c r="EN172" s="524"/>
      <c r="EO172" s="525"/>
      <c r="EP172" s="526"/>
    </row>
    <row r="173" spans="1:161" ht="15" customHeight="1" x14ac:dyDescent="0.3">
      <c r="A173" s="577"/>
      <c r="B173" s="16">
        <v>122</v>
      </c>
      <c r="C173" s="118" t="s">
        <v>57</v>
      </c>
      <c r="D173" s="104" t="s">
        <v>65</v>
      </c>
      <c r="E173" s="106" t="s">
        <v>61</v>
      </c>
      <c r="F173" s="174" t="s">
        <v>65</v>
      </c>
      <c r="G173" s="106" t="s">
        <v>107</v>
      </c>
      <c r="H173" s="175" t="str">
        <f t="shared" si="17"/>
        <v>RetailOther RetailNon SME</v>
      </c>
      <c r="I173" s="182" t="str">
        <f t="shared" si="18"/>
        <v>SERBIA</v>
      </c>
      <c r="J173" s="876"/>
      <c r="K173" s="107" t="s">
        <v>68</v>
      </c>
      <c r="L173" s="108"/>
      <c r="M173" s="108"/>
      <c r="N173" s="108"/>
      <c r="O173" s="108"/>
      <c r="P173" s="523"/>
      <c r="Q173" s="524"/>
      <c r="R173" s="524"/>
      <c r="S173" s="524"/>
      <c r="T173" s="524"/>
      <c r="U173" s="528"/>
      <c r="V173" s="523"/>
      <c r="W173" s="524"/>
      <c r="X173" s="525"/>
      <c r="Y173" s="526"/>
      <c r="Z173" s="87"/>
      <c r="AA173" s="108"/>
      <c r="AB173" s="108"/>
      <c r="AC173" s="108"/>
      <c r="AD173" s="108"/>
      <c r="AE173" s="523"/>
      <c r="AF173" s="524"/>
      <c r="AG173" s="524"/>
      <c r="AH173" s="524"/>
      <c r="AI173" s="524"/>
      <c r="AJ173" s="528"/>
      <c r="AK173" s="523"/>
      <c r="AL173" s="524"/>
      <c r="AM173" s="525"/>
      <c r="AN173" s="526"/>
      <c r="AO173" s="87"/>
      <c r="AP173" s="524"/>
      <c r="AQ173" s="524"/>
      <c r="AR173" s="528"/>
      <c r="AS173" s="523"/>
      <c r="AT173" s="524"/>
      <c r="AU173" s="525"/>
      <c r="AV173" s="526"/>
      <c r="AW173" s="524"/>
      <c r="AX173" s="524"/>
      <c r="AY173" s="528"/>
      <c r="AZ173" s="523"/>
      <c r="BA173" s="524"/>
      <c r="BB173" s="525"/>
      <c r="BC173" s="526"/>
      <c r="BD173" s="524"/>
      <c r="BE173" s="524"/>
      <c r="BF173" s="528"/>
      <c r="BG173" s="523"/>
      <c r="BH173" s="524"/>
      <c r="BI173" s="525"/>
      <c r="BJ173" s="526"/>
      <c r="BK173" s="512"/>
      <c r="BL173" s="523"/>
      <c r="BM173" s="524"/>
      <c r="BN173" s="524"/>
      <c r="BO173" s="524"/>
      <c r="BP173" s="524"/>
      <c r="BQ173" s="528"/>
      <c r="BR173" s="523"/>
      <c r="BS173" s="524"/>
      <c r="BT173" s="525"/>
      <c r="BU173" s="526"/>
      <c r="BV173" s="523"/>
      <c r="BW173" s="524"/>
      <c r="BX173" s="524"/>
      <c r="BY173" s="524"/>
      <c r="BZ173" s="524"/>
      <c r="CA173" s="528"/>
      <c r="CB173" s="523"/>
      <c r="CC173" s="524"/>
      <c r="CD173" s="525"/>
      <c r="CE173" s="526"/>
      <c r="CF173" s="523"/>
      <c r="CG173" s="524"/>
      <c r="CH173" s="524"/>
      <c r="CI173" s="524"/>
      <c r="CJ173" s="524"/>
      <c r="CK173" s="528"/>
      <c r="CL173" s="523"/>
      <c r="CM173" s="524"/>
      <c r="CN173" s="525"/>
      <c r="CO173" s="526"/>
      <c r="CP173" s="512"/>
      <c r="CQ173" s="524"/>
      <c r="CR173" s="524"/>
      <c r="CS173" s="528"/>
      <c r="CT173" s="523"/>
      <c r="CU173" s="524"/>
      <c r="CV173" s="525"/>
      <c r="CW173" s="526"/>
      <c r="CX173" s="524"/>
      <c r="CY173" s="524"/>
      <c r="CZ173" s="528"/>
      <c r="DA173" s="523"/>
      <c r="DB173" s="524"/>
      <c r="DC173" s="525"/>
      <c r="DD173" s="526"/>
      <c r="DE173" s="524"/>
      <c r="DF173" s="524"/>
      <c r="DG173" s="528"/>
      <c r="DH173" s="523"/>
      <c r="DI173" s="524"/>
      <c r="DJ173" s="525"/>
      <c r="DK173" s="526"/>
      <c r="DL173" s="512"/>
      <c r="DM173" s="523"/>
      <c r="DN173" s="524"/>
      <c r="DO173" s="524"/>
      <c r="DP173" s="524"/>
      <c r="DQ173" s="524"/>
      <c r="DR173" s="528"/>
      <c r="DS173" s="523"/>
      <c r="DT173" s="524"/>
      <c r="DU173" s="525"/>
      <c r="DV173" s="526"/>
      <c r="DW173" s="523"/>
      <c r="DX173" s="524"/>
      <c r="DY173" s="524"/>
      <c r="DZ173" s="524"/>
      <c r="EA173" s="524"/>
      <c r="EB173" s="528"/>
      <c r="EC173" s="523"/>
      <c r="ED173" s="524"/>
      <c r="EE173" s="525"/>
      <c r="EF173" s="526"/>
      <c r="EG173" s="523"/>
      <c r="EH173" s="524"/>
      <c r="EI173" s="524"/>
      <c r="EJ173" s="524"/>
      <c r="EK173" s="524"/>
      <c r="EL173" s="528"/>
      <c r="EM173" s="523"/>
      <c r="EN173" s="524"/>
      <c r="EO173" s="525"/>
      <c r="EP173" s="526"/>
    </row>
    <row r="174" spans="1:161" ht="15" customHeight="1" x14ac:dyDescent="0.3">
      <c r="A174" s="579"/>
      <c r="B174" s="16">
        <v>123</v>
      </c>
      <c r="C174" s="118" t="s">
        <v>69</v>
      </c>
      <c r="D174" s="100"/>
      <c r="E174" s="100"/>
      <c r="F174" s="173"/>
      <c r="G174" s="100"/>
      <c r="H174" s="176" t="str">
        <f t="shared" si="17"/>
        <v>Equity</v>
      </c>
      <c r="I174" s="181" t="str">
        <f t="shared" si="18"/>
        <v>SERBIA</v>
      </c>
      <c r="J174" s="876"/>
      <c r="K174" s="101" t="s">
        <v>69</v>
      </c>
      <c r="L174" s="108"/>
      <c r="M174" s="108"/>
      <c r="N174" s="108"/>
      <c r="O174" s="108"/>
      <c r="P174" s="523"/>
      <c r="Q174" s="524"/>
      <c r="R174" s="524"/>
      <c r="S174" s="524"/>
      <c r="T174" s="524"/>
      <c r="U174" s="528"/>
      <c r="V174" s="523"/>
      <c r="W174" s="524"/>
      <c r="X174" s="525"/>
      <c r="Y174" s="526"/>
      <c r="Z174" s="87"/>
      <c r="AA174" s="108"/>
      <c r="AB174" s="108"/>
      <c r="AC174" s="108"/>
      <c r="AD174" s="108"/>
      <c r="AE174" s="523"/>
      <c r="AF174" s="524"/>
      <c r="AG174" s="524"/>
      <c r="AH174" s="524"/>
      <c r="AI174" s="524"/>
      <c r="AJ174" s="528"/>
      <c r="AK174" s="523"/>
      <c r="AL174" s="524"/>
      <c r="AM174" s="525"/>
      <c r="AN174" s="526"/>
      <c r="AO174" s="87"/>
      <c r="AP174" s="524"/>
      <c r="AQ174" s="524"/>
      <c r="AR174" s="528"/>
      <c r="AS174" s="523"/>
      <c r="AT174" s="524"/>
      <c r="AU174" s="525"/>
      <c r="AV174" s="526"/>
      <c r="AW174" s="524"/>
      <c r="AX174" s="524"/>
      <c r="AY174" s="528"/>
      <c r="AZ174" s="523"/>
      <c r="BA174" s="524"/>
      <c r="BB174" s="525"/>
      <c r="BC174" s="526"/>
      <c r="BD174" s="524"/>
      <c r="BE174" s="524"/>
      <c r="BF174" s="528"/>
      <c r="BG174" s="523"/>
      <c r="BH174" s="524"/>
      <c r="BI174" s="525"/>
      <c r="BJ174" s="526"/>
      <c r="BK174" s="512"/>
      <c r="BL174" s="523"/>
      <c r="BM174" s="524"/>
      <c r="BN174" s="524"/>
      <c r="BO174" s="524"/>
      <c r="BP174" s="524"/>
      <c r="BQ174" s="528"/>
      <c r="BR174" s="523"/>
      <c r="BS174" s="524"/>
      <c r="BT174" s="525"/>
      <c r="BU174" s="526"/>
      <c r="BV174" s="523"/>
      <c r="BW174" s="524"/>
      <c r="BX174" s="524"/>
      <c r="BY174" s="524"/>
      <c r="BZ174" s="524"/>
      <c r="CA174" s="528"/>
      <c r="CB174" s="523"/>
      <c r="CC174" s="524"/>
      <c r="CD174" s="525"/>
      <c r="CE174" s="526"/>
      <c r="CF174" s="523"/>
      <c r="CG174" s="524"/>
      <c r="CH174" s="524"/>
      <c r="CI174" s="524"/>
      <c r="CJ174" s="524"/>
      <c r="CK174" s="528"/>
      <c r="CL174" s="523"/>
      <c r="CM174" s="524"/>
      <c r="CN174" s="525"/>
      <c r="CO174" s="526"/>
      <c r="CP174" s="512"/>
      <c r="CQ174" s="524"/>
      <c r="CR174" s="524"/>
      <c r="CS174" s="528"/>
      <c r="CT174" s="523"/>
      <c r="CU174" s="524"/>
      <c r="CV174" s="525"/>
      <c r="CW174" s="526"/>
      <c r="CX174" s="524"/>
      <c r="CY174" s="524"/>
      <c r="CZ174" s="528"/>
      <c r="DA174" s="523"/>
      <c r="DB174" s="524"/>
      <c r="DC174" s="525"/>
      <c r="DD174" s="526"/>
      <c r="DE174" s="524"/>
      <c r="DF174" s="524"/>
      <c r="DG174" s="528"/>
      <c r="DH174" s="523"/>
      <c r="DI174" s="524"/>
      <c r="DJ174" s="525"/>
      <c r="DK174" s="526"/>
      <c r="DL174" s="512"/>
      <c r="DM174" s="523"/>
      <c r="DN174" s="524"/>
      <c r="DO174" s="524"/>
      <c r="DP174" s="524"/>
      <c r="DQ174" s="524"/>
      <c r="DR174" s="528"/>
      <c r="DS174" s="523"/>
      <c r="DT174" s="524"/>
      <c r="DU174" s="525"/>
      <c r="DV174" s="526"/>
      <c r="DW174" s="523"/>
      <c r="DX174" s="524"/>
      <c r="DY174" s="524"/>
      <c r="DZ174" s="524"/>
      <c r="EA174" s="524"/>
      <c r="EB174" s="528"/>
      <c r="EC174" s="523"/>
      <c r="ED174" s="524"/>
      <c r="EE174" s="525"/>
      <c r="EF174" s="526"/>
      <c r="EG174" s="523"/>
      <c r="EH174" s="524"/>
      <c r="EI174" s="524"/>
      <c r="EJ174" s="524"/>
      <c r="EK174" s="524"/>
      <c r="EL174" s="528"/>
      <c r="EM174" s="523"/>
      <c r="EN174" s="524"/>
      <c r="EO174" s="525"/>
      <c r="EP174" s="526"/>
    </row>
    <row r="175" spans="1:161" ht="15" customHeight="1" x14ac:dyDescent="0.3">
      <c r="A175" s="579"/>
      <c r="B175" s="16">
        <v>124</v>
      </c>
      <c r="C175" s="118" t="s">
        <v>70</v>
      </c>
      <c r="D175" s="100"/>
      <c r="E175" s="100"/>
      <c r="F175" s="173"/>
      <c r="G175" s="100"/>
      <c r="H175" s="176" t="str">
        <f t="shared" si="17"/>
        <v>Securitisation</v>
      </c>
      <c r="I175" s="181" t="str">
        <f t="shared" si="18"/>
        <v>SERBIA</v>
      </c>
      <c r="J175" s="876"/>
      <c r="K175" s="101" t="s">
        <v>70</v>
      </c>
      <c r="L175" s="108"/>
      <c r="M175" s="108"/>
      <c r="N175" s="108"/>
      <c r="O175" s="108"/>
      <c r="P175" s="523"/>
      <c r="Q175" s="524"/>
      <c r="R175" s="524"/>
      <c r="S175" s="524"/>
      <c r="T175" s="524"/>
      <c r="U175" s="528"/>
      <c r="V175" s="523"/>
      <c r="W175" s="524"/>
      <c r="X175" s="525"/>
      <c r="Y175" s="526"/>
      <c r="Z175" s="87"/>
      <c r="AA175" s="108"/>
      <c r="AB175" s="108"/>
      <c r="AC175" s="108"/>
      <c r="AD175" s="108"/>
      <c r="AE175" s="523"/>
      <c r="AF175" s="524"/>
      <c r="AG175" s="524"/>
      <c r="AH175" s="524"/>
      <c r="AI175" s="524"/>
      <c r="AJ175" s="528"/>
      <c r="AK175" s="523"/>
      <c r="AL175" s="524"/>
      <c r="AM175" s="525"/>
      <c r="AN175" s="526"/>
      <c r="AO175" s="87"/>
      <c r="AP175" s="524"/>
      <c r="AQ175" s="524"/>
      <c r="AR175" s="528"/>
      <c r="AS175" s="523"/>
      <c r="AT175" s="524"/>
      <c r="AU175" s="525"/>
      <c r="AV175" s="526"/>
      <c r="AW175" s="524"/>
      <c r="AX175" s="524"/>
      <c r="AY175" s="528"/>
      <c r="AZ175" s="523"/>
      <c r="BA175" s="524"/>
      <c r="BB175" s="525"/>
      <c r="BC175" s="526"/>
      <c r="BD175" s="524"/>
      <c r="BE175" s="524"/>
      <c r="BF175" s="528"/>
      <c r="BG175" s="523"/>
      <c r="BH175" s="524"/>
      <c r="BI175" s="525"/>
      <c r="BJ175" s="526"/>
      <c r="BK175" s="512"/>
      <c r="BL175" s="523"/>
      <c r="BM175" s="524"/>
      <c r="BN175" s="524"/>
      <c r="BO175" s="524"/>
      <c r="BP175" s="524"/>
      <c r="BQ175" s="528"/>
      <c r="BR175" s="523"/>
      <c r="BS175" s="524"/>
      <c r="BT175" s="525"/>
      <c r="BU175" s="526"/>
      <c r="BV175" s="523"/>
      <c r="BW175" s="524"/>
      <c r="BX175" s="524"/>
      <c r="BY175" s="524"/>
      <c r="BZ175" s="524"/>
      <c r="CA175" s="528"/>
      <c r="CB175" s="523"/>
      <c r="CC175" s="524"/>
      <c r="CD175" s="525"/>
      <c r="CE175" s="526"/>
      <c r="CF175" s="523"/>
      <c r="CG175" s="524"/>
      <c r="CH175" s="524"/>
      <c r="CI175" s="524"/>
      <c r="CJ175" s="524"/>
      <c r="CK175" s="528"/>
      <c r="CL175" s="523"/>
      <c r="CM175" s="524"/>
      <c r="CN175" s="525"/>
      <c r="CO175" s="526"/>
      <c r="CP175" s="512"/>
      <c r="CQ175" s="524"/>
      <c r="CR175" s="524"/>
      <c r="CS175" s="528"/>
      <c r="CT175" s="523"/>
      <c r="CU175" s="524"/>
      <c r="CV175" s="525"/>
      <c r="CW175" s="526"/>
      <c r="CX175" s="524"/>
      <c r="CY175" s="524"/>
      <c r="CZ175" s="528"/>
      <c r="DA175" s="523"/>
      <c r="DB175" s="524"/>
      <c r="DC175" s="525"/>
      <c r="DD175" s="526"/>
      <c r="DE175" s="524"/>
      <c r="DF175" s="524"/>
      <c r="DG175" s="528"/>
      <c r="DH175" s="523"/>
      <c r="DI175" s="524"/>
      <c r="DJ175" s="525"/>
      <c r="DK175" s="526"/>
      <c r="DL175" s="512"/>
      <c r="DM175" s="523"/>
      <c r="DN175" s="524"/>
      <c r="DO175" s="524"/>
      <c r="DP175" s="524"/>
      <c r="DQ175" s="524"/>
      <c r="DR175" s="528"/>
      <c r="DS175" s="523"/>
      <c r="DT175" s="524"/>
      <c r="DU175" s="525"/>
      <c r="DV175" s="526"/>
      <c r="DW175" s="523"/>
      <c r="DX175" s="524"/>
      <c r="DY175" s="524"/>
      <c r="DZ175" s="524"/>
      <c r="EA175" s="524"/>
      <c r="EB175" s="528"/>
      <c r="EC175" s="523"/>
      <c r="ED175" s="524"/>
      <c r="EE175" s="525"/>
      <c r="EF175" s="526"/>
      <c r="EG175" s="523"/>
      <c r="EH175" s="524"/>
      <c r="EI175" s="524"/>
      <c r="EJ175" s="524"/>
      <c r="EK175" s="524"/>
      <c r="EL175" s="528"/>
      <c r="EM175" s="523"/>
      <c r="EN175" s="524"/>
      <c r="EO175" s="525"/>
      <c r="EP175" s="526"/>
    </row>
    <row r="176" spans="1:161" ht="15" customHeight="1" x14ac:dyDescent="0.3">
      <c r="A176" s="577"/>
      <c r="B176" s="16">
        <v>125</v>
      </c>
      <c r="C176" s="118" t="s">
        <v>71</v>
      </c>
      <c r="D176" s="100"/>
      <c r="E176" s="100"/>
      <c r="F176" s="173"/>
      <c r="G176" s="100"/>
      <c r="H176" s="176" t="str">
        <f t="shared" si="17"/>
        <v>Other non-credit obligation assets</v>
      </c>
      <c r="I176" s="181" t="str">
        <f t="shared" si="18"/>
        <v>SERBIA</v>
      </c>
      <c r="J176" s="876"/>
      <c r="K176" s="101" t="s">
        <v>71</v>
      </c>
      <c r="L176" s="108"/>
      <c r="M176" s="108"/>
      <c r="N176" s="108"/>
      <c r="O176" s="108"/>
      <c r="P176" s="523"/>
      <c r="Q176" s="524"/>
      <c r="R176" s="524"/>
      <c r="S176" s="524"/>
      <c r="T176" s="524"/>
      <c r="U176" s="528"/>
      <c r="V176" s="523"/>
      <c r="W176" s="524"/>
      <c r="X176" s="525"/>
      <c r="Y176" s="526"/>
      <c r="Z176" s="110"/>
      <c r="AA176" s="108"/>
      <c r="AB176" s="108"/>
      <c r="AC176" s="108"/>
      <c r="AD176" s="108"/>
      <c r="AE176" s="523"/>
      <c r="AF176" s="524"/>
      <c r="AG176" s="524"/>
      <c r="AH176" s="524"/>
      <c r="AI176" s="524"/>
      <c r="AJ176" s="528"/>
      <c r="AK176" s="523"/>
      <c r="AL176" s="524"/>
      <c r="AM176" s="525"/>
      <c r="AN176" s="526"/>
      <c r="AO176" s="110"/>
      <c r="AP176" s="524"/>
      <c r="AQ176" s="524"/>
      <c r="AR176" s="528"/>
      <c r="AS176" s="523"/>
      <c r="AT176" s="524"/>
      <c r="AU176" s="525"/>
      <c r="AV176" s="526"/>
      <c r="AW176" s="524"/>
      <c r="AX176" s="524"/>
      <c r="AY176" s="528"/>
      <c r="AZ176" s="523"/>
      <c r="BA176" s="524"/>
      <c r="BB176" s="525"/>
      <c r="BC176" s="526"/>
      <c r="BD176" s="524"/>
      <c r="BE176" s="524"/>
      <c r="BF176" s="528"/>
      <c r="BG176" s="523"/>
      <c r="BH176" s="524"/>
      <c r="BI176" s="525"/>
      <c r="BJ176" s="526"/>
      <c r="BK176" s="512"/>
      <c r="BL176" s="523"/>
      <c r="BM176" s="524"/>
      <c r="BN176" s="524"/>
      <c r="BO176" s="524"/>
      <c r="BP176" s="524"/>
      <c r="BQ176" s="528"/>
      <c r="BR176" s="523"/>
      <c r="BS176" s="524"/>
      <c r="BT176" s="525"/>
      <c r="BU176" s="526"/>
      <c r="BV176" s="523"/>
      <c r="BW176" s="524"/>
      <c r="BX176" s="524"/>
      <c r="BY176" s="524"/>
      <c r="BZ176" s="524"/>
      <c r="CA176" s="528"/>
      <c r="CB176" s="523"/>
      <c r="CC176" s="524"/>
      <c r="CD176" s="525"/>
      <c r="CE176" s="526"/>
      <c r="CF176" s="523"/>
      <c r="CG176" s="524"/>
      <c r="CH176" s="524"/>
      <c r="CI176" s="524"/>
      <c r="CJ176" s="524"/>
      <c r="CK176" s="528"/>
      <c r="CL176" s="523"/>
      <c r="CM176" s="524"/>
      <c r="CN176" s="525"/>
      <c r="CO176" s="526"/>
      <c r="CP176" s="512"/>
      <c r="CQ176" s="524"/>
      <c r="CR176" s="524"/>
      <c r="CS176" s="528"/>
      <c r="CT176" s="523"/>
      <c r="CU176" s="524"/>
      <c r="CV176" s="525"/>
      <c r="CW176" s="526"/>
      <c r="CX176" s="524"/>
      <c r="CY176" s="524"/>
      <c r="CZ176" s="528"/>
      <c r="DA176" s="523"/>
      <c r="DB176" s="524"/>
      <c r="DC176" s="525"/>
      <c r="DD176" s="526"/>
      <c r="DE176" s="524"/>
      <c r="DF176" s="524"/>
      <c r="DG176" s="528"/>
      <c r="DH176" s="523"/>
      <c r="DI176" s="524"/>
      <c r="DJ176" s="525"/>
      <c r="DK176" s="526"/>
      <c r="DL176" s="512"/>
      <c r="DM176" s="523"/>
      <c r="DN176" s="524"/>
      <c r="DO176" s="524"/>
      <c r="DP176" s="524"/>
      <c r="DQ176" s="524"/>
      <c r="DR176" s="528"/>
      <c r="DS176" s="523"/>
      <c r="DT176" s="524"/>
      <c r="DU176" s="525"/>
      <c r="DV176" s="526"/>
      <c r="DW176" s="523"/>
      <c r="DX176" s="524"/>
      <c r="DY176" s="524"/>
      <c r="DZ176" s="524"/>
      <c r="EA176" s="524"/>
      <c r="EB176" s="528"/>
      <c r="EC176" s="523"/>
      <c r="ED176" s="524"/>
      <c r="EE176" s="525"/>
      <c r="EF176" s="526"/>
      <c r="EG176" s="523"/>
      <c r="EH176" s="524"/>
      <c r="EI176" s="524"/>
      <c r="EJ176" s="524"/>
      <c r="EK176" s="524"/>
      <c r="EL176" s="528"/>
      <c r="EM176" s="523"/>
      <c r="EN176" s="524"/>
      <c r="EO176" s="525"/>
      <c r="EP176" s="526"/>
    </row>
    <row r="177" spans="1:161" s="538" customFormat="1" ht="13.5" customHeight="1" thickBot="1" x14ac:dyDescent="0.35">
      <c r="A177" s="577"/>
      <c r="B177" s="38">
        <v>126</v>
      </c>
      <c r="C177" s="119" t="s">
        <v>72</v>
      </c>
      <c r="D177" s="111"/>
      <c r="E177" s="111"/>
      <c r="F177" s="177"/>
      <c r="G177" s="178"/>
      <c r="H177" s="179" t="str">
        <f t="shared" si="17"/>
        <v>Total</v>
      </c>
      <c r="I177" s="183" t="str">
        <f t="shared" si="18"/>
        <v>SERBIA</v>
      </c>
      <c r="J177" s="877"/>
      <c r="K177" s="112" t="s">
        <v>72</v>
      </c>
      <c r="L177" s="396">
        <v>2.6486730000000001</v>
      </c>
      <c r="M177" s="396">
        <v>0</v>
      </c>
      <c r="N177" s="396">
        <v>0.50426099999999996</v>
      </c>
      <c r="O177" s="396">
        <v>0</v>
      </c>
      <c r="P177" s="530">
        <v>2.3482660000000002</v>
      </c>
      <c r="Q177" s="531">
        <v>1.9793890000000001</v>
      </c>
      <c r="R177" s="531">
        <v>0.30040699999999998</v>
      </c>
      <c r="S177" s="531">
        <v>0.30040699999999998</v>
      </c>
      <c r="T177" s="531">
        <v>0</v>
      </c>
      <c r="U177" s="536">
        <v>0</v>
      </c>
      <c r="V177" s="530">
        <v>4.0299999999999998E-4</v>
      </c>
      <c r="W177" s="531">
        <v>7.3140000000000002E-3</v>
      </c>
      <c r="X177" s="532">
        <v>0</v>
      </c>
      <c r="Y177" s="839" t="s">
        <v>385</v>
      </c>
      <c r="Z177" s="113"/>
      <c r="AA177" s="396">
        <v>0</v>
      </c>
      <c r="AB177" s="396">
        <v>0</v>
      </c>
      <c r="AC177" s="396">
        <v>0</v>
      </c>
      <c r="AD177" s="396">
        <v>0</v>
      </c>
      <c r="AE177" s="530">
        <v>0</v>
      </c>
      <c r="AF177" s="531">
        <v>0</v>
      </c>
      <c r="AG177" s="531">
        <v>0</v>
      </c>
      <c r="AH177" s="531">
        <v>0</v>
      </c>
      <c r="AI177" s="531">
        <v>0</v>
      </c>
      <c r="AJ177" s="536">
        <v>0</v>
      </c>
      <c r="AK177" s="530">
        <v>0</v>
      </c>
      <c r="AL177" s="531">
        <v>0</v>
      </c>
      <c r="AM177" s="532">
        <v>0</v>
      </c>
      <c r="AN177" s="839" t="s">
        <v>385</v>
      </c>
      <c r="AO177" s="113"/>
      <c r="AP177" s="531">
        <v>2.4402900000000001</v>
      </c>
      <c r="AQ177" s="531">
        <v>0.180509</v>
      </c>
      <c r="AR177" s="536">
        <v>2.7873999999999999E-2</v>
      </c>
      <c r="AS177" s="530">
        <v>3.9599999999999998E-4</v>
      </c>
      <c r="AT177" s="531">
        <v>2.8270000000000001E-3</v>
      </c>
      <c r="AU177" s="532">
        <v>2.7829999999999999E-3</v>
      </c>
      <c r="AV177" s="839">
        <v>9.9842146803472767E-2</v>
      </c>
      <c r="AW177" s="531">
        <v>2.4747110000000001</v>
      </c>
      <c r="AX177" s="531">
        <v>0.12861</v>
      </c>
      <c r="AY177" s="536">
        <v>4.5352000000000003E-2</v>
      </c>
      <c r="AZ177" s="530">
        <v>4.1100000000000002E-4</v>
      </c>
      <c r="BA177" s="531">
        <v>1.936E-3</v>
      </c>
      <c r="BB177" s="532">
        <v>1.1797E-2</v>
      </c>
      <c r="BC177" s="839">
        <v>0.26012083259834184</v>
      </c>
      <c r="BD177" s="531">
        <v>2.485392</v>
      </c>
      <c r="BE177" s="531">
        <v>0.105186</v>
      </c>
      <c r="BF177" s="536">
        <v>5.8094E-2</v>
      </c>
      <c r="BG177" s="530">
        <v>4.17E-4</v>
      </c>
      <c r="BH177" s="531">
        <v>1.537E-3</v>
      </c>
      <c r="BI177" s="532">
        <v>1.7621999999999999E-2</v>
      </c>
      <c r="BJ177" s="839">
        <v>0.30333597273384511</v>
      </c>
      <c r="BK177" s="534"/>
      <c r="BL177" s="530">
        <v>0</v>
      </c>
      <c r="BM177" s="531">
        <v>0</v>
      </c>
      <c r="BN177" s="531">
        <v>0</v>
      </c>
      <c r="BO177" s="531">
        <v>0</v>
      </c>
      <c r="BP177" s="531">
        <v>0</v>
      </c>
      <c r="BQ177" s="536">
        <v>0</v>
      </c>
      <c r="BR177" s="530">
        <v>0</v>
      </c>
      <c r="BS177" s="531">
        <v>0</v>
      </c>
      <c r="BT177" s="532">
        <v>0</v>
      </c>
      <c r="BU177" s="839" t="s">
        <v>385</v>
      </c>
      <c r="BV177" s="530">
        <v>0</v>
      </c>
      <c r="BW177" s="531">
        <v>0</v>
      </c>
      <c r="BX177" s="531">
        <v>0</v>
      </c>
      <c r="BY177" s="531">
        <v>0</v>
      </c>
      <c r="BZ177" s="531">
        <v>0</v>
      </c>
      <c r="CA177" s="536">
        <v>0</v>
      </c>
      <c r="CB177" s="530">
        <v>0</v>
      </c>
      <c r="CC177" s="531">
        <v>0</v>
      </c>
      <c r="CD177" s="532">
        <v>0</v>
      </c>
      <c r="CE177" s="839" t="s">
        <v>385</v>
      </c>
      <c r="CF177" s="530">
        <v>0</v>
      </c>
      <c r="CG177" s="531">
        <v>0</v>
      </c>
      <c r="CH177" s="531">
        <v>0</v>
      </c>
      <c r="CI177" s="531">
        <v>0</v>
      </c>
      <c r="CJ177" s="531">
        <v>0</v>
      </c>
      <c r="CK177" s="536">
        <v>0</v>
      </c>
      <c r="CL177" s="530">
        <v>0</v>
      </c>
      <c r="CM177" s="531">
        <v>0</v>
      </c>
      <c r="CN177" s="532">
        <v>0</v>
      </c>
      <c r="CO177" s="839" t="s">
        <v>385</v>
      </c>
      <c r="CP177" s="534"/>
      <c r="CQ177" s="531">
        <v>2.422787</v>
      </c>
      <c r="CR177" s="531">
        <v>0.18825600000000001</v>
      </c>
      <c r="CS177" s="536">
        <v>3.7629999999999997E-2</v>
      </c>
      <c r="CT177" s="530">
        <v>3.9399999999999998E-4</v>
      </c>
      <c r="CU177" s="531">
        <v>1.1587999999999999E-2</v>
      </c>
      <c r="CV177" s="532">
        <v>9.1210000000000006E-3</v>
      </c>
      <c r="CW177" s="839">
        <v>0.24238639383470639</v>
      </c>
      <c r="CX177" s="531">
        <v>2.4319109999999999</v>
      </c>
      <c r="CY177" s="531">
        <v>0.146234</v>
      </c>
      <c r="CZ177" s="536">
        <v>7.0527999999999993E-2</v>
      </c>
      <c r="DA177" s="530">
        <v>4.0499999999999998E-4</v>
      </c>
      <c r="DB177" s="531">
        <v>9.0709999999999992E-3</v>
      </c>
      <c r="DC177" s="532">
        <v>2.162E-2</v>
      </c>
      <c r="DD177" s="839">
        <v>0.30654491833030856</v>
      </c>
      <c r="DE177" s="531">
        <v>2.4123960000000002</v>
      </c>
      <c r="DF177" s="531">
        <v>0.13251499999999999</v>
      </c>
      <c r="DG177" s="536">
        <v>0.10376100000000001</v>
      </c>
      <c r="DH177" s="530">
        <v>4.0499999999999998E-4</v>
      </c>
      <c r="DI177" s="531">
        <v>7.1500000000000001E-3</v>
      </c>
      <c r="DJ177" s="532">
        <v>3.3619000000000003E-2</v>
      </c>
      <c r="DK177" s="839">
        <v>0.3240042019641291</v>
      </c>
      <c r="DL177" s="534"/>
      <c r="DM177" s="530">
        <v>0</v>
      </c>
      <c r="DN177" s="531">
        <v>0</v>
      </c>
      <c r="DO177" s="531">
        <v>0</v>
      </c>
      <c r="DP177" s="531">
        <v>0</v>
      </c>
      <c r="DQ177" s="531">
        <v>0</v>
      </c>
      <c r="DR177" s="536">
        <v>0</v>
      </c>
      <c r="DS177" s="530">
        <v>0</v>
      </c>
      <c r="DT177" s="531">
        <v>0</v>
      </c>
      <c r="DU177" s="532">
        <v>0</v>
      </c>
      <c r="DV177" s="839" t="s">
        <v>385</v>
      </c>
      <c r="DW177" s="530">
        <v>0</v>
      </c>
      <c r="DX177" s="531">
        <v>0</v>
      </c>
      <c r="DY177" s="531">
        <v>0</v>
      </c>
      <c r="DZ177" s="531">
        <v>0</v>
      </c>
      <c r="EA177" s="531">
        <v>0</v>
      </c>
      <c r="EB177" s="536">
        <v>0</v>
      </c>
      <c r="EC177" s="530">
        <v>0</v>
      </c>
      <c r="ED177" s="531">
        <v>0</v>
      </c>
      <c r="EE177" s="532">
        <v>0</v>
      </c>
      <c r="EF177" s="839" t="s">
        <v>385</v>
      </c>
      <c r="EG177" s="530">
        <v>0</v>
      </c>
      <c r="EH177" s="531">
        <v>0</v>
      </c>
      <c r="EI177" s="531">
        <v>0</v>
      </c>
      <c r="EJ177" s="531">
        <v>0</v>
      </c>
      <c r="EK177" s="531">
        <v>0</v>
      </c>
      <c r="EL177" s="536">
        <v>0</v>
      </c>
      <c r="EM177" s="530">
        <v>0</v>
      </c>
      <c r="EN177" s="531">
        <v>0</v>
      </c>
      <c r="EO177" s="532">
        <v>0</v>
      </c>
      <c r="EP177" s="839" t="s">
        <v>385</v>
      </c>
    </row>
    <row r="178" spans="1:161" ht="14.25" customHeight="1" x14ac:dyDescent="0.3">
      <c r="A178" s="577"/>
      <c r="C178" s="539"/>
      <c r="D178" s="539"/>
      <c r="E178" s="539"/>
      <c r="F178" s="599"/>
      <c r="G178" s="539"/>
      <c r="H178" s="539"/>
      <c r="I178" s="539"/>
      <c r="J178" s="114"/>
      <c r="K178" s="539"/>
      <c r="L178" s="607"/>
      <c r="M178" s="607"/>
      <c r="N178" s="607"/>
      <c r="O178" s="607"/>
      <c r="P178" s="607"/>
      <c r="Q178" s="607"/>
      <c r="R178" s="607"/>
      <c r="S178" s="607"/>
      <c r="T178" s="607"/>
      <c r="U178" s="607"/>
      <c r="V178" s="607"/>
      <c r="W178" s="607"/>
      <c r="X178" s="607"/>
      <c r="Y178" s="840"/>
      <c r="Z178" s="541"/>
      <c r="AA178" s="540"/>
      <c r="AB178" s="541"/>
      <c r="AC178" s="541"/>
      <c r="AD178" s="541"/>
      <c r="AE178" s="541"/>
      <c r="AF178" s="541"/>
      <c r="AG178" s="541"/>
      <c r="AH178" s="541"/>
      <c r="AI178" s="541"/>
      <c r="AJ178" s="541"/>
      <c r="AK178" s="541"/>
      <c r="AL178" s="541"/>
      <c r="AM178" s="541"/>
      <c r="AN178" s="837"/>
      <c r="AO178" s="541"/>
      <c r="AP178" s="542"/>
      <c r="AQ178" s="542"/>
      <c r="AR178" s="543"/>
      <c r="AS178" s="543"/>
      <c r="AT178" s="543"/>
      <c r="AU178" s="543"/>
      <c r="AV178" s="845"/>
      <c r="AW178" s="542"/>
      <c r="AX178" s="542"/>
      <c r="AY178" s="543"/>
      <c r="AZ178" s="543"/>
      <c r="BA178" s="543"/>
      <c r="BB178" s="543"/>
      <c r="BC178" s="845"/>
      <c r="BD178" s="542"/>
      <c r="BE178" s="542"/>
      <c r="BF178" s="543"/>
      <c r="BG178" s="543"/>
      <c r="BH178" s="543"/>
      <c r="BI178" s="543"/>
      <c r="BJ178" s="845"/>
      <c r="BK178" s="544"/>
      <c r="BL178" s="542"/>
      <c r="BM178" s="542"/>
      <c r="BN178" s="542"/>
      <c r="BO178" s="542"/>
      <c r="BP178" s="543"/>
      <c r="BQ178" s="543"/>
      <c r="BR178" s="543"/>
      <c r="BS178" s="543"/>
      <c r="BT178" s="543"/>
      <c r="BU178" s="845"/>
      <c r="BV178" s="542"/>
      <c r="BW178" s="542"/>
      <c r="BX178" s="542"/>
      <c r="BY178" s="542"/>
      <c r="BZ178" s="543"/>
      <c r="CA178" s="543"/>
      <c r="CB178" s="543"/>
      <c r="CC178" s="543"/>
      <c r="CD178" s="543"/>
      <c r="CE178" s="845"/>
      <c r="CF178" s="542"/>
      <c r="CG178" s="542"/>
      <c r="CH178" s="542"/>
      <c r="CI178" s="542"/>
      <c r="CJ178" s="543"/>
      <c r="CK178" s="543"/>
      <c r="CL178" s="543"/>
      <c r="CM178" s="543"/>
      <c r="CN178" s="543"/>
      <c r="CO178" s="845"/>
      <c r="CP178" s="544"/>
      <c r="CQ178" s="542"/>
      <c r="CR178" s="542"/>
      <c r="CS178" s="543"/>
      <c r="CT178" s="543"/>
      <c r="CU178" s="543"/>
      <c r="CV178" s="543"/>
      <c r="CW178" s="845"/>
      <c r="CX178" s="542"/>
      <c r="CY178" s="542"/>
      <c r="CZ178" s="543"/>
      <c r="DA178" s="543"/>
      <c r="DB178" s="543"/>
      <c r="DC178" s="543"/>
      <c r="DD178" s="845"/>
      <c r="DE178" s="542"/>
      <c r="DF178" s="542"/>
      <c r="DG178" s="543"/>
      <c r="DH178" s="543"/>
      <c r="DI178" s="543"/>
      <c r="DJ178" s="543"/>
      <c r="DK178" s="845"/>
      <c r="DL178" s="544"/>
      <c r="DM178" s="542"/>
      <c r="DN178" s="542"/>
      <c r="DO178" s="542"/>
      <c r="DP178" s="542"/>
      <c r="DQ178" s="543"/>
      <c r="DR178" s="543"/>
      <c r="DS178" s="543"/>
      <c r="DT178" s="543"/>
      <c r="DU178" s="543"/>
      <c r="DV178" s="845"/>
      <c r="DW178" s="542"/>
      <c r="DX178" s="542"/>
      <c r="DY178" s="542"/>
      <c r="DZ178" s="542"/>
      <c r="EA178" s="543"/>
      <c r="EB178" s="543"/>
      <c r="EC178" s="543"/>
      <c r="ED178" s="543"/>
      <c r="EE178" s="543"/>
      <c r="EF178" s="845"/>
      <c r="EG178" s="542"/>
      <c r="EH178" s="542"/>
      <c r="EI178" s="542"/>
      <c r="EJ178" s="542"/>
      <c r="EK178" s="543"/>
      <c r="EL178" s="543"/>
      <c r="EM178" s="543"/>
      <c r="EN178" s="543"/>
      <c r="EO178" s="543"/>
      <c r="EP178" s="845"/>
    </row>
    <row r="179" spans="1:161" ht="14.25" customHeight="1" thickBot="1" x14ac:dyDescent="0.35">
      <c r="A179" s="579"/>
      <c r="C179" s="541"/>
      <c r="D179" s="541"/>
      <c r="E179" s="541"/>
      <c r="F179" s="600"/>
      <c r="G179" s="541"/>
      <c r="H179" s="541"/>
      <c r="I179" s="541"/>
      <c r="J179" s="545"/>
      <c r="K179" s="541"/>
      <c r="L179" s="607"/>
      <c r="M179" s="607"/>
      <c r="N179" s="607"/>
      <c r="O179" s="607"/>
      <c r="P179" s="607"/>
      <c r="Q179" s="607"/>
      <c r="R179" s="607"/>
      <c r="S179" s="607"/>
      <c r="T179" s="607"/>
      <c r="U179" s="607"/>
      <c r="V179" s="607"/>
      <c r="W179" s="607"/>
      <c r="X179" s="607"/>
      <c r="Y179" s="840"/>
      <c r="Z179" s="541"/>
      <c r="AA179" s="541"/>
      <c r="AB179" s="541"/>
      <c r="AC179" s="541"/>
      <c r="AD179" s="541"/>
      <c r="AE179" s="541"/>
      <c r="AF179" s="541"/>
      <c r="AG179" s="541"/>
      <c r="AH179" s="541"/>
      <c r="AI179" s="541"/>
      <c r="AJ179" s="541"/>
      <c r="AK179" s="541"/>
      <c r="AL179" s="541"/>
      <c r="AM179" s="541"/>
      <c r="AN179" s="837"/>
      <c r="AO179" s="541"/>
      <c r="AP179" s="542"/>
      <c r="AQ179" s="542"/>
      <c r="AR179" s="543"/>
      <c r="AS179" s="543"/>
      <c r="AT179" s="543"/>
      <c r="AU179" s="543"/>
      <c r="AV179" s="845"/>
      <c r="AW179" s="542"/>
      <c r="AX179" s="542"/>
      <c r="AY179" s="543"/>
      <c r="AZ179" s="543"/>
      <c r="BA179" s="543"/>
      <c r="BB179" s="543"/>
      <c r="BC179" s="845"/>
      <c r="BD179" s="542"/>
      <c r="BE179" s="542"/>
      <c r="BF179" s="543"/>
      <c r="BG179" s="543"/>
      <c r="BH179" s="543"/>
      <c r="BI179" s="543"/>
      <c r="BJ179" s="845"/>
      <c r="BK179" s="543"/>
      <c r="BL179" s="542"/>
      <c r="BM179" s="542"/>
      <c r="BN179" s="542"/>
      <c r="BO179" s="542"/>
      <c r="BP179" s="543"/>
      <c r="BQ179" s="543"/>
      <c r="BR179" s="543"/>
      <c r="BS179" s="543"/>
      <c r="BT179" s="543"/>
      <c r="BU179" s="845"/>
      <c r="BV179" s="542"/>
      <c r="BW179" s="542"/>
      <c r="BX179" s="542"/>
      <c r="BY179" s="542"/>
      <c r="BZ179" s="543"/>
      <c r="CA179" s="543"/>
      <c r="CB179" s="543"/>
      <c r="CC179" s="543"/>
      <c r="CD179" s="543"/>
      <c r="CE179" s="845"/>
      <c r="CF179" s="542"/>
      <c r="CG179" s="542"/>
      <c r="CH179" s="542"/>
      <c r="CI179" s="542"/>
      <c r="CJ179" s="543"/>
      <c r="CK179" s="543"/>
      <c r="CL179" s="543"/>
      <c r="CM179" s="543"/>
      <c r="CN179" s="543"/>
      <c r="CO179" s="845"/>
      <c r="CP179" s="543"/>
      <c r="CQ179" s="542"/>
      <c r="CR179" s="542"/>
      <c r="CS179" s="543"/>
      <c r="CT179" s="543"/>
      <c r="CU179" s="543"/>
      <c r="CV179" s="543"/>
      <c r="CW179" s="845"/>
      <c r="CX179" s="542"/>
      <c r="CY179" s="542"/>
      <c r="CZ179" s="543"/>
      <c r="DA179" s="543"/>
      <c r="DB179" s="543"/>
      <c r="DC179" s="543"/>
      <c r="DD179" s="845"/>
      <c r="DE179" s="542"/>
      <c r="DF179" s="542"/>
      <c r="DG179" s="543"/>
      <c r="DH179" s="543"/>
      <c r="DI179" s="543"/>
      <c r="DJ179" s="543"/>
      <c r="DK179" s="845"/>
      <c r="DL179" s="543"/>
      <c r="DM179" s="542"/>
      <c r="DN179" s="542"/>
      <c r="DO179" s="542"/>
      <c r="DP179" s="542"/>
      <c r="DQ179" s="543"/>
      <c r="DR179" s="543"/>
      <c r="DS179" s="543"/>
      <c r="DT179" s="543"/>
      <c r="DU179" s="543"/>
      <c r="DV179" s="845"/>
      <c r="DW179" s="542"/>
      <c r="DX179" s="542"/>
      <c r="DY179" s="542"/>
      <c r="DZ179" s="542"/>
      <c r="EA179" s="543"/>
      <c r="EB179" s="543"/>
      <c r="EC179" s="543"/>
      <c r="ED179" s="543"/>
      <c r="EE179" s="543"/>
      <c r="EF179" s="845"/>
      <c r="EG179" s="542"/>
      <c r="EH179" s="542"/>
      <c r="EI179" s="542"/>
      <c r="EJ179" s="542"/>
      <c r="EK179" s="543"/>
      <c r="EL179" s="543"/>
      <c r="EM179" s="543"/>
      <c r="EN179" s="543"/>
      <c r="EO179" s="543"/>
      <c r="EP179" s="845"/>
    </row>
    <row r="180" spans="1:161" ht="22.8" thickBot="1" x14ac:dyDescent="0.4">
      <c r="A180" s="579"/>
      <c r="C180" s="59"/>
      <c r="D180" s="59"/>
      <c r="E180" s="59"/>
      <c r="F180" s="159"/>
      <c r="G180" s="59"/>
      <c r="H180" s="59"/>
      <c r="I180" s="59"/>
      <c r="J180" s="58"/>
      <c r="K180" s="59"/>
      <c r="L180" s="901" t="s">
        <v>99</v>
      </c>
      <c r="M180" s="902"/>
      <c r="N180" s="902"/>
      <c r="O180" s="902"/>
      <c r="P180" s="902"/>
      <c r="Q180" s="902"/>
      <c r="R180" s="902"/>
      <c r="S180" s="902"/>
      <c r="T180" s="902"/>
      <c r="U180" s="902"/>
      <c r="V180" s="902"/>
      <c r="W180" s="902"/>
      <c r="X180" s="902"/>
      <c r="Y180" s="903"/>
      <c r="Z180" s="59"/>
      <c r="AA180" s="901" t="s">
        <v>100</v>
      </c>
      <c r="AB180" s="902"/>
      <c r="AC180" s="902"/>
      <c r="AD180" s="902"/>
      <c r="AE180" s="902"/>
      <c r="AF180" s="902"/>
      <c r="AG180" s="902"/>
      <c r="AH180" s="902"/>
      <c r="AI180" s="902"/>
      <c r="AJ180" s="902"/>
      <c r="AK180" s="902"/>
      <c r="AL180" s="902"/>
      <c r="AM180" s="902"/>
      <c r="AN180" s="903"/>
      <c r="AO180" s="59"/>
      <c r="AP180" s="898" t="s">
        <v>101</v>
      </c>
      <c r="AQ180" s="899"/>
      <c r="AR180" s="899"/>
      <c r="AS180" s="899"/>
      <c r="AT180" s="899"/>
      <c r="AU180" s="899"/>
      <c r="AV180" s="899"/>
      <c r="AW180" s="899"/>
      <c r="AX180" s="899"/>
      <c r="AY180" s="899"/>
      <c r="AZ180" s="899"/>
      <c r="BA180" s="899"/>
      <c r="BB180" s="899"/>
      <c r="BC180" s="899"/>
      <c r="BD180" s="899"/>
      <c r="BE180" s="899"/>
      <c r="BF180" s="899"/>
      <c r="BG180" s="899"/>
      <c r="BH180" s="899"/>
      <c r="BI180" s="899"/>
      <c r="BJ180" s="900"/>
      <c r="BK180" s="87"/>
      <c r="BL180" s="898" t="s">
        <v>102</v>
      </c>
      <c r="BM180" s="899"/>
      <c r="BN180" s="899"/>
      <c r="BO180" s="899"/>
      <c r="BP180" s="899"/>
      <c r="BQ180" s="899"/>
      <c r="BR180" s="899"/>
      <c r="BS180" s="899"/>
      <c r="BT180" s="899"/>
      <c r="BU180" s="899"/>
      <c r="BV180" s="899"/>
      <c r="BW180" s="899"/>
      <c r="BX180" s="899"/>
      <c r="BY180" s="899"/>
      <c r="BZ180" s="899"/>
      <c r="CA180" s="899"/>
      <c r="CB180" s="899"/>
      <c r="CC180" s="899"/>
      <c r="CD180" s="899"/>
      <c r="CE180" s="899"/>
      <c r="CF180" s="899"/>
      <c r="CG180" s="899"/>
      <c r="CH180" s="899"/>
      <c r="CI180" s="899"/>
      <c r="CJ180" s="899"/>
      <c r="CK180" s="899"/>
      <c r="CL180" s="899"/>
      <c r="CM180" s="899"/>
      <c r="CN180" s="899"/>
      <c r="CO180" s="900"/>
      <c r="CP180" s="87"/>
      <c r="CQ180" s="898" t="s">
        <v>103</v>
      </c>
      <c r="CR180" s="899"/>
      <c r="CS180" s="899"/>
      <c r="CT180" s="899"/>
      <c r="CU180" s="899"/>
      <c r="CV180" s="899"/>
      <c r="CW180" s="899"/>
      <c r="CX180" s="899"/>
      <c r="CY180" s="899"/>
      <c r="CZ180" s="899"/>
      <c r="DA180" s="899"/>
      <c r="DB180" s="899"/>
      <c r="DC180" s="899"/>
      <c r="DD180" s="899"/>
      <c r="DE180" s="899"/>
      <c r="DF180" s="899"/>
      <c r="DG180" s="899"/>
      <c r="DH180" s="899"/>
      <c r="DI180" s="899"/>
      <c r="DJ180" s="899"/>
      <c r="DK180" s="900"/>
      <c r="DL180" s="87"/>
      <c r="DM180" s="898" t="s">
        <v>104</v>
      </c>
      <c r="DN180" s="899"/>
      <c r="DO180" s="899"/>
      <c r="DP180" s="899"/>
      <c r="DQ180" s="899"/>
      <c r="DR180" s="899"/>
      <c r="DS180" s="899"/>
      <c r="DT180" s="899"/>
      <c r="DU180" s="899"/>
      <c r="DV180" s="899"/>
      <c r="DW180" s="899"/>
      <c r="DX180" s="899"/>
      <c r="DY180" s="899"/>
      <c r="DZ180" s="899"/>
      <c r="EA180" s="899"/>
      <c r="EB180" s="899"/>
      <c r="EC180" s="899"/>
      <c r="ED180" s="899"/>
      <c r="EE180" s="899"/>
      <c r="EF180" s="899"/>
      <c r="EG180" s="899"/>
      <c r="EH180" s="899"/>
      <c r="EI180" s="899"/>
      <c r="EJ180" s="899"/>
      <c r="EK180" s="899"/>
      <c r="EL180" s="899"/>
      <c r="EM180" s="899"/>
      <c r="EN180" s="899"/>
      <c r="EO180" s="899"/>
      <c r="EP180" s="900"/>
    </row>
    <row r="181" spans="1:161" ht="24" customHeight="1" thickBot="1" x14ac:dyDescent="0.35">
      <c r="A181" s="577"/>
      <c r="C181" s="88"/>
      <c r="D181" s="88"/>
      <c r="E181" s="88"/>
      <c r="F181" s="166"/>
      <c r="G181" s="88"/>
      <c r="H181" s="88"/>
      <c r="I181" s="88"/>
      <c r="J181" s="69"/>
      <c r="K181" s="88"/>
      <c r="L181" s="901">
        <v>44196</v>
      </c>
      <c r="M181" s="902"/>
      <c r="N181" s="902"/>
      <c r="O181" s="902"/>
      <c r="P181" s="902"/>
      <c r="Q181" s="902"/>
      <c r="R181" s="902"/>
      <c r="S181" s="902"/>
      <c r="T181" s="902"/>
      <c r="U181" s="902"/>
      <c r="V181" s="902"/>
      <c r="W181" s="902"/>
      <c r="X181" s="902"/>
      <c r="Y181" s="903"/>
      <c r="Z181" s="87"/>
      <c r="AA181" s="901">
        <v>44196</v>
      </c>
      <c r="AB181" s="902"/>
      <c r="AC181" s="902"/>
      <c r="AD181" s="902"/>
      <c r="AE181" s="902"/>
      <c r="AF181" s="902"/>
      <c r="AG181" s="902"/>
      <c r="AH181" s="902"/>
      <c r="AI181" s="902"/>
      <c r="AJ181" s="902"/>
      <c r="AK181" s="902"/>
      <c r="AL181" s="902"/>
      <c r="AM181" s="902"/>
      <c r="AN181" s="903"/>
      <c r="AO181" s="87"/>
      <c r="AP181" s="901">
        <v>44561</v>
      </c>
      <c r="AQ181" s="902"/>
      <c r="AR181" s="902"/>
      <c r="AS181" s="902"/>
      <c r="AT181" s="902"/>
      <c r="AU181" s="902"/>
      <c r="AV181" s="903"/>
      <c r="AW181" s="901">
        <v>44926</v>
      </c>
      <c r="AX181" s="902"/>
      <c r="AY181" s="902"/>
      <c r="AZ181" s="902"/>
      <c r="BA181" s="902"/>
      <c r="BB181" s="902"/>
      <c r="BC181" s="903"/>
      <c r="BD181" s="901">
        <v>45291</v>
      </c>
      <c r="BE181" s="902"/>
      <c r="BF181" s="902"/>
      <c r="BG181" s="902"/>
      <c r="BH181" s="902"/>
      <c r="BI181" s="902"/>
      <c r="BJ181" s="903"/>
      <c r="BK181" s="87"/>
      <c r="BL181" s="901">
        <v>44561</v>
      </c>
      <c r="BM181" s="902"/>
      <c r="BN181" s="902"/>
      <c r="BO181" s="902"/>
      <c r="BP181" s="902"/>
      <c r="BQ181" s="902"/>
      <c r="BR181" s="902"/>
      <c r="BS181" s="902"/>
      <c r="BT181" s="902"/>
      <c r="BU181" s="903"/>
      <c r="BV181" s="901">
        <v>44926</v>
      </c>
      <c r="BW181" s="902"/>
      <c r="BX181" s="902"/>
      <c r="BY181" s="902"/>
      <c r="BZ181" s="902"/>
      <c r="CA181" s="902"/>
      <c r="CB181" s="902"/>
      <c r="CC181" s="902"/>
      <c r="CD181" s="902"/>
      <c r="CE181" s="903"/>
      <c r="CF181" s="901">
        <v>45291</v>
      </c>
      <c r="CG181" s="902"/>
      <c r="CH181" s="902"/>
      <c r="CI181" s="902"/>
      <c r="CJ181" s="902"/>
      <c r="CK181" s="902"/>
      <c r="CL181" s="902"/>
      <c r="CM181" s="902"/>
      <c r="CN181" s="902"/>
      <c r="CO181" s="903"/>
      <c r="CP181" s="87"/>
      <c r="CQ181" s="901">
        <v>44561</v>
      </c>
      <c r="CR181" s="902"/>
      <c r="CS181" s="902"/>
      <c r="CT181" s="902"/>
      <c r="CU181" s="902"/>
      <c r="CV181" s="902"/>
      <c r="CW181" s="903"/>
      <c r="CX181" s="901">
        <v>44926</v>
      </c>
      <c r="CY181" s="902">
        <v>44561</v>
      </c>
      <c r="CZ181" s="902">
        <v>44561</v>
      </c>
      <c r="DA181" s="902"/>
      <c r="DB181" s="902"/>
      <c r="DC181" s="902"/>
      <c r="DD181" s="903"/>
      <c r="DE181" s="901">
        <v>45291</v>
      </c>
      <c r="DF181" s="902">
        <v>44926</v>
      </c>
      <c r="DG181" s="902">
        <v>44926</v>
      </c>
      <c r="DH181" s="902"/>
      <c r="DI181" s="902"/>
      <c r="DJ181" s="902"/>
      <c r="DK181" s="903"/>
      <c r="DL181" s="87"/>
      <c r="DM181" s="901">
        <v>44561</v>
      </c>
      <c r="DN181" s="902"/>
      <c r="DO181" s="902"/>
      <c r="DP181" s="902"/>
      <c r="DQ181" s="902"/>
      <c r="DR181" s="902"/>
      <c r="DS181" s="902"/>
      <c r="DT181" s="902"/>
      <c r="DU181" s="902"/>
      <c r="DV181" s="903"/>
      <c r="DW181" s="901">
        <v>44926</v>
      </c>
      <c r="DX181" s="902"/>
      <c r="DY181" s="902"/>
      <c r="DZ181" s="902"/>
      <c r="EA181" s="902"/>
      <c r="EB181" s="902"/>
      <c r="EC181" s="902"/>
      <c r="ED181" s="902"/>
      <c r="EE181" s="902"/>
      <c r="EF181" s="903"/>
      <c r="EG181" s="901">
        <v>45291</v>
      </c>
      <c r="EH181" s="902"/>
      <c r="EI181" s="902"/>
      <c r="EJ181" s="902"/>
      <c r="EK181" s="902"/>
      <c r="EL181" s="902"/>
      <c r="EM181" s="902"/>
      <c r="EN181" s="902"/>
      <c r="EO181" s="902"/>
      <c r="EP181" s="903"/>
    </row>
    <row r="182" spans="1:161" ht="33.75" customHeight="1" thickBot="1" x14ac:dyDescent="0.35">
      <c r="A182" s="577"/>
      <c r="C182" s="88"/>
      <c r="D182" s="88"/>
      <c r="E182" s="88"/>
      <c r="F182" s="166"/>
      <c r="G182" s="88"/>
      <c r="H182" s="88"/>
      <c r="I182" s="88"/>
      <c r="J182" s="69"/>
      <c r="K182" s="88"/>
      <c r="L182" s="898" t="s">
        <v>35</v>
      </c>
      <c r="M182" s="899"/>
      <c r="N182" s="895" t="s">
        <v>36</v>
      </c>
      <c r="O182" s="896"/>
      <c r="P182" s="889" t="s">
        <v>37</v>
      </c>
      <c r="Q182" s="878" t="s">
        <v>93</v>
      </c>
      <c r="R182" s="878" t="s">
        <v>38</v>
      </c>
      <c r="S182" s="878" t="s">
        <v>94</v>
      </c>
      <c r="T182" s="881" t="s">
        <v>39</v>
      </c>
      <c r="U182" s="892" t="s">
        <v>95</v>
      </c>
      <c r="V182" s="889" t="s">
        <v>44</v>
      </c>
      <c r="W182" s="878" t="s">
        <v>45</v>
      </c>
      <c r="X182" s="881" t="s">
        <v>46</v>
      </c>
      <c r="Y182" s="913" t="s">
        <v>41</v>
      </c>
      <c r="Z182" s="87"/>
      <c r="AA182" s="898" t="s">
        <v>35</v>
      </c>
      <c r="AB182" s="899"/>
      <c r="AC182" s="895" t="s">
        <v>36</v>
      </c>
      <c r="AD182" s="896"/>
      <c r="AE182" s="889" t="s">
        <v>37</v>
      </c>
      <c r="AF182" s="878" t="s">
        <v>96</v>
      </c>
      <c r="AG182" s="878" t="s">
        <v>38</v>
      </c>
      <c r="AH182" s="878" t="s">
        <v>97</v>
      </c>
      <c r="AI182" s="881" t="s">
        <v>39</v>
      </c>
      <c r="AJ182" s="892" t="s">
        <v>98</v>
      </c>
      <c r="AK182" s="889" t="s">
        <v>44</v>
      </c>
      <c r="AL182" s="878" t="s">
        <v>45</v>
      </c>
      <c r="AM182" s="881" t="s">
        <v>46</v>
      </c>
      <c r="AN182" s="913" t="s">
        <v>41</v>
      </c>
      <c r="AO182" s="87"/>
      <c r="AP182" s="889" t="s">
        <v>37</v>
      </c>
      <c r="AQ182" s="878" t="s">
        <v>38</v>
      </c>
      <c r="AR182" s="878" t="s">
        <v>39</v>
      </c>
      <c r="AS182" s="889" t="s">
        <v>44</v>
      </c>
      <c r="AT182" s="878" t="s">
        <v>45</v>
      </c>
      <c r="AU182" s="881" t="s">
        <v>46</v>
      </c>
      <c r="AV182" s="913" t="s">
        <v>41</v>
      </c>
      <c r="AW182" s="889" t="s">
        <v>37</v>
      </c>
      <c r="AX182" s="878" t="s">
        <v>38</v>
      </c>
      <c r="AY182" s="878" t="s">
        <v>39</v>
      </c>
      <c r="AZ182" s="889" t="s">
        <v>44</v>
      </c>
      <c r="BA182" s="878" t="s">
        <v>45</v>
      </c>
      <c r="BB182" s="881" t="s">
        <v>46</v>
      </c>
      <c r="BC182" s="913" t="s">
        <v>41</v>
      </c>
      <c r="BD182" s="889" t="s">
        <v>37</v>
      </c>
      <c r="BE182" s="878" t="s">
        <v>38</v>
      </c>
      <c r="BF182" s="878" t="s">
        <v>39</v>
      </c>
      <c r="BG182" s="889" t="s">
        <v>44</v>
      </c>
      <c r="BH182" s="878" t="s">
        <v>45</v>
      </c>
      <c r="BI182" s="881" t="s">
        <v>46</v>
      </c>
      <c r="BJ182" s="913" t="s">
        <v>41</v>
      </c>
      <c r="BK182" s="87"/>
      <c r="BL182" s="889" t="s">
        <v>37</v>
      </c>
      <c r="BM182" s="878" t="s">
        <v>96</v>
      </c>
      <c r="BN182" s="878" t="s">
        <v>38</v>
      </c>
      <c r="BO182" s="878" t="s">
        <v>97</v>
      </c>
      <c r="BP182" s="878" t="s">
        <v>39</v>
      </c>
      <c r="BQ182" s="878" t="s">
        <v>98</v>
      </c>
      <c r="BR182" s="889" t="s">
        <v>44</v>
      </c>
      <c r="BS182" s="878" t="s">
        <v>45</v>
      </c>
      <c r="BT182" s="881" t="s">
        <v>46</v>
      </c>
      <c r="BU182" s="913" t="s">
        <v>41</v>
      </c>
      <c r="BV182" s="889" t="s">
        <v>37</v>
      </c>
      <c r="BW182" s="878" t="s">
        <v>96</v>
      </c>
      <c r="BX182" s="878" t="s">
        <v>38</v>
      </c>
      <c r="BY182" s="878" t="s">
        <v>97</v>
      </c>
      <c r="BZ182" s="878" t="s">
        <v>39</v>
      </c>
      <c r="CA182" s="878" t="s">
        <v>98</v>
      </c>
      <c r="CB182" s="889" t="s">
        <v>44</v>
      </c>
      <c r="CC182" s="878" t="s">
        <v>45</v>
      </c>
      <c r="CD182" s="881" t="s">
        <v>46</v>
      </c>
      <c r="CE182" s="913" t="s">
        <v>41</v>
      </c>
      <c r="CF182" s="889" t="s">
        <v>37</v>
      </c>
      <c r="CG182" s="878" t="s">
        <v>96</v>
      </c>
      <c r="CH182" s="878" t="s">
        <v>38</v>
      </c>
      <c r="CI182" s="878" t="s">
        <v>97</v>
      </c>
      <c r="CJ182" s="878" t="s">
        <v>39</v>
      </c>
      <c r="CK182" s="878" t="s">
        <v>98</v>
      </c>
      <c r="CL182" s="889" t="s">
        <v>44</v>
      </c>
      <c r="CM182" s="878" t="s">
        <v>45</v>
      </c>
      <c r="CN182" s="881" t="s">
        <v>46</v>
      </c>
      <c r="CO182" s="913" t="s">
        <v>41</v>
      </c>
      <c r="CP182" s="87"/>
      <c r="CQ182" s="889" t="s">
        <v>37</v>
      </c>
      <c r="CR182" s="878" t="s">
        <v>38</v>
      </c>
      <c r="CS182" s="892" t="s">
        <v>39</v>
      </c>
      <c r="CT182" s="889" t="s">
        <v>44</v>
      </c>
      <c r="CU182" s="878" t="s">
        <v>45</v>
      </c>
      <c r="CV182" s="881" t="s">
        <v>46</v>
      </c>
      <c r="CW182" s="913" t="s">
        <v>41</v>
      </c>
      <c r="CX182" s="889" t="s">
        <v>37</v>
      </c>
      <c r="CY182" s="878" t="s">
        <v>38</v>
      </c>
      <c r="CZ182" s="892" t="s">
        <v>39</v>
      </c>
      <c r="DA182" s="889" t="s">
        <v>44</v>
      </c>
      <c r="DB182" s="878" t="s">
        <v>45</v>
      </c>
      <c r="DC182" s="881" t="s">
        <v>46</v>
      </c>
      <c r="DD182" s="913" t="s">
        <v>41</v>
      </c>
      <c r="DE182" s="889" t="s">
        <v>37</v>
      </c>
      <c r="DF182" s="878" t="s">
        <v>38</v>
      </c>
      <c r="DG182" s="892" t="s">
        <v>39</v>
      </c>
      <c r="DH182" s="889" t="s">
        <v>44</v>
      </c>
      <c r="DI182" s="878" t="s">
        <v>45</v>
      </c>
      <c r="DJ182" s="881" t="s">
        <v>46</v>
      </c>
      <c r="DK182" s="913" t="s">
        <v>41</v>
      </c>
      <c r="DL182" s="87"/>
      <c r="DM182" s="889" t="s">
        <v>37</v>
      </c>
      <c r="DN182" s="878" t="s">
        <v>96</v>
      </c>
      <c r="DO182" s="878" t="s">
        <v>38</v>
      </c>
      <c r="DP182" s="878" t="s">
        <v>97</v>
      </c>
      <c r="DQ182" s="878" t="s">
        <v>39</v>
      </c>
      <c r="DR182" s="878" t="s">
        <v>98</v>
      </c>
      <c r="DS182" s="889" t="s">
        <v>44</v>
      </c>
      <c r="DT182" s="878" t="s">
        <v>45</v>
      </c>
      <c r="DU182" s="881" t="s">
        <v>46</v>
      </c>
      <c r="DV182" s="913" t="s">
        <v>41</v>
      </c>
      <c r="DW182" s="889" t="s">
        <v>37</v>
      </c>
      <c r="DX182" s="878" t="s">
        <v>96</v>
      </c>
      <c r="DY182" s="878" t="s">
        <v>38</v>
      </c>
      <c r="DZ182" s="878" t="s">
        <v>97</v>
      </c>
      <c r="EA182" s="878" t="s">
        <v>39</v>
      </c>
      <c r="EB182" s="878" t="s">
        <v>98</v>
      </c>
      <c r="EC182" s="889" t="s">
        <v>44</v>
      </c>
      <c r="ED182" s="878" t="s">
        <v>45</v>
      </c>
      <c r="EE182" s="881" t="s">
        <v>46</v>
      </c>
      <c r="EF182" s="913" t="s">
        <v>41</v>
      </c>
      <c r="EG182" s="889" t="s">
        <v>37</v>
      </c>
      <c r="EH182" s="878" t="s">
        <v>96</v>
      </c>
      <c r="EI182" s="878" t="s">
        <v>38</v>
      </c>
      <c r="EJ182" s="878" t="s">
        <v>97</v>
      </c>
      <c r="EK182" s="878" t="s">
        <v>39</v>
      </c>
      <c r="EL182" s="878" t="s">
        <v>98</v>
      </c>
      <c r="EM182" s="889" t="s">
        <v>44</v>
      </c>
      <c r="EN182" s="878" t="s">
        <v>45</v>
      </c>
      <c r="EO182" s="881" t="s">
        <v>46</v>
      </c>
      <c r="EP182" s="913" t="s">
        <v>41</v>
      </c>
    </row>
    <row r="183" spans="1:161" ht="33.75" customHeight="1" thickBot="1" x14ac:dyDescent="0.35">
      <c r="A183" s="577"/>
      <c r="B183" s="487" t="s">
        <v>5</v>
      </c>
      <c r="C183" s="90"/>
      <c r="D183" s="90"/>
      <c r="E183" s="90"/>
      <c r="F183" s="167"/>
      <c r="G183" s="90"/>
      <c r="H183" s="90"/>
      <c r="I183" s="90"/>
      <c r="J183" s="89"/>
      <c r="K183" s="91" t="s">
        <v>48</v>
      </c>
      <c r="L183" s="484" t="s">
        <v>33</v>
      </c>
      <c r="M183" s="484" t="s">
        <v>34</v>
      </c>
      <c r="N183" s="484" t="s">
        <v>33</v>
      </c>
      <c r="O183" s="484" t="s">
        <v>34</v>
      </c>
      <c r="P183" s="890"/>
      <c r="Q183" s="879"/>
      <c r="R183" s="879"/>
      <c r="S183" s="879"/>
      <c r="T183" s="882"/>
      <c r="U183" s="893"/>
      <c r="V183" s="890"/>
      <c r="W183" s="879"/>
      <c r="X183" s="882"/>
      <c r="Y183" s="914"/>
      <c r="Z183" s="87"/>
      <c r="AA183" s="484" t="s">
        <v>33</v>
      </c>
      <c r="AB183" s="484" t="s">
        <v>34</v>
      </c>
      <c r="AC183" s="484" t="s">
        <v>33</v>
      </c>
      <c r="AD183" s="484" t="s">
        <v>34</v>
      </c>
      <c r="AE183" s="890"/>
      <c r="AF183" s="879"/>
      <c r="AG183" s="879"/>
      <c r="AH183" s="879"/>
      <c r="AI183" s="882"/>
      <c r="AJ183" s="893"/>
      <c r="AK183" s="890"/>
      <c r="AL183" s="879"/>
      <c r="AM183" s="882"/>
      <c r="AN183" s="914"/>
      <c r="AO183" s="87"/>
      <c r="AP183" s="890"/>
      <c r="AQ183" s="879"/>
      <c r="AR183" s="879"/>
      <c r="AS183" s="890"/>
      <c r="AT183" s="879"/>
      <c r="AU183" s="882"/>
      <c r="AV183" s="914"/>
      <c r="AW183" s="890"/>
      <c r="AX183" s="879"/>
      <c r="AY183" s="879"/>
      <c r="AZ183" s="890"/>
      <c r="BA183" s="879"/>
      <c r="BB183" s="882"/>
      <c r="BC183" s="914"/>
      <c r="BD183" s="890"/>
      <c r="BE183" s="879"/>
      <c r="BF183" s="879"/>
      <c r="BG183" s="890"/>
      <c r="BH183" s="879"/>
      <c r="BI183" s="882"/>
      <c r="BJ183" s="914"/>
      <c r="BK183" s="87"/>
      <c r="BL183" s="890"/>
      <c r="BM183" s="879"/>
      <c r="BN183" s="879"/>
      <c r="BO183" s="879"/>
      <c r="BP183" s="879"/>
      <c r="BQ183" s="879"/>
      <c r="BR183" s="890"/>
      <c r="BS183" s="879"/>
      <c r="BT183" s="882"/>
      <c r="BU183" s="914"/>
      <c r="BV183" s="890"/>
      <c r="BW183" s="879"/>
      <c r="BX183" s="879"/>
      <c r="BY183" s="879"/>
      <c r="BZ183" s="879"/>
      <c r="CA183" s="879"/>
      <c r="CB183" s="890"/>
      <c r="CC183" s="879"/>
      <c r="CD183" s="882"/>
      <c r="CE183" s="914"/>
      <c r="CF183" s="890"/>
      <c r="CG183" s="879"/>
      <c r="CH183" s="879"/>
      <c r="CI183" s="879"/>
      <c r="CJ183" s="879"/>
      <c r="CK183" s="879"/>
      <c r="CL183" s="890"/>
      <c r="CM183" s="879"/>
      <c r="CN183" s="882"/>
      <c r="CO183" s="914"/>
      <c r="CP183" s="87"/>
      <c r="CQ183" s="890"/>
      <c r="CR183" s="879"/>
      <c r="CS183" s="893"/>
      <c r="CT183" s="890"/>
      <c r="CU183" s="879"/>
      <c r="CV183" s="882"/>
      <c r="CW183" s="914"/>
      <c r="CX183" s="890"/>
      <c r="CY183" s="879"/>
      <c r="CZ183" s="893"/>
      <c r="DA183" s="890"/>
      <c r="DB183" s="879"/>
      <c r="DC183" s="882"/>
      <c r="DD183" s="914"/>
      <c r="DE183" s="890"/>
      <c r="DF183" s="879"/>
      <c r="DG183" s="893"/>
      <c r="DH183" s="890"/>
      <c r="DI183" s="879"/>
      <c r="DJ183" s="882"/>
      <c r="DK183" s="914"/>
      <c r="DL183" s="87"/>
      <c r="DM183" s="890"/>
      <c r="DN183" s="879"/>
      <c r="DO183" s="879"/>
      <c r="DP183" s="879"/>
      <c r="DQ183" s="879"/>
      <c r="DR183" s="879"/>
      <c r="DS183" s="890"/>
      <c r="DT183" s="879"/>
      <c r="DU183" s="882"/>
      <c r="DV183" s="914"/>
      <c r="DW183" s="890"/>
      <c r="DX183" s="879"/>
      <c r="DY183" s="879"/>
      <c r="DZ183" s="879"/>
      <c r="EA183" s="879"/>
      <c r="EB183" s="879"/>
      <c r="EC183" s="890"/>
      <c r="ED183" s="879"/>
      <c r="EE183" s="882"/>
      <c r="EF183" s="914"/>
      <c r="EG183" s="890"/>
      <c r="EH183" s="879"/>
      <c r="EI183" s="879"/>
      <c r="EJ183" s="879"/>
      <c r="EK183" s="879"/>
      <c r="EL183" s="879"/>
      <c r="EM183" s="890"/>
      <c r="EN183" s="879"/>
      <c r="EO183" s="882"/>
      <c r="EP183" s="914"/>
    </row>
    <row r="184" spans="1:161" ht="15" customHeight="1" x14ac:dyDescent="0.3">
      <c r="A184" s="579"/>
      <c r="B184" s="13">
        <v>127</v>
      </c>
      <c r="C184" s="116" t="s">
        <v>49</v>
      </c>
      <c r="D184" s="96"/>
      <c r="E184" s="96"/>
      <c r="F184" s="168"/>
      <c r="G184" s="96"/>
      <c r="H184" s="169" t="str">
        <f>IF(C184="IRB Total","Total",C184&amp;F184&amp;G184)</f>
        <v>Central banks</v>
      </c>
      <c r="I184" s="180" t="str">
        <f>$J$184</f>
        <v>FRANCE</v>
      </c>
      <c r="J184" s="875" t="s">
        <v>392</v>
      </c>
      <c r="K184" s="97" t="s">
        <v>49</v>
      </c>
      <c r="L184" s="593"/>
      <c r="M184" s="170"/>
      <c r="N184" s="170"/>
      <c r="O184" s="170"/>
      <c r="P184" s="594"/>
      <c r="Q184" s="595"/>
      <c r="R184" s="595"/>
      <c r="S184" s="595"/>
      <c r="T184" s="595"/>
      <c r="U184" s="596"/>
      <c r="V184" s="594"/>
      <c r="W184" s="595"/>
      <c r="X184" s="597"/>
      <c r="Y184" s="598"/>
      <c r="Z184" s="87"/>
      <c r="AA184" s="593"/>
      <c r="AB184" s="170"/>
      <c r="AC184" s="170"/>
      <c r="AD184" s="170"/>
      <c r="AE184" s="594"/>
      <c r="AF184" s="595"/>
      <c r="AG184" s="595"/>
      <c r="AH184" s="595"/>
      <c r="AI184" s="595"/>
      <c r="AJ184" s="596"/>
      <c r="AK184" s="594"/>
      <c r="AL184" s="595"/>
      <c r="AM184" s="597"/>
      <c r="AN184" s="598"/>
      <c r="AO184" s="87"/>
      <c r="AP184" s="595"/>
      <c r="AQ184" s="595"/>
      <c r="AR184" s="596"/>
      <c r="AS184" s="594"/>
      <c r="AT184" s="595"/>
      <c r="AU184" s="597"/>
      <c r="AV184" s="598"/>
      <c r="AW184" s="595"/>
      <c r="AX184" s="595"/>
      <c r="AY184" s="596"/>
      <c r="AZ184" s="594"/>
      <c r="BA184" s="595"/>
      <c r="BB184" s="597"/>
      <c r="BC184" s="598"/>
      <c r="BD184" s="595"/>
      <c r="BE184" s="595"/>
      <c r="BF184" s="596"/>
      <c r="BG184" s="594"/>
      <c r="BH184" s="595"/>
      <c r="BI184" s="597"/>
      <c r="BJ184" s="598"/>
      <c r="BK184" s="512"/>
      <c r="BL184" s="594"/>
      <c r="BM184" s="595"/>
      <c r="BN184" s="595"/>
      <c r="BO184" s="595"/>
      <c r="BP184" s="595"/>
      <c r="BQ184" s="596"/>
      <c r="BR184" s="594"/>
      <c r="BS184" s="595"/>
      <c r="BT184" s="597"/>
      <c r="BU184" s="598"/>
      <c r="BV184" s="594"/>
      <c r="BW184" s="595"/>
      <c r="BX184" s="595"/>
      <c r="BY184" s="595"/>
      <c r="BZ184" s="595"/>
      <c r="CA184" s="596"/>
      <c r="CB184" s="594"/>
      <c r="CC184" s="595"/>
      <c r="CD184" s="597"/>
      <c r="CE184" s="598"/>
      <c r="CF184" s="594"/>
      <c r="CG184" s="595"/>
      <c r="CH184" s="595"/>
      <c r="CI184" s="595"/>
      <c r="CJ184" s="595"/>
      <c r="CK184" s="596"/>
      <c r="CL184" s="594"/>
      <c r="CM184" s="595"/>
      <c r="CN184" s="597"/>
      <c r="CO184" s="598"/>
      <c r="CP184" s="512"/>
      <c r="CQ184" s="595"/>
      <c r="CR184" s="595"/>
      <c r="CS184" s="596"/>
      <c r="CT184" s="594"/>
      <c r="CU184" s="595"/>
      <c r="CV184" s="597"/>
      <c r="CW184" s="598"/>
      <c r="CX184" s="595"/>
      <c r="CY184" s="595"/>
      <c r="CZ184" s="596"/>
      <c r="DA184" s="594"/>
      <c r="DB184" s="595"/>
      <c r="DC184" s="597"/>
      <c r="DD184" s="598"/>
      <c r="DE184" s="595"/>
      <c r="DF184" s="595"/>
      <c r="DG184" s="596"/>
      <c r="DH184" s="594"/>
      <c r="DI184" s="595"/>
      <c r="DJ184" s="597"/>
      <c r="DK184" s="598"/>
      <c r="DL184" s="512"/>
      <c r="DM184" s="594"/>
      <c r="DN184" s="595"/>
      <c r="DO184" s="595"/>
      <c r="DP184" s="595"/>
      <c r="DQ184" s="595"/>
      <c r="DR184" s="596"/>
      <c r="DS184" s="594"/>
      <c r="DT184" s="595"/>
      <c r="DU184" s="597"/>
      <c r="DV184" s="598"/>
      <c r="DW184" s="594"/>
      <c r="DX184" s="595"/>
      <c r="DY184" s="595"/>
      <c r="DZ184" s="595"/>
      <c r="EA184" s="595"/>
      <c r="EB184" s="596"/>
      <c r="EC184" s="594"/>
      <c r="ED184" s="595"/>
      <c r="EE184" s="597"/>
      <c r="EF184" s="598"/>
      <c r="EG184" s="594"/>
      <c r="EH184" s="595"/>
      <c r="EI184" s="595"/>
      <c r="EJ184" s="595"/>
      <c r="EK184" s="595"/>
      <c r="EL184" s="596"/>
      <c r="EM184" s="594"/>
      <c r="EN184" s="595"/>
      <c r="EO184" s="597"/>
      <c r="EP184" s="598"/>
    </row>
    <row r="185" spans="1:161" ht="15" customHeight="1" x14ac:dyDescent="0.3">
      <c r="A185" s="579"/>
      <c r="B185" s="16">
        <v>128</v>
      </c>
      <c r="C185" s="117" t="s">
        <v>50</v>
      </c>
      <c r="D185" s="98"/>
      <c r="E185" s="98"/>
      <c r="F185" s="171"/>
      <c r="G185" s="98"/>
      <c r="H185" s="172" t="str">
        <f t="shared" ref="H185:H201" si="19">IF(C185="IRB Total","Total",C185&amp;F185&amp;G185)</f>
        <v>Central governments</v>
      </c>
      <c r="I185" s="181" t="str">
        <f t="shared" ref="I185:I201" si="20">$J$184</f>
        <v>FRANCE</v>
      </c>
      <c r="J185" s="876"/>
      <c r="K185" s="99" t="s">
        <v>50</v>
      </c>
      <c r="L185" s="593"/>
      <c r="M185" s="108"/>
      <c r="N185" s="108"/>
      <c r="O185" s="108"/>
      <c r="P185" s="523"/>
      <c r="Q185" s="524"/>
      <c r="R185" s="524"/>
      <c r="S185" s="524"/>
      <c r="T185" s="524"/>
      <c r="U185" s="528"/>
      <c r="V185" s="523"/>
      <c r="W185" s="524"/>
      <c r="X185" s="525"/>
      <c r="Y185" s="526"/>
      <c r="Z185" s="87"/>
      <c r="AA185" s="593"/>
      <c r="AB185" s="108"/>
      <c r="AC185" s="108"/>
      <c r="AD185" s="108"/>
      <c r="AE185" s="523"/>
      <c r="AF185" s="524"/>
      <c r="AG185" s="524"/>
      <c r="AH185" s="524"/>
      <c r="AI185" s="524"/>
      <c r="AJ185" s="528"/>
      <c r="AK185" s="523"/>
      <c r="AL185" s="524"/>
      <c r="AM185" s="525"/>
      <c r="AN185" s="526"/>
      <c r="AO185" s="87"/>
      <c r="AP185" s="524"/>
      <c r="AQ185" s="524"/>
      <c r="AR185" s="528"/>
      <c r="AS185" s="523"/>
      <c r="AT185" s="524"/>
      <c r="AU185" s="525"/>
      <c r="AV185" s="526"/>
      <c r="AW185" s="524"/>
      <c r="AX185" s="524"/>
      <c r="AY185" s="528"/>
      <c r="AZ185" s="523"/>
      <c r="BA185" s="524"/>
      <c r="BB185" s="525"/>
      <c r="BC185" s="526"/>
      <c r="BD185" s="524"/>
      <c r="BE185" s="524"/>
      <c r="BF185" s="528"/>
      <c r="BG185" s="523"/>
      <c r="BH185" s="524"/>
      <c r="BI185" s="525"/>
      <c r="BJ185" s="526"/>
      <c r="BK185" s="512"/>
      <c r="BL185" s="523"/>
      <c r="BM185" s="524"/>
      <c r="BN185" s="524"/>
      <c r="BO185" s="524"/>
      <c r="BP185" s="524"/>
      <c r="BQ185" s="528"/>
      <c r="BR185" s="523"/>
      <c r="BS185" s="524"/>
      <c r="BT185" s="525"/>
      <c r="BU185" s="526"/>
      <c r="BV185" s="523"/>
      <c r="BW185" s="524"/>
      <c r="BX185" s="524"/>
      <c r="BY185" s="524"/>
      <c r="BZ185" s="524"/>
      <c r="CA185" s="528"/>
      <c r="CB185" s="523"/>
      <c r="CC185" s="524"/>
      <c r="CD185" s="525"/>
      <c r="CE185" s="526"/>
      <c r="CF185" s="523"/>
      <c r="CG185" s="524"/>
      <c r="CH185" s="524"/>
      <c r="CI185" s="524"/>
      <c r="CJ185" s="524"/>
      <c r="CK185" s="528"/>
      <c r="CL185" s="523"/>
      <c r="CM185" s="524"/>
      <c r="CN185" s="525"/>
      <c r="CO185" s="526"/>
      <c r="CP185" s="512"/>
      <c r="CQ185" s="524"/>
      <c r="CR185" s="524"/>
      <c r="CS185" s="528"/>
      <c r="CT185" s="523"/>
      <c r="CU185" s="524"/>
      <c r="CV185" s="525"/>
      <c r="CW185" s="526"/>
      <c r="CX185" s="524"/>
      <c r="CY185" s="524"/>
      <c r="CZ185" s="528"/>
      <c r="DA185" s="523"/>
      <c r="DB185" s="524"/>
      <c r="DC185" s="525"/>
      <c r="DD185" s="526"/>
      <c r="DE185" s="524"/>
      <c r="DF185" s="524"/>
      <c r="DG185" s="528"/>
      <c r="DH185" s="523"/>
      <c r="DI185" s="524"/>
      <c r="DJ185" s="525"/>
      <c r="DK185" s="526"/>
      <c r="DL185" s="512"/>
      <c r="DM185" s="523"/>
      <c r="DN185" s="524"/>
      <c r="DO185" s="524"/>
      <c r="DP185" s="524"/>
      <c r="DQ185" s="524"/>
      <c r="DR185" s="528"/>
      <c r="DS185" s="523"/>
      <c r="DT185" s="524"/>
      <c r="DU185" s="525"/>
      <c r="DV185" s="526"/>
      <c r="DW185" s="523"/>
      <c r="DX185" s="524"/>
      <c r="DY185" s="524"/>
      <c r="DZ185" s="524"/>
      <c r="EA185" s="524"/>
      <c r="EB185" s="528"/>
      <c r="EC185" s="523"/>
      <c r="ED185" s="524"/>
      <c r="EE185" s="525"/>
      <c r="EF185" s="526"/>
      <c r="EG185" s="523"/>
      <c r="EH185" s="524"/>
      <c r="EI185" s="524"/>
      <c r="EJ185" s="524"/>
      <c r="EK185" s="524"/>
      <c r="EL185" s="528"/>
      <c r="EM185" s="523"/>
      <c r="EN185" s="524"/>
      <c r="EO185" s="525"/>
      <c r="EP185" s="526"/>
    </row>
    <row r="186" spans="1:161" ht="15" customHeight="1" x14ac:dyDescent="0.3">
      <c r="A186" s="577"/>
      <c r="B186" s="16">
        <v>129</v>
      </c>
      <c r="C186" s="118" t="s">
        <v>51</v>
      </c>
      <c r="D186" s="100"/>
      <c r="E186" s="100"/>
      <c r="F186" s="173"/>
      <c r="G186" s="100"/>
      <c r="H186" s="172" t="str">
        <f t="shared" si="19"/>
        <v>Institutions</v>
      </c>
      <c r="I186" s="181" t="str">
        <f t="shared" si="20"/>
        <v>FRANCE</v>
      </c>
      <c r="J186" s="876"/>
      <c r="K186" s="101" t="s">
        <v>51</v>
      </c>
      <c r="L186" s="108"/>
      <c r="M186" s="108"/>
      <c r="N186" s="108"/>
      <c r="O186" s="108"/>
      <c r="P186" s="523"/>
      <c r="Q186" s="524"/>
      <c r="R186" s="524"/>
      <c r="S186" s="524"/>
      <c r="T186" s="524"/>
      <c r="U186" s="528"/>
      <c r="V186" s="523"/>
      <c r="W186" s="524"/>
      <c r="X186" s="525"/>
      <c r="Y186" s="526"/>
      <c r="Z186" s="87"/>
      <c r="AA186" s="108"/>
      <c r="AB186" s="108"/>
      <c r="AC186" s="108"/>
      <c r="AD186" s="108"/>
      <c r="AE186" s="523"/>
      <c r="AF186" s="524"/>
      <c r="AG186" s="524"/>
      <c r="AH186" s="524"/>
      <c r="AI186" s="524"/>
      <c r="AJ186" s="528"/>
      <c r="AK186" s="523"/>
      <c r="AL186" s="524"/>
      <c r="AM186" s="525"/>
      <c r="AN186" s="526"/>
      <c r="AO186" s="87"/>
      <c r="AP186" s="524"/>
      <c r="AQ186" s="524"/>
      <c r="AR186" s="528"/>
      <c r="AS186" s="523"/>
      <c r="AT186" s="524"/>
      <c r="AU186" s="525"/>
      <c r="AV186" s="526"/>
      <c r="AW186" s="524"/>
      <c r="AX186" s="524"/>
      <c r="AY186" s="528"/>
      <c r="AZ186" s="523"/>
      <c r="BA186" s="524"/>
      <c r="BB186" s="525"/>
      <c r="BC186" s="526"/>
      <c r="BD186" s="524"/>
      <c r="BE186" s="524"/>
      <c r="BF186" s="528"/>
      <c r="BG186" s="523"/>
      <c r="BH186" s="524"/>
      <c r="BI186" s="525"/>
      <c r="BJ186" s="526"/>
      <c r="BK186" s="512"/>
      <c r="BL186" s="523"/>
      <c r="BM186" s="524"/>
      <c r="BN186" s="524"/>
      <c r="BO186" s="524"/>
      <c r="BP186" s="524"/>
      <c r="BQ186" s="528"/>
      <c r="BR186" s="523"/>
      <c r="BS186" s="524"/>
      <c r="BT186" s="525"/>
      <c r="BU186" s="526"/>
      <c r="BV186" s="523"/>
      <c r="BW186" s="524"/>
      <c r="BX186" s="524"/>
      <c r="BY186" s="524"/>
      <c r="BZ186" s="524"/>
      <c r="CA186" s="528"/>
      <c r="CB186" s="523"/>
      <c r="CC186" s="524"/>
      <c r="CD186" s="525"/>
      <c r="CE186" s="526"/>
      <c r="CF186" s="523"/>
      <c r="CG186" s="524"/>
      <c r="CH186" s="524"/>
      <c r="CI186" s="524"/>
      <c r="CJ186" s="524"/>
      <c r="CK186" s="528"/>
      <c r="CL186" s="523"/>
      <c r="CM186" s="524"/>
      <c r="CN186" s="525"/>
      <c r="CO186" s="526"/>
      <c r="CP186" s="512"/>
      <c r="CQ186" s="524"/>
      <c r="CR186" s="524"/>
      <c r="CS186" s="528"/>
      <c r="CT186" s="523"/>
      <c r="CU186" s="524"/>
      <c r="CV186" s="525"/>
      <c r="CW186" s="526"/>
      <c r="CX186" s="524"/>
      <c r="CY186" s="524"/>
      <c r="CZ186" s="528"/>
      <c r="DA186" s="523"/>
      <c r="DB186" s="524"/>
      <c r="DC186" s="525"/>
      <c r="DD186" s="526"/>
      <c r="DE186" s="524"/>
      <c r="DF186" s="524"/>
      <c r="DG186" s="528"/>
      <c r="DH186" s="523"/>
      <c r="DI186" s="524"/>
      <c r="DJ186" s="525"/>
      <c r="DK186" s="526"/>
      <c r="DL186" s="512"/>
      <c r="DM186" s="523"/>
      <c r="DN186" s="524"/>
      <c r="DO186" s="524"/>
      <c r="DP186" s="524"/>
      <c r="DQ186" s="524"/>
      <c r="DR186" s="528"/>
      <c r="DS186" s="523"/>
      <c r="DT186" s="524"/>
      <c r="DU186" s="525"/>
      <c r="DV186" s="526"/>
      <c r="DW186" s="523"/>
      <c r="DX186" s="524"/>
      <c r="DY186" s="524"/>
      <c r="DZ186" s="524"/>
      <c r="EA186" s="524"/>
      <c r="EB186" s="528"/>
      <c r="EC186" s="523"/>
      <c r="ED186" s="524"/>
      <c r="EE186" s="525"/>
      <c r="EF186" s="526"/>
      <c r="EG186" s="523"/>
      <c r="EH186" s="524"/>
      <c r="EI186" s="524"/>
      <c r="EJ186" s="524"/>
      <c r="EK186" s="524"/>
      <c r="EL186" s="528"/>
      <c r="EM186" s="523"/>
      <c r="EN186" s="524"/>
      <c r="EO186" s="525"/>
      <c r="EP186" s="526"/>
    </row>
    <row r="187" spans="1:161" ht="15" customHeight="1" x14ac:dyDescent="0.3">
      <c r="A187" s="577"/>
      <c r="B187" s="16">
        <v>130</v>
      </c>
      <c r="C187" s="118" t="s">
        <v>52</v>
      </c>
      <c r="D187" s="100"/>
      <c r="E187" s="100"/>
      <c r="F187" s="173"/>
      <c r="G187" s="100"/>
      <c r="H187" s="172" t="str">
        <f t="shared" si="19"/>
        <v>Corporates</v>
      </c>
      <c r="I187" s="181" t="str">
        <f t="shared" si="20"/>
        <v>FRANCE</v>
      </c>
      <c r="J187" s="876"/>
      <c r="K187" s="101" t="s">
        <v>52</v>
      </c>
      <c r="L187" s="601">
        <v>0</v>
      </c>
      <c r="M187" s="469">
        <v>0</v>
      </c>
      <c r="N187" s="469">
        <v>0</v>
      </c>
      <c r="O187" s="469">
        <v>0</v>
      </c>
      <c r="P187" s="602">
        <v>0</v>
      </c>
      <c r="Q187" s="603">
        <v>0</v>
      </c>
      <c r="R187" s="603">
        <v>0</v>
      </c>
      <c r="S187" s="603">
        <v>0</v>
      </c>
      <c r="T187" s="603">
        <v>0</v>
      </c>
      <c r="U187" s="604">
        <v>0</v>
      </c>
      <c r="V187" s="602">
        <v>0</v>
      </c>
      <c r="W187" s="603">
        <v>0</v>
      </c>
      <c r="X187" s="605">
        <v>0</v>
      </c>
      <c r="Y187" s="838" t="s">
        <v>385</v>
      </c>
      <c r="Z187" s="87"/>
      <c r="AA187" s="601">
        <v>0</v>
      </c>
      <c r="AB187" s="469">
        <v>0</v>
      </c>
      <c r="AC187" s="469">
        <v>0</v>
      </c>
      <c r="AD187" s="469">
        <v>0</v>
      </c>
      <c r="AE187" s="602">
        <v>0</v>
      </c>
      <c r="AF187" s="603">
        <v>0</v>
      </c>
      <c r="AG187" s="603">
        <v>0</v>
      </c>
      <c r="AH187" s="603">
        <v>0</v>
      </c>
      <c r="AI187" s="603">
        <v>0</v>
      </c>
      <c r="AJ187" s="604">
        <v>0</v>
      </c>
      <c r="AK187" s="602">
        <v>0</v>
      </c>
      <c r="AL187" s="603">
        <v>0</v>
      </c>
      <c r="AM187" s="605">
        <v>0</v>
      </c>
      <c r="AN187" s="838" t="s">
        <v>385</v>
      </c>
      <c r="AO187" s="87"/>
      <c r="AP187" s="603">
        <v>0</v>
      </c>
      <c r="AQ187" s="603">
        <v>0</v>
      </c>
      <c r="AR187" s="604">
        <v>0</v>
      </c>
      <c r="AS187" s="602">
        <v>0</v>
      </c>
      <c r="AT187" s="603">
        <v>0</v>
      </c>
      <c r="AU187" s="605">
        <v>0</v>
      </c>
      <c r="AV187" s="838" t="s">
        <v>385</v>
      </c>
      <c r="AW187" s="603">
        <v>0</v>
      </c>
      <c r="AX187" s="603">
        <v>0</v>
      </c>
      <c r="AY187" s="604">
        <v>0</v>
      </c>
      <c r="AZ187" s="602">
        <v>0</v>
      </c>
      <c r="BA187" s="603">
        <v>0</v>
      </c>
      <c r="BB187" s="605">
        <v>0</v>
      </c>
      <c r="BC187" s="838" t="s">
        <v>385</v>
      </c>
      <c r="BD187" s="603">
        <v>0</v>
      </c>
      <c r="BE187" s="603">
        <v>0</v>
      </c>
      <c r="BF187" s="604">
        <v>0</v>
      </c>
      <c r="BG187" s="602">
        <v>0</v>
      </c>
      <c r="BH187" s="603">
        <v>0</v>
      </c>
      <c r="BI187" s="605">
        <v>0</v>
      </c>
      <c r="BJ187" s="838" t="s">
        <v>385</v>
      </c>
      <c r="BK187" s="606"/>
      <c r="BL187" s="602">
        <v>0</v>
      </c>
      <c r="BM187" s="603">
        <v>0</v>
      </c>
      <c r="BN187" s="603">
        <v>0</v>
      </c>
      <c r="BO187" s="603">
        <v>0</v>
      </c>
      <c r="BP187" s="603">
        <v>0</v>
      </c>
      <c r="BQ187" s="604">
        <v>0</v>
      </c>
      <c r="BR187" s="602">
        <v>0</v>
      </c>
      <c r="BS187" s="603">
        <v>0</v>
      </c>
      <c r="BT187" s="605">
        <v>0</v>
      </c>
      <c r="BU187" s="838" t="s">
        <v>385</v>
      </c>
      <c r="BV187" s="602">
        <v>0</v>
      </c>
      <c r="BW187" s="603">
        <v>0</v>
      </c>
      <c r="BX187" s="603">
        <v>0</v>
      </c>
      <c r="BY187" s="603">
        <v>0</v>
      </c>
      <c r="BZ187" s="603">
        <v>0</v>
      </c>
      <c r="CA187" s="604">
        <v>0</v>
      </c>
      <c r="CB187" s="602">
        <v>0</v>
      </c>
      <c r="CC187" s="603">
        <v>0</v>
      </c>
      <c r="CD187" s="605">
        <v>0</v>
      </c>
      <c r="CE187" s="838" t="s">
        <v>385</v>
      </c>
      <c r="CF187" s="602">
        <v>0</v>
      </c>
      <c r="CG187" s="603">
        <v>0</v>
      </c>
      <c r="CH187" s="603">
        <v>0</v>
      </c>
      <c r="CI187" s="603">
        <v>0</v>
      </c>
      <c r="CJ187" s="603">
        <v>0</v>
      </c>
      <c r="CK187" s="604">
        <v>0</v>
      </c>
      <c r="CL187" s="602">
        <v>0</v>
      </c>
      <c r="CM187" s="603">
        <v>0</v>
      </c>
      <c r="CN187" s="605">
        <v>0</v>
      </c>
      <c r="CO187" s="838" t="s">
        <v>385</v>
      </c>
      <c r="CP187" s="606"/>
      <c r="CQ187" s="603">
        <v>0</v>
      </c>
      <c r="CR187" s="603">
        <v>0</v>
      </c>
      <c r="CS187" s="604">
        <v>0</v>
      </c>
      <c r="CT187" s="602">
        <v>0</v>
      </c>
      <c r="CU187" s="603">
        <v>0</v>
      </c>
      <c r="CV187" s="605">
        <v>0</v>
      </c>
      <c r="CW187" s="838" t="s">
        <v>385</v>
      </c>
      <c r="CX187" s="603">
        <v>0</v>
      </c>
      <c r="CY187" s="603">
        <v>0</v>
      </c>
      <c r="CZ187" s="604">
        <v>0</v>
      </c>
      <c r="DA187" s="602">
        <v>0</v>
      </c>
      <c r="DB187" s="603">
        <v>0</v>
      </c>
      <c r="DC187" s="605">
        <v>0</v>
      </c>
      <c r="DD187" s="838" t="s">
        <v>385</v>
      </c>
      <c r="DE187" s="603">
        <v>0</v>
      </c>
      <c r="DF187" s="603">
        <v>0</v>
      </c>
      <c r="DG187" s="604">
        <v>0</v>
      </c>
      <c r="DH187" s="602">
        <v>0</v>
      </c>
      <c r="DI187" s="603">
        <v>0</v>
      </c>
      <c r="DJ187" s="605">
        <v>0</v>
      </c>
      <c r="DK187" s="838" t="s">
        <v>385</v>
      </c>
      <c r="DL187" s="606"/>
      <c r="DM187" s="602">
        <v>0</v>
      </c>
      <c r="DN187" s="603">
        <v>0</v>
      </c>
      <c r="DO187" s="603">
        <v>0</v>
      </c>
      <c r="DP187" s="603">
        <v>0</v>
      </c>
      <c r="DQ187" s="603">
        <v>0</v>
      </c>
      <c r="DR187" s="604">
        <v>0</v>
      </c>
      <c r="DS187" s="602">
        <v>0</v>
      </c>
      <c r="DT187" s="603">
        <v>0</v>
      </c>
      <c r="DU187" s="605">
        <v>0</v>
      </c>
      <c r="DV187" s="838" t="s">
        <v>385</v>
      </c>
      <c r="DW187" s="602">
        <v>0</v>
      </c>
      <c r="DX187" s="603">
        <v>0</v>
      </c>
      <c r="DY187" s="603">
        <v>0</v>
      </c>
      <c r="DZ187" s="603">
        <v>0</v>
      </c>
      <c r="EA187" s="603">
        <v>0</v>
      </c>
      <c r="EB187" s="604">
        <v>0</v>
      </c>
      <c r="EC187" s="602">
        <v>0</v>
      </c>
      <c r="ED187" s="603">
        <v>0</v>
      </c>
      <c r="EE187" s="605">
        <v>0</v>
      </c>
      <c r="EF187" s="838" t="s">
        <v>385</v>
      </c>
      <c r="EG187" s="602">
        <v>0</v>
      </c>
      <c r="EH187" s="603">
        <v>0</v>
      </c>
      <c r="EI187" s="603">
        <v>0</v>
      </c>
      <c r="EJ187" s="603">
        <v>0</v>
      </c>
      <c r="EK187" s="603">
        <v>0</v>
      </c>
      <c r="EL187" s="604">
        <v>0</v>
      </c>
      <c r="EM187" s="602">
        <v>0</v>
      </c>
      <c r="EN187" s="603">
        <v>0</v>
      </c>
      <c r="EO187" s="605">
        <v>0</v>
      </c>
      <c r="EP187" s="838" t="s">
        <v>385</v>
      </c>
      <c r="EQ187" s="222"/>
      <c r="ER187" s="222"/>
      <c r="ES187" s="222"/>
      <c r="ET187" s="222"/>
      <c r="EU187" s="222"/>
      <c r="EV187" s="222"/>
      <c r="EW187" s="222"/>
      <c r="EX187" s="222"/>
      <c r="EY187" s="222"/>
      <c r="EZ187" s="222"/>
      <c r="FA187" s="222"/>
      <c r="FB187" s="222"/>
      <c r="FC187" s="222"/>
      <c r="FD187" s="222"/>
      <c r="FE187" s="222"/>
    </row>
    <row r="188" spans="1:161" ht="15" customHeight="1" x14ac:dyDescent="0.3">
      <c r="A188" s="577"/>
      <c r="B188" s="16">
        <v>131</v>
      </c>
      <c r="C188" s="118" t="s">
        <v>52</v>
      </c>
      <c r="D188" s="102" t="s">
        <v>53</v>
      </c>
      <c r="E188" s="102"/>
      <c r="F188" s="174"/>
      <c r="G188" s="102" t="s">
        <v>105</v>
      </c>
      <c r="H188" s="172" t="str">
        <f t="shared" si="19"/>
        <v>CorporatesSpecialised Lending</v>
      </c>
      <c r="I188" s="182" t="str">
        <f t="shared" si="20"/>
        <v>FRANCE</v>
      </c>
      <c r="J188" s="876"/>
      <c r="K188" s="103" t="s">
        <v>54</v>
      </c>
      <c r="L188" s="108"/>
      <c r="M188" s="108"/>
      <c r="N188" s="108"/>
      <c r="O188" s="108"/>
      <c r="P188" s="523"/>
      <c r="Q188" s="524"/>
      <c r="R188" s="524"/>
      <c r="S188" s="524"/>
      <c r="T188" s="524"/>
      <c r="U188" s="528"/>
      <c r="V188" s="523"/>
      <c r="W188" s="524"/>
      <c r="X188" s="525"/>
      <c r="Y188" s="526"/>
      <c r="Z188" s="87"/>
      <c r="AA188" s="108"/>
      <c r="AB188" s="108"/>
      <c r="AC188" s="108"/>
      <c r="AD188" s="108"/>
      <c r="AE188" s="523"/>
      <c r="AF188" s="524"/>
      <c r="AG188" s="524"/>
      <c r="AH188" s="524"/>
      <c r="AI188" s="524"/>
      <c r="AJ188" s="528"/>
      <c r="AK188" s="523"/>
      <c r="AL188" s="524"/>
      <c r="AM188" s="525"/>
      <c r="AN188" s="526"/>
      <c r="AO188" s="87"/>
      <c r="AP188" s="524"/>
      <c r="AQ188" s="524"/>
      <c r="AR188" s="528"/>
      <c r="AS188" s="523"/>
      <c r="AT188" s="524"/>
      <c r="AU188" s="525"/>
      <c r="AV188" s="526"/>
      <c r="AW188" s="524"/>
      <c r="AX188" s="524"/>
      <c r="AY188" s="528"/>
      <c r="AZ188" s="523"/>
      <c r="BA188" s="524"/>
      <c r="BB188" s="525"/>
      <c r="BC188" s="526"/>
      <c r="BD188" s="524"/>
      <c r="BE188" s="524"/>
      <c r="BF188" s="528"/>
      <c r="BG188" s="523"/>
      <c r="BH188" s="524"/>
      <c r="BI188" s="525"/>
      <c r="BJ188" s="526"/>
      <c r="BK188" s="512"/>
      <c r="BL188" s="523"/>
      <c r="BM188" s="524"/>
      <c r="BN188" s="524"/>
      <c r="BO188" s="524"/>
      <c r="BP188" s="524"/>
      <c r="BQ188" s="528"/>
      <c r="BR188" s="523"/>
      <c r="BS188" s="524"/>
      <c r="BT188" s="525"/>
      <c r="BU188" s="526"/>
      <c r="BV188" s="523"/>
      <c r="BW188" s="524"/>
      <c r="BX188" s="524"/>
      <c r="BY188" s="524"/>
      <c r="BZ188" s="524"/>
      <c r="CA188" s="528"/>
      <c r="CB188" s="523"/>
      <c r="CC188" s="524"/>
      <c r="CD188" s="525"/>
      <c r="CE188" s="526"/>
      <c r="CF188" s="523"/>
      <c r="CG188" s="524"/>
      <c r="CH188" s="524"/>
      <c r="CI188" s="524"/>
      <c r="CJ188" s="524"/>
      <c r="CK188" s="528"/>
      <c r="CL188" s="523"/>
      <c r="CM188" s="524"/>
      <c r="CN188" s="525"/>
      <c r="CO188" s="526"/>
      <c r="CP188" s="512"/>
      <c r="CQ188" s="524"/>
      <c r="CR188" s="524"/>
      <c r="CS188" s="528"/>
      <c r="CT188" s="523"/>
      <c r="CU188" s="524"/>
      <c r="CV188" s="525"/>
      <c r="CW188" s="526"/>
      <c r="CX188" s="524"/>
      <c r="CY188" s="524"/>
      <c r="CZ188" s="528"/>
      <c r="DA188" s="523"/>
      <c r="DB188" s="524"/>
      <c r="DC188" s="525"/>
      <c r="DD188" s="526"/>
      <c r="DE188" s="524"/>
      <c r="DF188" s="524"/>
      <c r="DG188" s="528"/>
      <c r="DH188" s="523"/>
      <c r="DI188" s="524"/>
      <c r="DJ188" s="525"/>
      <c r="DK188" s="526"/>
      <c r="DL188" s="512"/>
      <c r="DM188" s="523"/>
      <c r="DN188" s="524"/>
      <c r="DO188" s="524"/>
      <c r="DP188" s="524"/>
      <c r="DQ188" s="524"/>
      <c r="DR188" s="528"/>
      <c r="DS188" s="523"/>
      <c r="DT188" s="524"/>
      <c r="DU188" s="525"/>
      <c r="DV188" s="526"/>
      <c r="DW188" s="523"/>
      <c r="DX188" s="524"/>
      <c r="DY188" s="524"/>
      <c r="DZ188" s="524"/>
      <c r="EA188" s="524"/>
      <c r="EB188" s="528"/>
      <c r="EC188" s="523"/>
      <c r="ED188" s="524"/>
      <c r="EE188" s="525"/>
      <c r="EF188" s="526"/>
      <c r="EG188" s="523"/>
      <c r="EH188" s="524"/>
      <c r="EI188" s="524"/>
      <c r="EJ188" s="524"/>
      <c r="EK188" s="524"/>
      <c r="EL188" s="528"/>
      <c r="EM188" s="523"/>
      <c r="EN188" s="524"/>
      <c r="EO188" s="525"/>
      <c r="EP188" s="526"/>
    </row>
    <row r="189" spans="1:161" ht="15" customHeight="1" x14ac:dyDescent="0.3">
      <c r="A189" s="579"/>
      <c r="B189" s="16">
        <v>132</v>
      </c>
      <c r="C189" s="118" t="s">
        <v>52</v>
      </c>
      <c r="D189" s="102" t="s">
        <v>55</v>
      </c>
      <c r="E189" s="102"/>
      <c r="F189" s="174"/>
      <c r="G189" s="102" t="s">
        <v>106</v>
      </c>
      <c r="H189" s="172" t="str">
        <f t="shared" si="19"/>
        <v>CorporatesSME</v>
      </c>
      <c r="I189" s="182" t="str">
        <f t="shared" si="20"/>
        <v>FRANCE</v>
      </c>
      <c r="J189" s="876"/>
      <c r="K189" s="103" t="s">
        <v>56</v>
      </c>
      <c r="L189" s="108"/>
      <c r="M189" s="108"/>
      <c r="N189" s="108"/>
      <c r="O189" s="108"/>
      <c r="P189" s="523"/>
      <c r="Q189" s="524"/>
      <c r="R189" s="524"/>
      <c r="S189" s="524"/>
      <c r="T189" s="524"/>
      <c r="U189" s="528"/>
      <c r="V189" s="523"/>
      <c r="W189" s="524"/>
      <c r="X189" s="525"/>
      <c r="Y189" s="526"/>
      <c r="Z189" s="87"/>
      <c r="AA189" s="108"/>
      <c r="AB189" s="108"/>
      <c r="AC189" s="108"/>
      <c r="AD189" s="108"/>
      <c r="AE189" s="523"/>
      <c r="AF189" s="524"/>
      <c r="AG189" s="524"/>
      <c r="AH189" s="524"/>
      <c r="AI189" s="524"/>
      <c r="AJ189" s="528"/>
      <c r="AK189" s="523"/>
      <c r="AL189" s="524"/>
      <c r="AM189" s="525"/>
      <c r="AN189" s="526"/>
      <c r="AO189" s="87"/>
      <c r="AP189" s="524"/>
      <c r="AQ189" s="524"/>
      <c r="AR189" s="528"/>
      <c r="AS189" s="523"/>
      <c r="AT189" s="524"/>
      <c r="AU189" s="525"/>
      <c r="AV189" s="526"/>
      <c r="AW189" s="524"/>
      <c r="AX189" s="524"/>
      <c r="AY189" s="528"/>
      <c r="AZ189" s="523"/>
      <c r="BA189" s="524"/>
      <c r="BB189" s="525"/>
      <c r="BC189" s="526"/>
      <c r="BD189" s="524"/>
      <c r="BE189" s="524"/>
      <c r="BF189" s="528"/>
      <c r="BG189" s="523"/>
      <c r="BH189" s="524"/>
      <c r="BI189" s="525"/>
      <c r="BJ189" s="526"/>
      <c r="BK189" s="512"/>
      <c r="BL189" s="523"/>
      <c r="BM189" s="524"/>
      <c r="BN189" s="524"/>
      <c r="BO189" s="524"/>
      <c r="BP189" s="524"/>
      <c r="BQ189" s="528"/>
      <c r="BR189" s="523"/>
      <c r="BS189" s="524"/>
      <c r="BT189" s="525"/>
      <c r="BU189" s="526"/>
      <c r="BV189" s="523"/>
      <c r="BW189" s="524"/>
      <c r="BX189" s="524"/>
      <c r="BY189" s="524"/>
      <c r="BZ189" s="524"/>
      <c r="CA189" s="528"/>
      <c r="CB189" s="523"/>
      <c r="CC189" s="524"/>
      <c r="CD189" s="525"/>
      <c r="CE189" s="526"/>
      <c r="CF189" s="523"/>
      <c r="CG189" s="524"/>
      <c r="CH189" s="524"/>
      <c r="CI189" s="524"/>
      <c r="CJ189" s="524"/>
      <c r="CK189" s="528"/>
      <c r="CL189" s="523"/>
      <c r="CM189" s="524"/>
      <c r="CN189" s="525"/>
      <c r="CO189" s="526"/>
      <c r="CP189" s="512"/>
      <c r="CQ189" s="524"/>
      <c r="CR189" s="524"/>
      <c r="CS189" s="528"/>
      <c r="CT189" s="523"/>
      <c r="CU189" s="524"/>
      <c r="CV189" s="525"/>
      <c r="CW189" s="526"/>
      <c r="CX189" s="524"/>
      <c r="CY189" s="524"/>
      <c r="CZ189" s="528"/>
      <c r="DA189" s="523"/>
      <c r="DB189" s="524"/>
      <c r="DC189" s="525"/>
      <c r="DD189" s="526"/>
      <c r="DE189" s="524"/>
      <c r="DF189" s="524"/>
      <c r="DG189" s="528"/>
      <c r="DH189" s="523"/>
      <c r="DI189" s="524"/>
      <c r="DJ189" s="525"/>
      <c r="DK189" s="526"/>
      <c r="DL189" s="512"/>
      <c r="DM189" s="523"/>
      <c r="DN189" s="524"/>
      <c r="DO189" s="524"/>
      <c r="DP189" s="524"/>
      <c r="DQ189" s="524"/>
      <c r="DR189" s="528"/>
      <c r="DS189" s="523"/>
      <c r="DT189" s="524"/>
      <c r="DU189" s="525"/>
      <c r="DV189" s="526"/>
      <c r="DW189" s="523"/>
      <c r="DX189" s="524"/>
      <c r="DY189" s="524"/>
      <c r="DZ189" s="524"/>
      <c r="EA189" s="524"/>
      <c r="EB189" s="528"/>
      <c r="EC189" s="523"/>
      <c r="ED189" s="524"/>
      <c r="EE189" s="525"/>
      <c r="EF189" s="526"/>
      <c r="EG189" s="523"/>
      <c r="EH189" s="524"/>
      <c r="EI189" s="524"/>
      <c r="EJ189" s="524"/>
      <c r="EK189" s="524"/>
      <c r="EL189" s="528"/>
      <c r="EM189" s="523"/>
      <c r="EN189" s="524"/>
      <c r="EO189" s="525"/>
      <c r="EP189" s="526"/>
    </row>
    <row r="190" spans="1:161" ht="15" customHeight="1" x14ac:dyDescent="0.3">
      <c r="A190" s="579"/>
      <c r="B190" s="16">
        <v>133</v>
      </c>
      <c r="C190" s="118" t="s">
        <v>57</v>
      </c>
      <c r="D190" s="100"/>
      <c r="E190" s="100"/>
      <c r="F190" s="173"/>
      <c r="G190" s="100"/>
      <c r="H190" s="172" t="str">
        <f t="shared" si="19"/>
        <v>Retail</v>
      </c>
      <c r="I190" s="181" t="str">
        <f t="shared" si="20"/>
        <v>FRANCE</v>
      </c>
      <c r="J190" s="876"/>
      <c r="K190" s="101" t="s">
        <v>57</v>
      </c>
      <c r="L190" s="394">
        <v>1.4527699999999999</v>
      </c>
      <c r="M190" s="394">
        <v>0</v>
      </c>
      <c r="N190" s="394">
        <v>0.49099300000000001</v>
      </c>
      <c r="O190" s="394">
        <v>0</v>
      </c>
      <c r="P190" s="516">
        <v>1.168329</v>
      </c>
      <c r="Q190" s="517">
        <v>1.059374</v>
      </c>
      <c r="R190" s="517">
        <v>0.284441</v>
      </c>
      <c r="S190" s="517">
        <v>0.148147</v>
      </c>
      <c r="T190" s="517">
        <v>0</v>
      </c>
      <c r="U190" s="521">
        <v>0</v>
      </c>
      <c r="V190" s="516">
        <v>1.188E-3</v>
      </c>
      <c r="W190" s="517">
        <v>5.9769999999999997E-3</v>
      </c>
      <c r="X190" s="518">
        <v>0</v>
      </c>
      <c r="Y190" s="835" t="s">
        <v>385</v>
      </c>
      <c r="Z190" s="87"/>
      <c r="AA190" s="394">
        <v>0</v>
      </c>
      <c r="AB190" s="394">
        <v>0</v>
      </c>
      <c r="AC190" s="394">
        <v>0</v>
      </c>
      <c r="AD190" s="394">
        <v>0</v>
      </c>
      <c r="AE190" s="516">
        <v>0</v>
      </c>
      <c r="AF190" s="517">
        <v>0</v>
      </c>
      <c r="AG190" s="517">
        <v>0</v>
      </c>
      <c r="AH190" s="517">
        <v>0</v>
      </c>
      <c r="AI190" s="517">
        <v>0</v>
      </c>
      <c r="AJ190" s="521">
        <v>0</v>
      </c>
      <c r="AK190" s="516">
        <v>0</v>
      </c>
      <c r="AL190" s="517">
        <v>0</v>
      </c>
      <c r="AM190" s="518">
        <v>0</v>
      </c>
      <c r="AN190" s="835" t="s">
        <v>385</v>
      </c>
      <c r="AO190" s="87"/>
      <c r="AP190" s="517">
        <v>1.2533129999999999</v>
      </c>
      <c r="AQ190" s="517">
        <v>0.17949699999999999</v>
      </c>
      <c r="AR190" s="521">
        <v>1.9959000000000001E-2</v>
      </c>
      <c r="AS190" s="516">
        <v>4.7899999999999999E-4</v>
      </c>
      <c r="AT190" s="517">
        <v>2.9729999999999999E-3</v>
      </c>
      <c r="AU190" s="518">
        <v>2.447E-3</v>
      </c>
      <c r="AV190" s="835">
        <v>0.1226013327321008</v>
      </c>
      <c r="AW190" s="517">
        <v>1.3021069999999999</v>
      </c>
      <c r="AX190" s="517">
        <v>0.11854199999999999</v>
      </c>
      <c r="AY190" s="521">
        <v>3.2120000000000003E-2</v>
      </c>
      <c r="AZ190" s="516">
        <v>4.4799999999999999E-4</v>
      </c>
      <c r="BA190" s="517">
        <v>1.4040000000000001E-3</v>
      </c>
      <c r="BB190" s="518">
        <v>3.4120000000000001E-3</v>
      </c>
      <c r="BC190" s="835">
        <v>0.10622665006226649</v>
      </c>
      <c r="BD190" s="517">
        <v>1.33056</v>
      </c>
      <c r="BE190" s="517">
        <v>8.2841999999999999E-2</v>
      </c>
      <c r="BF190" s="521">
        <v>3.9368E-2</v>
      </c>
      <c r="BG190" s="516">
        <v>3.68E-4</v>
      </c>
      <c r="BH190" s="517">
        <v>9.0300000000000005E-4</v>
      </c>
      <c r="BI190" s="518">
        <v>3.9610000000000001E-3</v>
      </c>
      <c r="BJ190" s="835">
        <v>0.10061471245681772</v>
      </c>
      <c r="BK190" s="512"/>
      <c r="BL190" s="516">
        <v>0</v>
      </c>
      <c r="BM190" s="517">
        <v>0</v>
      </c>
      <c r="BN190" s="517">
        <v>0</v>
      </c>
      <c r="BO190" s="517">
        <v>0</v>
      </c>
      <c r="BP190" s="517">
        <v>0</v>
      </c>
      <c r="BQ190" s="521">
        <v>0</v>
      </c>
      <c r="BR190" s="516">
        <v>0</v>
      </c>
      <c r="BS190" s="517">
        <v>0</v>
      </c>
      <c r="BT190" s="518">
        <v>0</v>
      </c>
      <c r="BU190" s="835" t="s">
        <v>385</v>
      </c>
      <c r="BV190" s="516">
        <v>0</v>
      </c>
      <c r="BW190" s="517">
        <v>0</v>
      </c>
      <c r="BX190" s="517">
        <v>0</v>
      </c>
      <c r="BY190" s="517">
        <v>0</v>
      </c>
      <c r="BZ190" s="517">
        <v>0</v>
      </c>
      <c r="CA190" s="521">
        <v>0</v>
      </c>
      <c r="CB190" s="516">
        <v>0</v>
      </c>
      <c r="CC190" s="517">
        <v>0</v>
      </c>
      <c r="CD190" s="518">
        <v>0</v>
      </c>
      <c r="CE190" s="835" t="s">
        <v>385</v>
      </c>
      <c r="CF190" s="516">
        <v>0</v>
      </c>
      <c r="CG190" s="517">
        <v>0</v>
      </c>
      <c r="CH190" s="517">
        <v>0</v>
      </c>
      <c r="CI190" s="517">
        <v>0</v>
      </c>
      <c r="CJ190" s="517">
        <v>0</v>
      </c>
      <c r="CK190" s="521">
        <v>0</v>
      </c>
      <c r="CL190" s="516">
        <v>0</v>
      </c>
      <c r="CM190" s="517">
        <v>0</v>
      </c>
      <c r="CN190" s="518">
        <v>0</v>
      </c>
      <c r="CO190" s="835" t="s">
        <v>385</v>
      </c>
      <c r="CP190" s="512"/>
      <c r="CQ190" s="517">
        <v>1.2262900000000001</v>
      </c>
      <c r="CR190" s="517">
        <v>0.20642199999999999</v>
      </c>
      <c r="CS190" s="521">
        <v>2.0056999999999998E-2</v>
      </c>
      <c r="CT190" s="516">
        <v>6.1799999999999995E-4</v>
      </c>
      <c r="CU190" s="517">
        <v>5.6779999999999999E-3</v>
      </c>
      <c r="CV190" s="518">
        <v>2.4520000000000002E-3</v>
      </c>
      <c r="CW190" s="835">
        <v>0.12225158298848285</v>
      </c>
      <c r="CX190" s="517">
        <v>1.25861</v>
      </c>
      <c r="CY190" s="517">
        <v>0.15809999999999999</v>
      </c>
      <c r="CZ190" s="521">
        <v>3.6060000000000002E-2</v>
      </c>
      <c r="DA190" s="516">
        <v>6.7500000000000004E-4</v>
      </c>
      <c r="DB190" s="517">
        <v>3.813E-3</v>
      </c>
      <c r="DC190" s="518">
        <v>4.5199999999999997E-3</v>
      </c>
      <c r="DD190" s="835">
        <v>0.12534664448141986</v>
      </c>
      <c r="DE190" s="517">
        <v>1.278616</v>
      </c>
      <c r="DF190" s="517">
        <v>0.12479</v>
      </c>
      <c r="DG190" s="521">
        <v>4.9363999999999998E-2</v>
      </c>
      <c r="DH190" s="516">
        <v>6.11E-4</v>
      </c>
      <c r="DI190" s="517">
        <v>2.7290000000000001E-3</v>
      </c>
      <c r="DJ190" s="518">
        <v>6.2090000000000001E-3</v>
      </c>
      <c r="DK190" s="835">
        <v>0.12577992058990359</v>
      </c>
      <c r="DL190" s="512"/>
      <c r="DM190" s="516">
        <v>0</v>
      </c>
      <c r="DN190" s="517">
        <v>0</v>
      </c>
      <c r="DO190" s="517">
        <v>0</v>
      </c>
      <c r="DP190" s="517">
        <v>0</v>
      </c>
      <c r="DQ190" s="517">
        <v>0</v>
      </c>
      <c r="DR190" s="521">
        <v>0</v>
      </c>
      <c r="DS190" s="516">
        <v>0</v>
      </c>
      <c r="DT190" s="517">
        <v>0</v>
      </c>
      <c r="DU190" s="518">
        <v>0</v>
      </c>
      <c r="DV190" s="835" t="s">
        <v>385</v>
      </c>
      <c r="DW190" s="516">
        <v>0</v>
      </c>
      <c r="DX190" s="517">
        <v>0</v>
      </c>
      <c r="DY190" s="517">
        <v>0</v>
      </c>
      <c r="DZ190" s="517">
        <v>0</v>
      </c>
      <c r="EA190" s="517">
        <v>0</v>
      </c>
      <c r="EB190" s="521">
        <v>0</v>
      </c>
      <c r="EC190" s="516">
        <v>0</v>
      </c>
      <c r="ED190" s="517">
        <v>0</v>
      </c>
      <c r="EE190" s="518">
        <v>0</v>
      </c>
      <c r="EF190" s="835" t="s">
        <v>385</v>
      </c>
      <c r="EG190" s="516">
        <v>0</v>
      </c>
      <c r="EH190" s="517">
        <v>0</v>
      </c>
      <c r="EI190" s="517">
        <v>0</v>
      </c>
      <c r="EJ190" s="517">
        <v>0</v>
      </c>
      <c r="EK190" s="517">
        <v>0</v>
      </c>
      <c r="EL190" s="521">
        <v>0</v>
      </c>
      <c r="EM190" s="516">
        <v>0</v>
      </c>
      <c r="EN190" s="517">
        <v>0</v>
      </c>
      <c r="EO190" s="518">
        <v>0</v>
      </c>
      <c r="EP190" s="835" t="s">
        <v>385</v>
      </c>
    </row>
    <row r="191" spans="1:161" ht="15" customHeight="1" x14ac:dyDescent="0.3">
      <c r="A191" s="577"/>
      <c r="B191" s="16">
        <v>134</v>
      </c>
      <c r="C191" s="118" t="s">
        <v>57</v>
      </c>
      <c r="D191" s="104" t="s">
        <v>58</v>
      </c>
      <c r="E191" s="104"/>
      <c r="F191" s="174" t="s">
        <v>108</v>
      </c>
      <c r="G191" s="104"/>
      <c r="H191" s="172" t="str">
        <f t="shared" si="19"/>
        <v>RetailSecured by real estate property</v>
      </c>
      <c r="I191" s="181" t="str">
        <f t="shared" si="20"/>
        <v>FRANCE</v>
      </c>
      <c r="J191" s="876"/>
      <c r="K191" s="105" t="s">
        <v>59</v>
      </c>
      <c r="L191" s="108"/>
      <c r="M191" s="108"/>
      <c r="N191" s="108"/>
      <c r="O191" s="108"/>
      <c r="P191" s="523"/>
      <c r="Q191" s="524"/>
      <c r="R191" s="524"/>
      <c r="S191" s="524"/>
      <c r="T191" s="524"/>
      <c r="U191" s="528"/>
      <c r="V191" s="523"/>
      <c r="W191" s="524"/>
      <c r="X191" s="525"/>
      <c r="Y191" s="526"/>
      <c r="Z191" s="87"/>
      <c r="AA191" s="108"/>
      <c r="AB191" s="108"/>
      <c r="AC191" s="108"/>
      <c r="AD191" s="108"/>
      <c r="AE191" s="523"/>
      <c r="AF191" s="524"/>
      <c r="AG191" s="524"/>
      <c r="AH191" s="524"/>
      <c r="AI191" s="524"/>
      <c r="AJ191" s="528"/>
      <c r="AK191" s="523"/>
      <c r="AL191" s="524"/>
      <c r="AM191" s="525"/>
      <c r="AN191" s="526"/>
      <c r="AO191" s="87"/>
      <c r="AP191" s="524"/>
      <c r="AQ191" s="524"/>
      <c r="AR191" s="528"/>
      <c r="AS191" s="523"/>
      <c r="AT191" s="524"/>
      <c r="AU191" s="525"/>
      <c r="AV191" s="526"/>
      <c r="AW191" s="524"/>
      <c r="AX191" s="524"/>
      <c r="AY191" s="528"/>
      <c r="AZ191" s="523"/>
      <c r="BA191" s="524"/>
      <c r="BB191" s="525"/>
      <c r="BC191" s="526"/>
      <c r="BD191" s="524"/>
      <c r="BE191" s="524"/>
      <c r="BF191" s="528"/>
      <c r="BG191" s="523"/>
      <c r="BH191" s="524"/>
      <c r="BI191" s="525"/>
      <c r="BJ191" s="526"/>
      <c r="BK191" s="512"/>
      <c r="BL191" s="523"/>
      <c r="BM191" s="524"/>
      <c r="BN191" s="524"/>
      <c r="BO191" s="524"/>
      <c r="BP191" s="524"/>
      <c r="BQ191" s="528"/>
      <c r="BR191" s="523"/>
      <c r="BS191" s="524"/>
      <c r="BT191" s="525"/>
      <c r="BU191" s="526"/>
      <c r="BV191" s="523"/>
      <c r="BW191" s="524"/>
      <c r="BX191" s="524"/>
      <c r="BY191" s="524"/>
      <c r="BZ191" s="524"/>
      <c r="CA191" s="528"/>
      <c r="CB191" s="523"/>
      <c r="CC191" s="524"/>
      <c r="CD191" s="525"/>
      <c r="CE191" s="526"/>
      <c r="CF191" s="523"/>
      <c r="CG191" s="524"/>
      <c r="CH191" s="524"/>
      <c r="CI191" s="524"/>
      <c r="CJ191" s="524"/>
      <c r="CK191" s="528"/>
      <c r="CL191" s="523"/>
      <c r="CM191" s="524"/>
      <c r="CN191" s="525"/>
      <c r="CO191" s="526"/>
      <c r="CP191" s="512"/>
      <c r="CQ191" s="524"/>
      <c r="CR191" s="524"/>
      <c r="CS191" s="528"/>
      <c r="CT191" s="523"/>
      <c r="CU191" s="524"/>
      <c r="CV191" s="525"/>
      <c r="CW191" s="526"/>
      <c r="CX191" s="524"/>
      <c r="CY191" s="524"/>
      <c r="CZ191" s="528"/>
      <c r="DA191" s="523"/>
      <c r="DB191" s="524"/>
      <c r="DC191" s="525"/>
      <c r="DD191" s="526"/>
      <c r="DE191" s="524"/>
      <c r="DF191" s="524"/>
      <c r="DG191" s="528"/>
      <c r="DH191" s="523"/>
      <c r="DI191" s="524"/>
      <c r="DJ191" s="525"/>
      <c r="DK191" s="526"/>
      <c r="DL191" s="512"/>
      <c r="DM191" s="523"/>
      <c r="DN191" s="524"/>
      <c r="DO191" s="524"/>
      <c r="DP191" s="524"/>
      <c r="DQ191" s="524"/>
      <c r="DR191" s="528"/>
      <c r="DS191" s="523"/>
      <c r="DT191" s="524"/>
      <c r="DU191" s="525"/>
      <c r="DV191" s="526"/>
      <c r="DW191" s="523"/>
      <c r="DX191" s="524"/>
      <c r="DY191" s="524"/>
      <c r="DZ191" s="524"/>
      <c r="EA191" s="524"/>
      <c r="EB191" s="528"/>
      <c r="EC191" s="523"/>
      <c r="ED191" s="524"/>
      <c r="EE191" s="525"/>
      <c r="EF191" s="526"/>
      <c r="EG191" s="523"/>
      <c r="EH191" s="524"/>
      <c r="EI191" s="524"/>
      <c r="EJ191" s="524"/>
      <c r="EK191" s="524"/>
      <c r="EL191" s="528"/>
      <c r="EM191" s="523"/>
      <c r="EN191" s="524"/>
      <c r="EO191" s="525"/>
      <c r="EP191" s="526"/>
    </row>
    <row r="192" spans="1:161" ht="15" customHeight="1" x14ac:dyDescent="0.3">
      <c r="A192" s="577"/>
      <c r="B192" s="16">
        <v>135</v>
      </c>
      <c r="C192" s="118" t="s">
        <v>57</v>
      </c>
      <c r="D192" s="104" t="s">
        <v>58</v>
      </c>
      <c r="E192" s="106" t="s">
        <v>55</v>
      </c>
      <c r="F192" s="174" t="s">
        <v>108</v>
      </c>
      <c r="G192" s="106" t="s">
        <v>106</v>
      </c>
      <c r="H192" s="172" t="str">
        <f t="shared" si="19"/>
        <v>RetailSecured by real estate propertySME</v>
      </c>
      <c r="I192" s="182" t="str">
        <f t="shared" si="20"/>
        <v>FRANCE</v>
      </c>
      <c r="J192" s="876"/>
      <c r="K192" s="107" t="s">
        <v>60</v>
      </c>
      <c r="L192" s="108"/>
      <c r="M192" s="108"/>
      <c r="N192" s="108"/>
      <c r="O192" s="108"/>
      <c r="P192" s="523"/>
      <c r="Q192" s="524"/>
      <c r="R192" s="524"/>
      <c r="S192" s="524"/>
      <c r="T192" s="524"/>
      <c r="U192" s="528"/>
      <c r="V192" s="523"/>
      <c r="W192" s="524"/>
      <c r="X192" s="525"/>
      <c r="Y192" s="526"/>
      <c r="Z192" s="87"/>
      <c r="AA192" s="108"/>
      <c r="AB192" s="108"/>
      <c r="AC192" s="108"/>
      <c r="AD192" s="108"/>
      <c r="AE192" s="523"/>
      <c r="AF192" s="524"/>
      <c r="AG192" s="524"/>
      <c r="AH192" s="524"/>
      <c r="AI192" s="524"/>
      <c r="AJ192" s="528"/>
      <c r="AK192" s="523"/>
      <c r="AL192" s="524"/>
      <c r="AM192" s="525"/>
      <c r="AN192" s="526"/>
      <c r="AO192" s="87"/>
      <c r="AP192" s="524"/>
      <c r="AQ192" s="524"/>
      <c r="AR192" s="528"/>
      <c r="AS192" s="523"/>
      <c r="AT192" s="524"/>
      <c r="AU192" s="525"/>
      <c r="AV192" s="526"/>
      <c r="AW192" s="524"/>
      <c r="AX192" s="524"/>
      <c r="AY192" s="528"/>
      <c r="AZ192" s="523"/>
      <c r="BA192" s="524"/>
      <c r="BB192" s="525"/>
      <c r="BC192" s="526"/>
      <c r="BD192" s="524"/>
      <c r="BE192" s="524"/>
      <c r="BF192" s="528"/>
      <c r="BG192" s="523"/>
      <c r="BH192" s="524"/>
      <c r="BI192" s="525"/>
      <c r="BJ192" s="526"/>
      <c r="BK192" s="512"/>
      <c r="BL192" s="523"/>
      <c r="BM192" s="524"/>
      <c r="BN192" s="524"/>
      <c r="BO192" s="524"/>
      <c r="BP192" s="524"/>
      <c r="BQ192" s="528"/>
      <c r="BR192" s="523"/>
      <c r="BS192" s="524"/>
      <c r="BT192" s="525"/>
      <c r="BU192" s="526"/>
      <c r="BV192" s="523"/>
      <c r="BW192" s="524"/>
      <c r="BX192" s="524"/>
      <c r="BY192" s="524"/>
      <c r="BZ192" s="524"/>
      <c r="CA192" s="528"/>
      <c r="CB192" s="523"/>
      <c r="CC192" s="524"/>
      <c r="CD192" s="525"/>
      <c r="CE192" s="526"/>
      <c r="CF192" s="523"/>
      <c r="CG192" s="524"/>
      <c r="CH192" s="524"/>
      <c r="CI192" s="524"/>
      <c r="CJ192" s="524"/>
      <c r="CK192" s="528"/>
      <c r="CL192" s="523"/>
      <c r="CM192" s="524"/>
      <c r="CN192" s="525"/>
      <c r="CO192" s="526"/>
      <c r="CP192" s="512"/>
      <c r="CQ192" s="524"/>
      <c r="CR192" s="524"/>
      <c r="CS192" s="528"/>
      <c r="CT192" s="523"/>
      <c r="CU192" s="524"/>
      <c r="CV192" s="525"/>
      <c r="CW192" s="526"/>
      <c r="CX192" s="524"/>
      <c r="CY192" s="524"/>
      <c r="CZ192" s="528"/>
      <c r="DA192" s="523"/>
      <c r="DB192" s="524"/>
      <c r="DC192" s="525"/>
      <c r="DD192" s="526"/>
      <c r="DE192" s="524"/>
      <c r="DF192" s="524"/>
      <c r="DG192" s="528"/>
      <c r="DH192" s="523"/>
      <c r="DI192" s="524"/>
      <c r="DJ192" s="525"/>
      <c r="DK192" s="526"/>
      <c r="DL192" s="512"/>
      <c r="DM192" s="523"/>
      <c r="DN192" s="524"/>
      <c r="DO192" s="524"/>
      <c r="DP192" s="524"/>
      <c r="DQ192" s="524"/>
      <c r="DR192" s="528"/>
      <c r="DS192" s="523"/>
      <c r="DT192" s="524"/>
      <c r="DU192" s="525"/>
      <c r="DV192" s="526"/>
      <c r="DW192" s="523"/>
      <c r="DX192" s="524"/>
      <c r="DY192" s="524"/>
      <c r="DZ192" s="524"/>
      <c r="EA192" s="524"/>
      <c r="EB192" s="528"/>
      <c r="EC192" s="523"/>
      <c r="ED192" s="524"/>
      <c r="EE192" s="525"/>
      <c r="EF192" s="526"/>
      <c r="EG192" s="523"/>
      <c r="EH192" s="524"/>
      <c r="EI192" s="524"/>
      <c r="EJ192" s="524"/>
      <c r="EK192" s="524"/>
      <c r="EL192" s="528"/>
      <c r="EM192" s="523"/>
      <c r="EN192" s="524"/>
      <c r="EO192" s="525"/>
      <c r="EP192" s="526"/>
    </row>
    <row r="193" spans="1:146" ht="15" customHeight="1" x14ac:dyDescent="0.3">
      <c r="A193" s="577"/>
      <c r="B193" s="16">
        <v>136</v>
      </c>
      <c r="C193" s="118" t="s">
        <v>57</v>
      </c>
      <c r="D193" s="104" t="s">
        <v>58</v>
      </c>
      <c r="E193" s="106" t="s">
        <v>61</v>
      </c>
      <c r="F193" s="174" t="s">
        <v>108</v>
      </c>
      <c r="G193" s="106" t="s">
        <v>107</v>
      </c>
      <c r="H193" s="172" t="str">
        <f t="shared" si="19"/>
        <v>RetailSecured by real estate propertyNon SME</v>
      </c>
      <c r="I193" s="182" t="str">
        <f t="shared" si="20"/>
        <v>FRANCE</v>
      </c>
      <c r="J193" s="876"/>
      <c r="K193" s="107" t="s">
        <v>62</v>
      </c>
      <c r="L193" s="394">
        <v>1.4527699999999999</v>
      </c>
      <c r="M193" s="394">
        <v>0</v>
      </c>
      <c r="N193" s="394">
        <v>0.49099300000000001</v>
      </c>
      <c r="O193" s="394">
        <v>0</v>
      </c>
      <c r="P193" s="516">
        <v>1.168329</v>
      </c>
      <c r="Q193" s="517">
        <v>1.059374</v>
      </c>
      <c r="R193" s="517">
        <v>0.284441</v>
      </c>
      <c r="S193" s="517">
        <v>0.148147</v>
      </c>
      <c r="T193" s="517">
        <v>0</v>
      </c>
      <c r="U193" s="521">
        <v>0</v>
      </c>
      <c r="V193" s="516">
        <v>1.188E-3</v>
      </c>
      <c r="W193" s="517">
        <v>5.9769999999999997E-3</v>
      </c>
      <c r="X193" s="518">
        <v>0</v>
      </c>
      <c r="Y193" s="835" t="s">
        <v>385</v>
      </c>
      <c r="Z193" s="87"/>
      <c r="AA193" s="394">
        <v>0</v>
      </c>
      <c r="AB193" s="394">
        <v>0</v>
      </c>
      <c r="AC193" s="394">
        <v>0</v>
      </c>
      <c r="AD193" s="394">
        <v>0</v>
      </c>
      <c r="AE193" s="516">
        <v>0</v>
      </c>
      <c r="AF193" s="517">
        <v>0</v>
      </c>
      <c r="AG193" s="517">
        <v>0</v>
      </c>
      <c r="AH193" s="517">
        <v>0</v>
      </c>
      <c r="AI193" s="517">
        <v>0</v>
      </c>
      <c r="AJ193" s="521">
        <v>0</v>
      </c>
      <c r="AK193" s="516">
        <v>0</v>
      </c>
      <c r="AL193" s="517">
        <v>0</v>
      </c>
      <c r="AM193" s="518">
        <v>0</v>
      </c>
      <c r="AN193" s="835" t="s">
        <v>385</v>
      </c>
      <c r="AO193" s="87"/>
      <c r="AP193" s="517">
        <v>1.2533129999999999</v>
      </c>
      <c r="AQ193" s="517">
        <v>0.17949699999999999</v>
      </c>
      <c r="AR193" s="521">
        <v>1.9959000000000001E-2</v>
      </c>
      <c r="AS193" s="516">
        <v>4.7899999999999999E-4</v>
      </c>
      <c r="AT193" s="517">
        <v>2.9729999999999999E-3</v>
      </c>
      <c r="AU193" s="518">
        <v>2.447E-3</v>
      </c>
      <c r="AV193" s="835">
        <v>0.1226013327321008</v>
      </c>
      <c r="AW193" s="517">
        <v>1.3021069999999999</v>
      </c>
      <c r="AX193" s="517">
        <v>0.11854199999999999</v>
      </c>
      <c r="AY193" s="521">
        <v>3.2120000000000003E-2</v>
      </c>
      <c r="AZ193" s="516">
        <v>4.4799999999999999E-4</v>
      </c>
      <c r="BA193" s="517">
        <v>1.4040000000000001E-3</v>
      </c>
      <c r="BB193" s="518">
        <v>3.4120000000000001E-3</v>
      </c>
      <c r="BC193" s="835">
        <v>0.10622665006226649</v>
      </c>
      <c r="BD193" s="517">
        <v>1.33056</v>
      </c>
      <c r="BE193" s="517">
        <v>8.2841999999999999E-2</v>
      </c>
      <c r="BF193" s="521">
        <v>3.9368E-2</v>
      </c>
      <c r="BG193" s="516">
        <v>3.68E-4</v>
      </c>
      <c r="BH193" s="517">
        <v>9.0300000000000005E-4</v>
      </c>
      <c r="BI193" s="518">
        <v>3.9610000000000001E-3</v>
      </c>
      <c r="BJ193" s="835">
        <v>0.10061471245681772</v>
      </c>
      <c r="BK193" s="512"/>
      <c r="BL193" s="516">
        <v>0</v>
      </c>
      <c r="BM193" s="517">
        <v>0</v>
      </c>
      <c r="BN193" s="517">
        <v>0</v>
      </c>
      <c r="BO193" s="517">
        <v>0</v>
      </c>
      <c r="BP193" s="517">
        <v>0</v>
      </c>
      <c r="BQ193" s="521">
        <v>0</v>
      </c>
      <c r="BR193" s="516">
        <v>0</v>
      </c>
      <c r="BS193" s="517">
        <v>0</v>
      </c>
      <c r="BT193" s="518">
        <v>0</v>
      </c>
      <c r="BU193" s="835" t="s">
        <v>385</v>
      </c>
      <c r="BV193" s="516">
        <v>0</v>
      </c>
      <c r="BW193" s="517">
        <v>0</v>
      </c>
      <c r="BX193" s="517">
        <v>0</v>
      </c>
      <c r="BY193" s="517">
        <v>0</v>
      </c>
      <c r="BZ193" s="517">
        <v>0</v>
      </c>
      <c r="CA193" s="521">
        <v>0</v>
      </c>
      <c r="CB193" s="516">
        <v>0</v>
      </c>
      <c r="CC193" s="517">
        <v>0</v>
      </c>
      <c r="CD193" s="518">
        <v>0</v>
      </c>
      <c r="CE193" s="835" t="s">
        <v>385</v>
      </c>
      <c r="CF193" s="516">
        <v>0</v>
      </c>
      <c r="CG193" s="517">
        <v>0</v>
      </c>
      <c r="CH193" s="517">
        <v>0</v>
      </c>
      <c r="CI193" s="517">
        <v>0</v>
      </c>
      <c r="CJ193" s="517">
        <v>0</v>
      </c>
      <c r="CK193" s="521">
        <v>0</v>
      </c>
      <c r="CL193" s="516">
        <v>0</v>
      </c>
      <c r="CM193" s="517">
        <v>0</v>
      </c>
      <c r="CN193" s="518">
        <v>0</v>
      </c>
      <c r="CO193" s="835" t="s">
        <v>385</v>
      </c>
      <c r="CP193" s="512"/>
      <c r="CQ193" s="517">
        <v>1.2262900000000001</v>
      </c>
      <c r="CR193" s="517">
        <v>0.20642199999999999</v>
      </c>
      <c r="CS193" s="521">
        <v>2.0056999999999998E-2</v>
      </c>
      <c r="CT193" s="516">
        <v>6.1799999999999995E-4</v>
      </c>
      <c r="CU193" s="517">
        <v>5.6779999999999999E-3</v>
      </c>
      <c r="CV193" s="518">
        <v>2.4520000000000002E-3</v>
      </c>
      <c r="CW193" s="835">
        <v>0.12225158298848285</v>
      </c>
      <c r="CX193" s="517">
        <v>1.25861</v>
      </c>
      <c r="CY193" s="517">
        <v>0.15809999999999999</v>
      </c>
      <c r="CZ193" s="521">
        <v>3.6060000000000002E-2</v>
      </c>
      <c r="DA193" s="516">
        <v>6.7500000000000004E-4</v>
      </c>
      <c r="DB193" s="517">
        <v>3.813E-3</v>
      </c>
      <c r="DC193" s="518">
        <v>4.5199999999999997E-3</v>
      </c>
      <c r="DD193" s="835">
        <v>0.12534664448141986</v>
      </c>
      <c r="DE193" s="517">
        <v>1.278616</v>
      </c>
      <c r="DF193" s="517">
        <v>0.12479</v>
      </c>
      <c r="DG193" s="521">
        <v>4.9363999999999998E-2</v>
      </c>
      <c r="DH193" s="516">
        <v>6.11E-4</v>
      </c>
      <c r="DI193" s="517">
        <v>2.7290000000000001E-3</v>
      </c>
      <c r="DJ193" s="518">
        <v>6.2090000000000001E-3</v>
      </c>
      <c r="DK193" s="835">
        <v>0.12577992058990359</v>
      </c>
      <c r="DL193" s="512"/>
      <c r="DM193" s="516">
        <v>0</v>
      </c>
      <c r="DN193" s="517">
        <v>0</v>
      </c>
      <c r="DO193" s="517">
        <v>0</v>
      </c>
      <c r="DP193" s="517">
        <v>0</v>
      </c>
      <c r="DQ193" s="517">
        <v>0</v>
      </c>
      <c r="DR193" s="521">
        <v>0</v>
      </c>
      <c r="DS193" s="516">
        <v>0</v>
      </c>
      <c r="DT193" s="517">
        <v>0</v>
      </c>
      <c r="DU193" s="518">
        <v>0</v>
      </c>
      <c r="DV193" s="835" t="s">
        <v>385</v>
      </c>
      <c r="DW193" s="516">
        <v>0</v>
      </c>
      <c r="DX193" s="517">
        <v>0</v>
      </c>
      <c r="DY193" s="517">
        <v>0</v>
      </c>
      <c r="DZ193" s="517">
        <v>0</v>
      </c>
      <c r="EA193" s="517">
        <v>0</v>
      </c>
      <c r="EB193" s="521">
        <v>0</v>
      </c>
      <c r="EC193" s="516">
        <v>0</v>
      </c>
      <c r="ED193" s="517">
        <v>0</v>
      </c>
      <c r="EE193" s="518">
        <v>0</v>
      </c>
      <c r="EF193" s="835" t="s">
        <v>385</v>
      </c>
      <c r="EG193" s="516">
        <v>0</v>
      </c>
      <c r="EH193" s="517">
        <v>0</v>
      </c>
      <c r="EI193" s="517">
        <v>0</v>
      </c>
      <c r="EJ193" s="517">
        <v>0</v>
      </c>
      <c r="EK193" s="517">
        <v>0</v>
      </c>
      <c r="EL193" s="521">
        <v>0</v>
      </c>
      <c r="EM193" s="516">
        <v>0</v>
      </c>
      <c r="EN193" s="517">
        <v>0</v>
      </c>
      <c r="EO193" s="518">
        <v>0</v>
      </c>
      <c r="EP193" s="835" t="s">
        <v>385</v>
      </c>
    </row>
    <row r="194" spans="1:146" ht="15" customHeight="1" x14ac:dyDescent="0.3">
      <c r="A194" s="579"/>
      <c r="B194" s="16">
        <v>137</v>
      </c>
      <c r="C194" s="118" t="s">
        <v>57</v>
      </c>
      <c r="D194" s="104" t="s">
        <v>63</v>
      </c>
      <c r="E194" s="104"/>
      <c r="F194" s="174" t="s">
        <v>63</v>
      </c>
      <c r="G194" s="104"/>
      <c r="H194" s="175" t="str">
        <f t="shared" si="19"/>
        <v>RetailQualifying Revolving</v>
      </c>
      <c r="I194" s="181" t="str">
        <f t="shared" si="20"/>
        <v>FRANCE</v>
      </c>
      <c r="J194" s="876"/>
      <c r="K194" s="105" t="s">
        <v>64</v>
      </c>
      <c r="L194" s="108"/>
      <c r="M194" s="108"/>
      <c r="N194" s="108"/>
      <c r="O194" s="108"/>
      <c r="P194" s="523"/>
      <c r="Q194" s="524"/>
      <c r="R194" s="524"/>
      <c r="S194" s="524"/>
      <c r="T194" s="524"/>
      <c r="U194" s="528"/>
      <c r="V194" s="523"/>
      <c r="W194" s="524"/>
      <c r="X194" s="525"/>
      <c r="Y194" s="526"/>
      <c r="Z194" s="87"/>
      <c r="AA194" s="108"/>
      <c r="AB194" s="108"/>
      <c r="AC194" s="108"/>
      <c r="AD194" s="108"/>
      <c r="AE194" s="523"/>
      <c r="AF194" s="524"/>
      <c r="AG194" s="524"/>
      <c r="AH194" s="524"/>
      <c r="AI194" s="524"/>
      <c r="AJ194" s="528"/>
      <c r="AK194" s="523"/>
      <c r="AL194" s="524"/>
      <c r="AM194" s="525"/>
      <c r="AN194" s="526"/>
      <c r="AO194" s="87"/>
      <c r="AP194" s="524"/>
      <c r="AQ194" s="524"/>
      <c r="AR194" s="528"/>
      <c r="AS194" s="523"/>
      <c r="AT194" s="524"/>
      <c r="AU194" s="525"/>
      <c r="AV194" s="526"/>
      <c r="AW194" s="524"/>
      <c r="AX194" s="524"/>
      <c r="AY194" s="528"/>
      <c r="AZ194" s="523"/>
      <c r="BA194" s="524"/>
      <c r="BB194" s="525"/>
      <c r="BC194" s="526"/>
      <c r="BD194" s="524"/>
      <c r="BE194" s="524"/>
      <c r="BF194" s="528"/>
      <c r="BG194" s="523"/>
      <c r="BH194" s="524"/>
      <c r="BI194" s="525"/>
      <c r="BJ194" s="526"/>
      <c r="BK194" s="512"/>
      <c r="BL194" s="523"/>
      <c r="BM194" s="524"/>
      <c r="BN194" s="524"/>
      <c r="BO194" s="524"/>
      <c r="BP194" s="524"/>
      <c r="BQ194" s="528"/>
      <c r="BR194" s="523"/>
      <c r="BS194" s="524"/>
      <c r="BT194" s="525"/>
      <c r="BU194" s="526"/>
      <c r="BV194" s="523"/>
      <c r="BW194" s="524"/>
      <c r="BX194" s="524"/>
      <c r="BY194" s="524"/>
      <c r="BZ194" s="524"/>
      <c r="CA194" s="528"/>
      <c r="CB194" s="523"/>
      <c r="CC194" s="524"/>
      <c r="CD194" s="525"/>
      <c r="CE194" s="526"/>
      <c r="CF194" s="523"/>
      <c r="CG194" s="524"/>
      <c r="CH194" s="524"/>
      <c r="CI194" s="524"/>
      <c r="CJ194" s="524"/>
      <c r="CK194" s="528"/>
      <c r="CL194" s="523"/>
      <c r="CM194" s="524"/>
      <c r="CN194" s="525"/>
      <c r="CO194" s="526"/>
      <c r="CP194" s="512"/>
      <c r="CQ194" s="524"/>
      <c r="CR194" s="524"/>
      <c r="CS194" s="528"/>
      <c r="CT194" s="523"/>
      <c r="CU194" s="524"/>
      <c r="CV194" s="525"/>
      <c r="CW194" s="526"/>
      <c r="CX194" s="524"/>
      <c r="CY194" s="524"/>
      <c r="CZ194" s="528"/>
      <c r="DA194" s="523"/>
      <c r="DB194" s="524"/>
      <c r="DC194" s="525"/>
      <c r="DD194" s="526"/>
      <c r="DE194" s="524"/>
      <c r="DF194" s="524"/>
      <c r="DG194" s="528"/>
      <c r="DH194" s="523"/>
      <c r="DI194" s="524"/>
      <c r="DJ194" s="525"/>
      <c r="DK194" s="526"/>
      <c r="DL194" s="512"/>
      <c r="DM194" s="523"/>
      <c r="DN194" s="524"/>
      <c r="DO194" s="524"/>
      <c r="DP194" s="524"/>
      <c r="DQ194" s="524"/>
      <c r="DR194" s="528"/>
      <c r="DS194" s="523"/>
      <c r="DT194" s="524"/>
      <c r="DU194" s="525"/>
      <c r="DV194" s="526"/>
      <c r="DW194" s="523"/>
      <c r="DX194" s="524"/>
      <c r="DY194" s="524"/>
      <c r="DZ194" s="524"/>
      <c r="EA194" s="524"/>
      <c r="EB194" s="528"/>
      <c r="EC194" s="523"/>
      <c r="ED194" s="524"/>
      <c r="EE194" s="525"/>
      <c r="EF194" s="526"/>
      <c r="EG194" s="523"/>
      <c r="EH194" s="524"/>
      <c r="EI194" s="524"/>
      <c r="EJ194" s="524"/>
      <c r="EK194" s="524"/>
      <c r="EL194" s="528"/>
      <c r="EM194" s="523"/>
      <c r="EN194" s="524"/>
      <c r="EO194" s="525"/>
      <c r="EP194" s="526"/>
    </row>
    <row r="195" spans="1:146" ht="15" customHeight="1" x14ac:dyDescent="0.3">
      <c r="A195" s="579"/>
      <c r="B195" s="16">
        <v>138</v>
      </c>
      <c r="C195" s="118" t="s">
        <v>57</v>
      </c>
      <c r="D195" s="104" t="s">
        <v>65</v>
      </c>
      <c r="E195" s="104"/>
      <c r="F195" s="174" t="s">
        <v>65</v>
      </c>
      <c r="G195" s="104"/>
      <c r="H195" s="175" t="str">
        <f t="shared" si="19"/>
        <v>RetailOther Retail</v>
      </c>
      <c r="I195" s="181" t="str">
        <f t="shared" si="20"/>
        <v>FRANCE</v>
      </c>
      <c r="J195" s="876"/>
      <c r="K195" s="105" t="s">
        <v>66</v>
      </c>
      <c r="L195" s="108"/>
      <c r="M195" s="108"/>
      <c r="N195" s="108"/>
      <c r="O195" s="108"/>
      <c r="P195" s="523"/>
      <c r="Q195" s="524"/>
      <c r="R195" s="524"/>
      <c r="S195" s="524"/>
      <c r="T195" s="524"/>
      <c r="U195" s="528"/>
      <c r="V195" s="523"/>
      <c r="W195" s="524"/>
      <c r="X195" s="525"/>
      <c r="Y195" s="526"/>
      <c r="Z195" s="87"/>
      <c r="AA195" s="108"/>
      <c r="AB195" s="108"/>
      <c r="AC195" s="108"/>
      <c r="AD195" s="108"/>
      <c r="AE195" s="523"/>
      <c r="AF195" s="524"/>
      <c r="AG195" s="524"/>
      <c r="AH195" s="524"/>
      <c r="AI195" s="524"/>
      <c r="AJ195" s="528"/>
      <c r="AK195" s="523"/>
      <c r="AL195" s="524"/>
      <c r="AM195" s="525"/>
      <c r="AN195" s="526"/>
      <c r="AO195" s="87"/>
      <c r="AP195" s="524"/>
      <c r="AQ195" s="524"/>
      <c r="AR195" s="528"/>
      <c r="AS195" s="523"/>
      <c r="AT195" s="524"/>
      <c r="AU195" s="525"/>
      <c r="AV195" s="526"/>
      <c r="AW195" s="524"/>
      <c r="AX195" s="524"/>
      <c r="AY195" s="528"/>
      <c r="AZ195" s="523"/>
      <c r="BA195" s="524"/>
      <c r="BB195" s="525"/>
      <c r="BC195" s="526"/>
      <c r="BD195" s="524"/>
      <c r="BE195" s="524"/>
      <c r="BF195" s="528"/>
      <c r="BG195" s="523"/>
      <c r="BH195" s="524"/>
      <c r="BI195" s="525"/>
      <c r="BJ195" s="526"/>
      <c r="BK195" s="512"/>
      <c r="BL195" s="523"/>
      <c r="BM195" s="524"/>
      <c r="BN195" s="524"/>
      <c r="BO195" s="524"/>
      <c r="BP195" s="524"/>
      <c r="BQ195" s="528"/>
      <c r="BR195" s="523"/>
      <c r="BS195" s="524"/>
      <c r="BT195" s="525"/>
      <c r="BU195" s="526"/>
      <c r="BV195" s="523"/>
      <c r="BW195" s="524"/>
      <c r="BX195" s="524"/>
      <c r="BY195" s="524"/>
      <c r="BZ195" s="524"/>
      <c r="CA195" s="528"/>
      <c r="CB195" s="523"/>
      <c r="CC195" s="524"/>
      <c r="CD195" s="525"/>
      <c r="CE195" s="526"/>
      <c r="CF195" s="523"/>
      <c r="CG195" s="524"/>
      <c r="CH195" s="524"/>
      <c r="CI195" s="524"/>
      <c r="CJ195" s="524"/>
      <c r="CK195" s="528"/>
      <c r="CL195" s="523"/>
      <c r="CM195" s="524"/>
      <c r="CN195" s="525"/>
      <c r="CO195" s="526"/>
      <c r="CP195" s="512"/>
      <c r="CQ195" s="524"/>
      <c r="CR195" s="524"/>
      <c r="CS195" s="528"/>
      <c r="CT195" s="523"/>
      <c r="CU195" s="524"/>
      <c r="CV195" s="525"/>
      <c r="CW195" s="526"/>
      <c r="CX195" s="524"/>
      <c r="CY195" s="524"/>
      <c r="CZ195" s="528"/>
      <c r="DA195" s="523"/>
      <c r="DB195" s="524"/>
      <c r="DC195" s="525"/>
      <c r="DD195" s="526"/>
      <c r="DE195" s="524"/>
      <c r="DF195" s="524"/>
      <c r="DG195" s="528"/>
      <c r="DH195" s="523"/>
      <c r="DI195" s="524"/>
      <c r="DJ195" s="525"/>
      <c r="DK195" s="526"/>
      <c r="DL195" s="512"/>
      <c r="DM195" s="523"/>
      <c r="DN195" s="524"/>
      <c r="DO195" s="524"/>
      <c r="DP195" s="524"/>
      <c r="DQ195" s="524"/>
      <c r="DR195" s="528"/>
      <c r="DS195" s="523"/>
      <c r="DT195" s="524"/>
      <c r="DU195" s="525"/>
      <c r="DV195" s="526"/>
      <c r="DW195" s="523"/>
      <c r="DX195" s="524"/>
      <c r="DY195" s="524"/>
      <c r="DZ195" s="524"/>
      <c r="EA195" s="524"/>
      <c r="EB195" s="528"/>
      <c r="EC195" s="523"/>
      <c r="ED195" s="524"/>
      <c r="EE195" s="525"/>
      <c r="EF195" s="526"/>
      <c r="EG195" s="523"/>
      <c r="EH195" s="524"/>
      <c r="EI195" s="524"/>
      <c r="EJ195" s="524"/>
      <c r="EK195" s="524"/>
      <c r="EL195" s="528"/>
      <c r="EM195" s="523"/>
      <c r="EN195" s="524"/>
      <c r="EO195" s="525"/>
      <c r="EP195" s="526"/>
    </row>
    <row r="196" spans="1:146" ht="15" customHeight="1" x14ac:dyDescent="0.3">
      <c r="A196" s="577"/>
      <c r="B196" s="16">
        <v>139</v>
      </c>
      <c r="C196" s="118" t="s">
        <v>57</v>
      </c>
      <c r="D196" s="104" t="s">
        <v>65</v>
      </c>
      <c r="E196" s="106" t="s">
        <v>55</v>
      </c>
      <c r="F196" s="174" t="s">
        <v>65</v>
      </c>
      <c r="G196" s="106" t="s">
        <v>106</v>
      </c>
      <c r="H196" s="175" t="str">
        <f t="shared" si="19"/>
        <v>RetailOther RetailSME</v>
      </c>
      <c r="I196" s="182" t="str">
        <f t="shared" si="20"/>
        <v>FRANCE</v>
      </c>
      <c r="J196" s="876"/>
      <c r="K196" s="107" t="s">
        <v>67</v>
      </c>
      <c r="L196" s="108"/>
      <c r="M196" s="108"/>
      <c r="N196" s="108"/>
      <c r="O196" s="108"/>
      <c r="P196" s="523"/>
      <c r="Q196" s="524"/>
      <c r="R196" s="524"/>
      <c r="S196" s="524"/>
      <c r="T196" s="524"/>
      <c r="U196" s="528"/>
      <c r="V196" s="523"/>
      <c r="W196" s="524"/>
      <c r="X196" s="525"/>
      <c r="Y196" s="526"/>
      <c r="Z196" s="87"/>
      <c r="AA196" s="108"/>
      <c r="AB196" s="108"/>
      <c r="AC196" s="108"/>
      <c r="AD196" s="108"/>
      <c r="AE196" s="523"/>
      <c r="AF196" s="524"/>
      <c r="AG196" s="524"/>
      <c r="AH196" s="524"/>
      <c r="AI196" s="524"/>
      <c r="AJ196" s="528"/>
      <c r="AK196" s="523"/>
      <c r="AL196" s="524"/>
      <c r="AM196" s="525"/>
      <c r="AN196" s="526"/>
      <c r="AO196" s="87"/>
      <c r="AP196" s="524"/>
      <c r="AQ196" s="524"/>
      <c r="AR196" s="528"/>
      <c r="AS196" s="523"/>
      <c r="AT196" s="524"/>
      <c r="AU196" s="525"/>
      <c r="AV196" s="526"/>
      <c r="AW196" s="524"/>
      <c r="AX196" s="524"/>
      <c r="AY196" s="528"/>
      <c r="AZ196" s="523"/>
      <c r="BA196" s="524"/>
      <c r="BB196" s="525"/>
      <c r="BC196" s="526"/>
      <c r="BD196" s="524"/>
      <c r="BE196" s="524"/>
      <c r="BF196" s="528"/>
      <c r="BG196" s="523"/>
      <c r="BH196" s="524"/>
      <c r="BI196" s="525"/>
      <c r="BJ196" s="526"/>
      <c r="BK196" s="512"/>
      <c r="BL196" s="523"/>
      <c r="BM196" s="524"/>
      <c r="BN196" s="524"/>
      <c r="BO196" s="524"/>
      <c r="BP196" s="524"/>
      <c r="BQ196" s="528"/>
      <c r="BR196" s="523"/>
      <c r="BS196" s="524"/>
      <c r="BT196" s="525"/>
      <c r="BU196" s="526"/>
      <c r="BV196" s="523"/>
      <c r="BW196" s="524"/>
      <c r="BX196" s="524"/>
      <c r="BY196" s="524"/>
      <c r="BZ196" s="524"/>
      <c r="CA196" s="528"/>
      <c r="CB196" s="523"/>
      <c r="CC196" s="524"/>
      <c r="CD196" s="525"/>
      <c r="CE196" s="526"/>
      <c r="CF196" s="523"/>
      <c r="CG196" s="524"/>
      <c r="CH196" s="524"/>
      <c r="CI196" s="524"/>
      <c r="CJ196" s="524"/>
      <c r="CK196" s="528"/>
      <c r="CL196" s="523"/>
      <c r="CM196" s="524"/>
      <c r="CN196" s="525"/>
      <c r="CO196" s="526"/>
      <c r="CP196" s="512"/>
      <c r="CQ196" s="524"/>
      <c r="CR196" s="524"/>
      <c r="CS196" s="528"/>
      <c r="CT196" s="523"/>
      <c r="CU196" s="524"/>
      <c r="CV196" s="525"/>
      <c r="CW196" s="526"/>
      <c r="CX196" s="524"/>
      <c r="CY196" s="524"/>
      <c r="CZ196" s="528"/>
      <c r="DA196" s="523"/>
      <c r="DB196" s="524"/>
      <c r="DC196" s="525"/>
      <c r="DD196" s="526"/>
      <c r="DE196" s="524"/>
      <c r="DF196" s="524"/>
      <c r="DG196" s="528"/>
      <c r="DH196" s="523"/>
      <c r="DI196" s="524"/>
      <c r="DJ196" s="525"/>
      <c r="DK196" s="526"/>
      <c r="DL196" s="512"/>
      <c r="DM196" s="523"/>
      <c r="DN196" s="524"/>
      <c r="DO196" s="524"/>
      <c r="DP196" s="524"/>
      <c r="DQ196" s="524"/>
      <c r="DR196" s="528"/>
      <c r="DS196" s="523"/>
      <c r="DT196" s="524"/>
      <c r="DU196" s="525"/>
      <c r="DV196" s="526"/>
      <c r="DW196" s="523"/>
      <c r="DX196" s="524"/>
      <c r="DY196" s="524"/>
      <c r="DZ196" s="524"/>
      <c r="EA196" s="524"/>
      <c r="EB196" s="528"/>
      <c r="EC196" s="523"/>
      <c r="ED196" s="524"/>
      <c r="EE196" s="525"/>
      <c r="EF196" s="526"/>
      <c r="EG196" s="523"/>
      <c r="EH196" s="524"/>
      <c r="EI196" s="524"/>
      <c r="EJ196" s="524"/>
      <c r="EK196" s="524"/>
      <c r="EL196" s="528"/>
      <c r="EM196" s="523"/>
      <c r="EN196" s="524"/>
      <c r="EO196" s="525"/>
      <c r="EP196" s="526"/>
    </row>
    <row r="197" spans="1:146" ht="15" customHeight="1" x14ac:dyDescent="0.3">
      <c r="A197" s="577"/>
      <c r="B197" s="16">
        <v>140</v>
      </c>
      <c r="C197" s="118" t="s">
        <v>57</v>
      </c>
      <c r="D197" s="104" t="s">
        <v>65</v>
      </c>
      <c r="E197" s="106" t="s">
        <v>61</v>
      </c>
      <c r="F197" s="174" t="s">
        <v>65</v>
      </c>
      <c r="G197" s="106" t="s">
        <v>107</v>
      </c>
      <c r="H197" s="175" t="str">
        <f t="shared" si="19"/>
        <v>RetailOther RetailNon SME</v>
      </c>
      <c r="I197" s="182" t="str">
        <f t="shared" si="20"/>
        <v>FRANCE</v>
      </c>
      <c r="J197" s="876"/>
      <c r="K197" s="107" t="s">
        <v>68</v>
      </c>
      <c r="L197" s="108"/>
      <c r="M197" s="108"/>
      <c r="N197" s="108"/>
      <c r="O197" s="108"/>
      <c r="P197" s="523"/>
      <c r="Q197" s="524"/>
      <c r="R197" s="524"/>
      <c r="S197" s="524"/>
      <c r="T197" s="524"/>
      <c r="U197" s="528"/>
      <c r="V197" s="523"/>
      <c r="W197" s="524"/>
      <c r="X197" s="525"/>
      <c r="Y197" s="526"/>
      <c r="Z197" s="87"/>
      <c r="AA197" s="108"/>
      <c r="AB197" s="108"/>
      <c r="AC197" s="108"/>
      <c r="AD197" s="108"/>
      <c r="AE197" s="523"/>
      <c r="AF197" s="524"/>
      <c r="AG197" s="524"/>
      <c r="AH197" s="524"/>
      <c r="AI197" s="524"/>
      <c r="AJ197" s="528"/>
      <c r="AK197" s="523"/>
      <c r="AL197" s="524"/>
      <c r="AM197" s="525"/>
      <c r="AN197" s="526"/>
      <c r="AO197" s="87"/>
      <c r="AP197" s="524"/>
      <c r="AQ197" s="524"/>
      <c r="AR197" s="528"/>
      <c r="AS197" s="523"/>
      <c r="AT197" s="524"/>
      <c r="AU197" s="525"/>
      <c r="AV197" s="526"/>
      <c r="AW197" s="524"/>
      <c r="AX197" s="524"/>
      <c r="AY197" s="528"/>
      <c r="AZ197" s="523"/>
      <c r="BA197" s="524"/>
      <c r="BB197" s="525"/>
      <c r="BC197" s="526"/>
      <c r="BD197" s="524"/>
      <c r="BE197" s="524"/>
      <c r="BF197" s="528"/>
      <c r="BG197" s="523"/>
      <c r="BH197" s="524"/>
      <c r="BI197" s="525"/>
      <c r="BJ197" s="526"/>
      <c r="BK197" s="512"/>
      <c r="BL197" s="523"/>
      <c r="BM197" s="524"/>
      <c r="BN197" s="524"/>
      <c r="BO197" s="524"/>
      <c r="BP197" s="524"/>
      <c r="BQ197" s="528"/>
      <c r="BR197" s="523"/>
      <c r="BS197" s="524"/>
      <c r="BT197" s="525"/>
      <c r="BU197" s="526"/>
      <c r="BV197" s="523"/>
      <c r="BW197" s="524"/>
      <c r="BX197" s="524"/>
      <c r="BY197" s="524"/>
      <c r="BZ197" s="524"/>
      <c r="CA197" s="528"/>
      <c r="CB197" s="523"/>
      <c r="CC197" s="524"/>
      <c r="CD197" s="525"/>
      <c r="CE197" s="526"/>
      <c r="CF197" s="523"/>
      <c r="CG197" s="524"/>
      <c r="CH197" s="524"/>
      <c r="CI197" s="524"/>
      <c r="CJ197" s="524"/>
      <c r="CK197" s="528"/>
      <c r="CL197" s="523"/>
      <c r="CM197" s="524"/>
      <c r="CN197" s="525"/>
      <c r="CO197" s="526"/>
      <c r="CP197" s="512"/>
      <c r="CQ197" s="524"/>
      <c r="CR197" s="524"/>
      <c r="CS197" s="528"/>
      <c r="CT197" s="523"/>
      <c r="CU197" s="524"/>
      <c r="CV197" s="525"/>
      <c r="CW197" s="526"/>
      <c r="CX197" s="524"/>
      <c r="CY197" s="524"/>
      <c r="CZ197" s="528"/>
      <c r="DA197" s="523"/>
      <c r="DB197" s="524"/>
      <c r="DC197" s="525"/>
      <c r="DD197" s="526"/>
      <c r="DE197" s="524"/>
      <c r="DF197" s="524"/>
      <c r="DG197" s="528"/>
      <c r="DH197" s="523"/>
      <c r="DI197" s="524"/>
      <c r="DJ197" s="525"/>
      <c r="DK197" s="526"/>
      <c r="DL197" s="512"/>
      <c r="DM197" s="523"/>
      <c r="DN197" s="524"/>
      <c r="DO197" s="524"/>
      <c r="DP197" s="524"/>
      <c r="DQ197" s="524"/>
      <c r="DR197" s="528"/>
      <c r="DS197" s="523"/>
      <c r="DT197" s="524"/>
      <c r="DU197" s="525"/>
      <c r="DV197" s="526"/>
      <c r="DW197" s="523"/>
      <c r="DX197" s="524"/>
      <c r="DY197" s="524"/>
      <c r="DZ197" s="524"/>
      <c r="EA197" s="524"/>
      <c r="EB197" s="528"/>
      <c r="EC197" s="523"/>
      <c r="ED197" s="524"/>
      <c r="EE197" s="525"/>
      <c r="EF197" s="526"/>
      <c r="EG197" s="523"/>
      <c r="EH197" s="524"/>
      <c r="EI197" s="524"/>
      <c r="EJ197" s="524"/>
      <c r="EK197" s="524"/>
      <c r="EL197" s="528"/>
      <c r="EM197" s="523"/>
      <c r="EN197" s="524"/>
      <c r="EO197" s="525"/>
      <c r="EP197" s="526"/>
    </row>
    <row r="198" spans="1:146" ht="15" customHeight="1" x14ac:dyDescent="0.3">
      <c r="A198" s="577"/>
      <c r="B198" s="16">
        <v>141</v>
      </c>
      <c r="C198" s="118" t="s">
        <v>69</v>
      </c>
      <c r="D198" s="100"/>
      <c r="E198" s="100"/>
      <c r="F198" s="173"/>
      <c r="G198" s="100"/>
      <c r="H198" s="176" t="str">
        <f t="shared" si="19"/>
        <v>Equity</v>
      </c>
      <c r="I198" s="181" t="str">
        <f t="shared" si="20"/>
        <v>FRANCE</v>
      </c>
      <c r="J198" s="876"/>
      <c r="K198" s="101" t="s">
        <v>69</v>
      </c>
      <c r="L198" s="108"/>
      <c r="M198" s="108"/>
      <c r="N198" s="108"/>
      <c r="O198" s="108"/>
      <c r="P198" s="523"/>
      <c r="Q198" s="524"/>
      <c r="R198" s="524"/>
      <c r="S198" s="524"/>
      <c r="T198" s="524"/>
      <c r="U198" s="528"/>
      <c r="V198" s="523"/>
      <c r="W198" s="524"/>
      <c r="X198" s="525"/>
      <c r="Y198" s="526"/>
      <c r="Z198" s="87"/>
      <c r="AA198" s="108"/>
      <c r="AB198" s="108"/>
      <c r="AC198" s="108"/>
      <c r="AD198" s="108"/>
      <c r="AE198" s="523"/>
      <c r="AF198" s="524"/>
      <c r="AG198" s="524"/>
      <c r="AH198" s="524"/>
      <c r="AI198" s="524"/>
      <c r="AJ198" s="528"/>
      <c r="AK198" s="523"/>
      <c r="AL198" s="524"/>
      <c r="AM198" s="525"/>
      <c r="AN198" s="526"/>
      <c r="AO198" s="87"/>
      <c r="AP198" s="524"/>
      <c r="AQ198" s="524"/>
      <c r="AR198" s="528"/>
      <c r="AS198" s="523"/>
      <c r="AT198" s="524"/>
      <c r="AU198" s="525"/>
      <c r="AV198" s="526"/>
      <c r="AW198" s="524"/>
      <c r="AX198" s="524"/>
      <c r="AY198" s="528"/>
      <c r="AZ198" s="523"/>
      <c r="BA198" s="524"/>
      <c r="BB198" s="525"/>
      <c r="BC198" s="526"/>
      <c r="BD198" s="524"/>
      <c r="BE198" s="524"/>
      <c r="BF198" s="528"/>
      <c r="BG198" s="523"/>
      <c r="BH198" s="524"/>
      <c r="BI198" s="525"/>
      <c r="BJ198" s="526"/>
      <c r="BK198" s="512"/>
      <c r="BL198" s="523"/>
      <c r="BM198" s="524"/>
      <c r="BN198" s="524"/>
      <c r="BO198" s="524"/>
      <c r="BP198" s="524"/>
      <c r="BQ198" s="528"/>
      <c r="BR198" s="523"/>
      <c r="BS198" s="524"/>
      <c r="BT198" s="525"/>
      <c r="BU198" s="526"/>
      <c r="BV198" s="523"/>
      <c r="BW198" s="524"/>
      <c r="BX198" s="524"/>
      <c r="BY198" s="524"/>
      <c r="BZ198" s="524"/>
      <c r="CA198" s="528"/>
      <c r="CB198" s="523"/>
      <c r="CC198" s="524"/>
      <c r="CD198" s="525"/>
      <c r="CE198" s="526"/>
      <c r="CF198" s="523"/>
      <c r="CG198" s="524"/>
      <c r="CH198" s="524"/>
      <c r="CI198" s="524"/>
      <c r="CJ198" s="524"/>
      <c r="CK198" s="528"/>
      <c r="CL198" s="523"/>
      <c r="CM198" s="524"/>
      <c r="CN198" s="525"/>
      <c r="CO198" s="526"/>
      <c r="CP198" s="512"/>
      <c r="CQ198" s="524"/>
      <c r="CR198" s="524"/>
      <c r="CS198" s="528"/>
      <c r="CT198" s="523"/>
      <c r="CU198" s="524"/>
      <c r="CV198" s="525"/>
      <c r="CW198" s="526"/>
      <c r="CX198" s="524"/>
      <c r="CY198" s="524"/>
      <c r="CZ198" s="528"/>
      <c r="DA198" s="523"/>
      <c r="DB198" s="524"/>
      <c r="DC198" s="525"/>
      <c r="DD198" s="526"/>
      <c r="DE198" s="524"/>
      <c r="DF198" s="524"/>
      <c r="DG198" s="528"/>
      <c r="DH198" s="523"/>
      <c r="DI198" s="524"/>
      <c r="DJ198" s="525"/>
      <c r="DK198" s="526"/>
      <c r="DL198" s="512"/>
      <c r="DM198" s="523"/>
      <c r="DN198" s="524"/>
      <c r="DO198" s="524"/>
      <c r="DP198" s="524"/>
      <c r="DQ198" s="524"/>
      <c r="DR198" s="528"/>
      <c r="DS198" s="523"/>
      <c r="DT198" s="524"/>
      <c r="DU198" s="525"/>
      <c r="DV198" s="526"/>
      <c r="DW198" s="523"/>
      <c r="DX198" s="524"/>
      <c r="DY198" s="524"/>
      <c r="DZ198" s="524"/>
      <c r="EA198" s="524"/>
      <c r="EB198" s="528"/>
      <c r="EC198" s="523"/>
      <c r="ED198" s="524"/>
      <c r="EE198" s="525"/>
      <c r="EF198" s="526"/>
      <c r="EG198" s="523"/>
      <c r="EH198" s="524"/>
      <c r="EI198" s="524"/>
      <c r="EJ198" s="524"/>
      <c r="EK198" s="524"/>
      <c r="EL198" s="528"/>
      <c r="EM198" s="523"/>
      <c r="EN198" s="524"/>
      <c r="EO198" s="525"/>
      <c r="EP198" s="526"/>
    </row>
    <row r="199" spans="1:146" ht="15" customHeight="1" x14ac:dyDescent="0.3">
      <c r="A199" s="579"/>
      <c r="B199" s="16">
        <v>142</v>
      </c>
      <c r="C199" s="118" t="s">
        <v>70</v>
      </c>
      <c r="D199" s="100"/>
      <c r="E199" s="100"/>
      <c r="F199" s="173"/>
      <c r="G199" s="100"/>
      <c r="H199" s="176" t="str">
        <f t="shared" si="19"/>
        <v>Securitisation</v>
      </c>
      <c r="I199" s="181" t="str">
        <f t="shared" si="20"/>
        <v>FRANCE</v>
      </c>
      <c r="J199" s="876"/>
      <c r="K199" s="101" t="s">
        <v>70</v>
      </c>
      <c r="L199" s="108"/>
      <c r="M199" s="108"/>
      <c r="N199" s="108"/>
      <c r="O199" s="108"/>
      <c r="P199" s="523"/>
      <c r="Q199" s="524"/>
      <c r="R199" s="524"/>
      <c r="S199" s="524"/>
      <c r="T199" s="524"/>
      <c r="U199" s="528"/>
      <c r="V199" s="523"/>
      <c r="W199" s="524"/>
      <c r="X199" s="525"/>
      <c r="Y199" s="526"/>
      <c r="Z199" s="87"/>
      <c r="AA199" s="108"/>
      <c r="AB199" s="108"/>
      <c r="AC199" s="108"/>
      <c r="AD199" s="108"/>
      <c r="AE199" s="523"/>
      <c r="AF199" s="524"/>
      <c r="AG199" s="524"/>
      <c r="AH199" s="524"/>
      <c r="AI199" s="524"/>
      <c r="AJ199" s="528"/>
      <c r="AK199" s="523"/>
      <c r="AL199" s="524"/>
      <c r="AM199" s="525"/>
      <c r="AN199" s="526"/>
      <c r="AO199" s="87"/>
      <c r="AP199" s="524"/>
      <c r="AQ199" s="524"/>
      <c r="AR199" s="528"/>
      <c r="AS199" s="523"/>
      <c r="AT199" s="524"/>
      <c r="AU199" s="525"/>
      <c r="AV199" s="526"/>
      <c r="AW199" s="524"/>
      <c r="AX199" s="524"/>
      <c r="AY199" s="528"/>
      <c r="AZ199" s="523"/>
      <c r="BA199" s="524"/>
      <c r="BB199" s="525"/>
      <c r="BC199" s="526"/>
      <c r="BD199" s="524"/>
      <c r="BE199" s="524"/>
      <c r="BF199" s="528"/>
      <c r="BG199" s="523"/>
      <c r="BH199" s="524"/>
      <c r="BI199" s="525"/>
      <c r="BJ199" s="526"/>
      <c r="BK199" s="512"/>
      <c r="BL199" s="523"/>
      <c r="BM199" s="524"/>
      <c r="BN199" s="524"/>
      <c r="BO199" s="524"/>
      <c r="BP199" s="524"/>
      <c r="BQ199" s="528"/>
      <c r="BR199" s="523"/>
      <c r="BS199" s="524"/>
      <c r="BT199" s="525"/>
      <c r="BU199" s="526"/>
      <c r="BV199" s="523"/>
      <c r="BW199" s="524"/>
      <c r="BX199" s="524"/>
      <c r="BY199" s="524"/>
      <c r="BZ199" s="524"/>
      <c r="CA199" s="528"/>
      <c r="CB199" s="523"/>
      <c r="CC199" s="524"/>
      <c r="CD199" s="525"/>
      <c r="CE199" s="526"/>
      <c r="CF199" s="523"/>
      <c r="CG199" s="524"/>
      <c r="CH199" s="524"/>
      <c r="CI199" s="524"/>
      <c r="CJ199" s="524"/>
      <c r="CK199" s="528"/>
      <c r="CL199" s="523"/>
      <c r="CM199" s="524"/>
      <c r="CN199" s="525"/>
      <c r="CO199" s="526"/>
      <c r="CP199" s="512"/>
      <c r="CQ199" s="524"/>
      <c r="CR199" s="524"/>
      <c r="CS199" s="528"/>
      <c r="CT199" s="523"/>
      <c r="CU199" s="524"/>
      <c r="CV199" s="525"/>
      <c r="CW199" s="526"/>
      <c r="CX199" s="524"/>
      <c r="CY199" s="524"/>
      <c r="CZ199" s="528"/>
      <c r="DA199" s="523"/>
      <c r="DB199" s="524"/>
      <c r="DC199" s="525"/>
      <c r="DD199" s="526"/>
      <c r="DE199" s="524"/>
      <c r="DF199" s="524"/>
      <c r="DG199" s="528"/>
      <c r="DH199" s="523"/>
      <c r="DI199" s="524"/>
      <c r="DJ199" s="525"/>
      <c r="DK199" s="526"/>
      <c r="DL199" s="512"/>
      <c r="DM199" s="523"/>
      <c r="DN199" s="524"/>
      <c r="DO199" s="524"/>
      <c r="DP199" s="524"/>
      <c r="DQ199" s="524"/>
      <c r="DR199" s="528"/>
      <c r="DS199" s="523"/>
      <c r="DT199" s="524"/>
      <c r="DU199" s="525"/>
      <c r="DV199" s="526"/>
      <c r="DW199" s="523"/>
      <c r="DX199" s="524"/>
      <c r="DY199" s="524"/>
      <c r="DZ199" s="524"/>
      <c r="EA199" s="524"/>
      <c r="EB199" s="528"/>
      <c r="EC199" s="523"/>
      <c r="ED199" s="524"/>
      <c r="EE199" s="525"/>
      <c r="EF199" s="526"/>
      <c r="EG199" s="523"/>
      <c r="EH199" s="524"/>
      <c r="EI199" s="524"/>
      <c r="EJ199" s="524"/>
      <c r="EK199" s="524"/>
      <c r="EL199" s="528"/>
      <c r="EM199" s="523"/>
      <c r="EN199" s="524"/>
      <c r="EO199" s="525"/>
      <c r="EP199" s="526"/>
    </row>
    <row r="200" spans="1:146" ht="15" customHeight="1" x14ac:dyDescent="0.3">
      <c r="A200" s="579"/>
      <c r="B200" s="16">
        <v>143</v>
      </c>
      <c r="C200" s="118" t="s">
        <v>71</v>
      </c>
      <c r="D200" s="100"/>
      <c r="E200" s="100"/>
      <c r="F200" s="173"/>
      <c r="G200" s="100"/>
      <c r="H200" s="176" t="str">
        <f t="shared" si="19"/>
        <v>Other non-credit obligation assets</v>
      </c>
      <c r="I200" s="181" t="str">
        <f t="shared" si="20"/>
        <v>FRANCE</v>
      </c>
      <c r="J200" s="876"/>
      <c r="K200" s="101" t="s">
        <v>71</v>
      </c>
      <c r="L200" s="108"/>
      <c r="M200" s="108"/>
      <c r="N200" s="108"/>
      <c r="O200" s="108"/>
      <c r="P200" s="523"/>
      <c r="Q200" s="524"/>
      <c r="R200" s="524"/>
      <c r="S200" s="524"/>
      <c r="T200" s="524"/>
      <c r="U200" s="528"/>
      <c r="V200" s="523"/>
      <c r="W200" s="524"/>
      <c r="X200" s="525"/>
      <c r="Y200" s="526"/>
      <c r="Z200" s="110"/>
      <c r="AA200" s="108"/>
      <c r="AB200" s="108"/>
      <c r="AC200" s="108"/>
      <c r="AD200" s="108"/>
      <c r="AE200" s="523"/>
      <c r="AF200" s="524"/>
      <c r="AG200" s="524"/>
      <c r="AH200" s="524"/>
      <c r="AI200" s="524"/>
      <c r="AJ200" s="528"/>
      <c r="AK200" s="523"/>
      <c r="AL200" s="524"/>
      <c r="AM200" s="525"/>
      <c r="AN200" s="526"/>
      <c r="AO200" s="110"/>
      <c r="AP200" s="524"/>
      <c r="AQ200" s="524"/>
      <c r="AR200" s="528"/>
      <c r="AS200" s="523"/>
      <c r="AT200" s="524"/>
      <c r="AU200" s="525"/>
      <c r="AV200" s="526"/>
      <c r="AW200" s="524"/>
      <c r="AX200" s="524"/>
      <c r="AY200" s="528"/>
      <c r="AZ200" s="523"/>
      <c r="BA200" s="524"/>
      <c r="BB200" s="525"/>
      <c r="BC200" s="526"/>
      <c r="BD200" s="524"/>
      <c r="BE200" s="524"/>
      <c r="BF200" s="528"/>
      <c r="BG200" s="523"/>
      <c r="BH200" s="524"/>
      <c r="BI200" s="525"/>
      <c r="BJ200" s="526"/>
      <c r="BK200" s="512"/>
      <c r="BL200" s="523"/>
      <c r="BM200" s="524"/>
      <c r="BN200" s="524"/>
      <c r="BO200" s="524"/>
      <c r="BP200" s="524"/>
      <c r="BQ200" s="528"/>
      <c r="BR200" s="523"/>
      <c r="BS200" s="524"/>
      <c r="BT200" s="525"/>
      <c r="BU200" s="526"/>
      <c r="BV200" s="523"/>
      <c r="BW200" s="524"/>
      <c r="BX200" s="524"/>
      <c r="BY200" s="524"/>
      <c r="BZ200" s="524"/>
      <c r="CA200" s="528"/>
      <c r="CB200" s="523"/>
      <c r="CC200" s="524"/>
      <c r="CD200" s="525"/>
      <c r="CE200" s="526"/>
      <c r="CF200" s="523"/>
      <c r="CG200" s="524"/>
      <c r="CH200" s="524"/>
      <c r="CI200" s="524"/>
      <c r="CJ200" s="524"/>
      <c r="CK200" s="528"/>
      <c r="CL200" s="523"/>
      <c r="CM200" s="524"/>
      <c r="CN200" s="525"/>
      <c r="CO200" s="526"/>
      <c r="CP200" s="512"/>
      <c r="CQ200" s="524"/>
      <c r="CR200" s="524"/>
      <c r="CS200" s="528"/>
      <c r="CT200" s="523"/>
      <c r="CU200" s="524"/>
      <c r="CV200" s="525"/>
      <c r="CW200" s="526"/>
      <c r="CX200" s="524"/>
      <c r="CY200" s="524"/>
      <c r="CZ200" s="528"/>
      <c r="DA200" s="523"/>
      <c r="DB200" s="524"/>
      <c r="DC200" s="525"/>
      <c r="DD200" s="526"/>
      <c r="DE200" s="524"/>
      <c r="DF200" s="524"/>
      <c r="DG200" s="528"/>
      <c r="DH200" s="523"/>
      <c r="DI200" s="524"/>
      <c r="DJ200" s="525"/>
      <c r="DK200" s="526"/>
      <c r="DL200" s="512"/>
      <c r="DM200" s="523"/>
      <c r="DN200" s="524"/>
      <c r="DO200" s="524"/>
      <c r="DP200" s="524"/>
      <c r="DQ200" s="524"/>
      <c r="DR200" s="528"/>
      <c r="DS200" s="523"/>
      <c r="DT200" s="524"/>
      <c r="DU200" s="525"/>
      <c r="DV200" s="526"/>
      <c r="DW200" s="523"/>
      <c r="DX200" s="524"/>
      <c r="DY200" s="524"/>
      <c r="DZ200" s="524"/>
      <c r="EA200" s="524"/>
      <c r="EB200" s="528"/>
      <c r="EC200" s="523"/>
      <c r="ED200" s="524"/>
      <c r="EE200" s="525"/>
      <c r="EF200" s="526"/>
      <c r="EG200" s="523"/>
      <c r="EH200" s="524"/>
      <c r="EI200" s="524"/>
      <c r="EJ200" s="524"/>
      <c r="EK200" s="524"/>
      <c r="EL200" s="528"/>
      <c r="EM200" s="523"/>
      <c r="EN200" s="524"/>
      <c r="EO200" s="525"/>
      <c r="EP200" s="526"/>
    </row>
    <row r="201" spans="1:146" s="538" customFormat="1" ht="13.5" customHeight="1" thickBot="1" x14ac:dyDescent="0.35">
      <c r="A201" s="577"/>
      <c r="B201" s="38">
        <v>144</v>
      </c>
      <c r="C201" s="119" t="s">
        <v>72</v>
      </c>
      <c r="D201" s="111"/>
      <c r="E201" s="111"/>
      <c r="F201" s="177"/>
      <c r="G201" s="178"/>
      <c r="H201" s="179" t="str">
        <f t="shared" si="19"/>
        <v>Total</v>
      </c>
      <c r="I201" s="183" t="str">
        <f t="shared" si="20"/>
        <v>FRANCE</v>
      </c>
      <c r="J201" s="877"/>
      <c r="K201" s="112" t="s">
        <v>72</v>
      </c>
      <c r="L201" s="396">
        <v>1.4527699999999999</v>
      </c>
      <c r="M201" s="396">
        <v>0</v>
      </c>
      <c r="N201" s="396">
        <v>0.49099300000000001</v>
      </c>
      <c r="O201" s="396">
        <v>0</v>
      </c>
      <c r="P201" s="530">
        <v>1.168329</v>
      </c>
      <c r="Q201" s="531">
        <v>1.059374</v>
      </c>
      <c r="R201" s="531">
        <v>0.284441</v>
      </c>
      <c r="S201" s="531">
        <v>0.148147</v>
      </c>
      <c r="T201" s="531">
        <v>0</v>
      </c>
      <c r="U201" s="536">
        <v>0</v>
      </c>
      <c r="V201" s="530">
        <v>1.188E-3</v>
      </c>
      <c r="W201" s="531">
        <v>5.9769999999999997E-3</v>
      </c>
      <c r="X201" s="532">
        <v>0</v>
      </c>
      <c r="Y201" s="839" t="s">
        <v>385</v>
      </c>
      <c r="Z201" s="113"/>
      <c r="AA201" s="396">
        <v>0</v>
      </c>
      <c r="AB201" s="396">
        <v>0</v>
      </c>
      <c r="AC201" s="396">
        <v>0</v>
      </c>
      <c r="AD201" s="396">
        <v>0</v>
      </c>
      <c r="AE201" s="530">
        <v>0</v>
      </c>
      <c r="AF201" s="531">
        <v>0</v>
      </c>
      <c r="AG201" s="531">
        <v>0</v>
      </c>
      <c r="AH201" s="531">
        <v>0</v>
      </c>
      <c r="AI201" s="531">
        <v>0</v>
      </c>
      <c r="AJ201" s="536">
        <v>0</v>
      </c>
      <c r="AK201" s="530">
        <v>0</v>
      </c>
      <c r="AL201" s="531">
        <v>0</v>
      </c>
      <c r="AM201" s="532">
        <v>0</v>
      </c>
      <c r="AN201" s="839" t="s">
        <v>385</v>
      </c>
      <c r="AO201" s="113"/>
      <c r="AP201" s="531">
        <v>1.2533129999999999</v>
      </c>
      <c r="AQ201" s="531">
        <v>0.17949699999999999</v>
      </c>
      <c r="AR201" s="536">
        <v>1.9959000000000001E-2</v>
      </c>
      <c r="AS201" s="530">
        <v>4.7899999999999999E-4</v>
      </c>
      <c r="AT201" s="531">
        <v>2.9729999999999999E-3</v>
      </c>
      <c r="AU201" s="532">
        <v>2.447E-3</v>
      </c>
      <c r="AV201" s="839">
        <v>0.1226013327321008</v>
      </c>
      <c r="AW201" s="531">
        <v>1.3021069999999999</v>
      </c>
      <c r="AX201" s="531">
        <v>0.11854199999999999</v>
      </c>
      <c r="AY201" s="536">
        <v>3.2120000000000003E-2</v>
      </c>
      <c r="AZ201" s="530">
        <v>4.4799999999999999E-4</v>
      </c>
      <c r="BA201" s="531">
        <v>1.4040000000000001E-3</v>
      </c>
      <c r="BB201" s="532">
        <v>3.4120000000000001E-3</v>
      </c>
      <c r="BC201" s="839">
        <v>0.10622665006226649</v>
      </c>
      <c r="BD201" s="531">
        <v>1.33056</v>
      </c>
      <c r="BE201" s="531">
        <v>8.2841999999999999E-2</v>
      </c>
      <c r="BF201" s="536">
        <v>3.9368E-2</v>
      </c>
      <c r="BG201" s="530">
        <v>3.68E-4</v>
      </c>
      <c r="BH201" s="531">
        <v>9.0300000000000005E-4</v>
      </c>
      <c r="BI201" s="532">
        <v>3.9610000000000001E-3</v>
      </c>
      <c r="BJ201" s="839">
        <v>0.10061471245681772</v>
      </c>
      <c r="BK201" s="534"/>
      <c r="BL201" s="530">
        <v>0</v>
      </c>
      <c r="BM201" s="531">
        <v>0</v>
      </c>
      <c r="BN201" s="531">
        <v>0</v>
      </c>
      <c r="BO201" s="531">
        <v>0</v>
      </c>
      <c r="BP201" s="531">
        <v>0</v>
      </c>
      <c r="BQ201" s="536">
        <v>0</v>
      </c>
      <c r="BR201" s="530">
        <v>0</v>
      </c>
      <c r="BS201" s="531">
        <v>0</v>
      </c>
      <c r="BT201" s="532">
        <v>0</v>
      </c>
      <c r="BU201" s="839" t="s">
        <v>385</v>
      </c>
      <c r="BV201" s="530">
        <v>0</v>
      </c>
      <c r="BW201" s="531">
        <v>0</v>
      </c>
      <c r="BX201" s="531">
        <v>0</v>
      </c>
      <c r="BY201" s="531">
        <v>0</v>
      </c>
      <c r="BZ201" s="531">
        <v>0</v>
      </c>
      <c r="CA201" s="536">
        <v>0</v>
      </c>
      <c r="CB201" s="530">
        <v>0</v>
      </c>
      <c r="CC201" s="531">
        <v>0</v>
      </c>
      <c r="CD201" s="532">
        <v>0</v>
      </c>
      <c r="CE201" s="839" t="s">
        <v>385</v>
      </c>
      <c r="CF201" s="530">
        <v>0</v>
      </c>
      <c r="CG201" s="531">
        <v>0</v>
      </c>
      <c r="CH201" s="531">
        <v>0</v>
      </c>
      <c r="CI201" s="531">
        <v>0</v>
      </c>
      <c r="CJ201" s="531">
        <v>0</v>
      </c>
      <c r="CK201" s="536">
        <v>0</v>
      </c>
      <c r="CL201" s="530">
        <v>0</v>
      </c>
      <c r="CM201" s="531">
        <v>0</v>
      </c>
      <c r="CN201" s="532">
        <v>0</v>
      </c>
      <c r="CO201" s="839" t="s">
        <v>385</v>
      </c>
      <c r="CP201" s="534"/>
      <c r="CQ201" s="531">
        <v>1.2262900000000001</v>
      </c>
      <c r="CR201" s="531">
        <v>0.20642199999999999</v>
      </c>
      <c r="CS201" s="536">
        <v>2.0056999999999998E-2</v>
      </c>
      <c r="CT201" s="530">
        <v>6.1799999999999995E-4</v>
      </c>
      <c r="CU201" s="531">
        <v>5.6779999999999999E-3</v>
      </c>
      <c r="CV201" s="532">
        <v>2.4520000000000002E-3</v>
      </c>
      <c r="CW201" s="839">
        <v>0.12225158298848285</v>
      </c>
      <c r="CX201" s="531">
        <v>1.25861</v>
      </c>
      <c r="CY201" s="531">
        <v>0.15809999999999999</v>
      </c>
      <c r="CZ201" s="536">
        <v>3.6060000000000002E-2</v>
      </c>
      <c r="DA201" s="530">
        <v>6.7500000000000004E-4</v>
      </c>
      <c r="DB201" s="531">
        <v>3.813E-3</v>
      </c>
      <c r="DC201" s="532">
        <v>4.5199999999999997E-3</v>
      </c>
      <c r="DD201" s="839">
        <v>0.12534664448141986</v>
      </c>
      <c r="DE201" s="531">
        <v>1.278616</v>
      </c>
      <c r="DF201" s="531">
        <v>0.12479</v>
      </c>
      <c r="DG201" s="536">
        <v>4.9363999999999998E-2</v>
      </c>
      <c r="DH201" s="530">
        <v>6.11E-4</v>
      </c>
      <c r="DI201" s="531">
        <v>2.7290000000000001E-3</v>
      </c>
      <c r="DJ201" s="532">
        <v>6.2090000000000001E-3</v>
      </c>
      <c r="DK201" s="839">
        <v>0.12577992058990359</v>
      </c>
      <c r="DL201" s="534"/>
      <c r="DM201" s="530">
        <v>0</v>
      </c>
      <c r="DN201" s="531">
        <v>0</v>
      </c>
      <c r="DO201" s="531">
        <v>0</v>
      </c>
      <c r="DP201" s="531">
        <v>0</v>
      </c>
      <c r="DQ201" s="531">
        <v>0</v>
      </c>
      <c r="DR201" s="536">
        <v>0</v>
      </c>
      <c r="DS201" s="530">
        <v>0</v>
      </c>
      <c r="DT201" s="531">
        <v>0</v>
      </c>
      <c r="DU201" s="532">
        <v>0</v>
      </c>
      <c r="DV201" s="839" t="s">
        <v>385</v>
      </c>
      <c r="DW201" s="530">
        <v>0</v>
      </c>
      <c r="DX201" s="531">
        <v>0</v>
      </c>
      <c r="DY201" s="531">
        <v>0</v>
      </c>
      <c r="DZ201" s="531">
        <v>0</v>
      </c>
      <c r="EA201" s="531">
        <v>0</v>
      </c>
      <c r="EB201" s="536">
        <v>0</v>
      </c>
      <c r="EC201" s="530">
        <v>0</v>
      </c>
      <c r="ED201" s="531">
        <v>0</v>
      </c>
      <c r="EE201" s="532">
        <v>0</v>
      </c>
      <c r="EF201" s="839" t="s">
        <v>385</v>
      </c>
      <c r="EG201" s="530">
        <v>0</v>
      </c>
      <c r="EH201" s="531">
        <v>0</v>
      </c>
      <c r="EI201" s="531">
        <v>0</v>
      </c>
      <c r="EJ201" s="531">
        <v>0</v>
      </c>
      <c r="EK201" s="531">
        <v>0</v>
      </c>
      <c r="EL201" s="536">
        <v>0</v>
      </c>
      <c r="EM201" s="530">
        <v>0</v>
      </c>
      <c r="EN201" s="531">
        <v>0</v>
      </c>
      <c r="EO201" s="532">
        <v>0</v>
      </c>
      <c r="EP201" s="839" t="s">
        <v>385</v>
      </c>
    </row>
    <row r="202" spans="1:146" x14ac:dyDescent="0.3">
      <c r="A202" s="577"/>
      <c r="C202" s="539"/>
      <c r="D202" s="539"/>
      <c r="E202" s="539"/>
      <c r="F202" s="599"/>
      <c r="G202" s="539"/>
      <c r="H202" s="539"/>
      <c r="I202" s="539"/>
      <c r="J202" s="114"/>
      <c r="K202" s="539"/>
      <c r="L202" s="607"/>
      <c r="M202" s="607"/>
      <c r="N202" s="607"/>
      <c r="O202" s="607"/>
      <c r="P202" s="607"/>
      <c r="Q202" s="607"/>
      <c r="R202" s="607"/>
      <c r="S202" s="607"/>
      <c r="T202" s="607"/>
      <c r="U202" s="607"/>
      <c r="V202" s="607"/>
      <c r="W202" s="607"/>
      <c r="X202" s="607"/>
      <c r="Y202" s="840"/>
      <c r="Z202" s="541"/>
      <c r="AA202" s="540"/>
      <c r="AB202" s="541"/>
      <c r="AC202" s="541"/>
      <c r="AD202" s="541"/>
      <c r="AE202" s="541"/>
      <c r="AF202" s="541"/>
      <c r="AG202" s="541"/>
      <c r="AH202" s="541"/>
      <c r="AI202" s="541"/>
      <c r="AJ202" s="541"/>
      <c r="AK202" s="541"/>
      <c r="AL202" s="541"/>
      <c r="AM202" s="541"/>
      <c r="AN202" s="837"/>
      <c r="AO202" s="541"/>
      <c r="AP202" s="542"/>
      <c r="AQ202" s="542"/>
      <c r="AR202" s="543"/>
      <c r="AS202" s="543"/>
      <c r="AT202" s="543"/>
      <c r="AU202" s="543"/>
      <c r="AV202" s="845"/>
      <c r="AW202" s="542"/>
      <c r="AX202" s="542"/>
      <c r="AY202" s="543"/>
      <c r="AZ202" s="543"/>
      <c r="BA202" s="543"/>
      <c r="BB202" s="543"/>
      <c r="BC202" s="845"/>
      <c r="BD202" s="542"/>
      <c r="BE202" s="542"/>
      <c r="BF202" s="543"/>
      <c r="BG202" s="543"/>
      <c r="BH202" s="543"/>
      <c r="BI202" s="543"/>
      <c r="BJ202" s="845"/>
      <c r="BK202" s="544"/>
      <c r="BL202" s="542"/>
      <c r="BM202" s="542"/>
      <c r="BN202" s="542"/>
      <c r="BO202" s="542"/>
      <c r="BP202" s="543"/>
      <c r="BQ202" s="543"/>
      <c r="BR202" s="543"/>
      <c r="BS202" s="543"/>
      <c r="BT202" s="543"/>
      <c r="BU202" s="845"/>
      <c r="BV202" s="542"/>
      <c r="BW202" s="542"/>
      <c r="BX202" s="542"/>
      <c r="BY202" s="542"/>
      <c r="BZ202" s="543"/>
      <c r="CA202" s="543"/>
      <c r="CB202" s="543"/>
      <c r="CC202" s="543"/>
      <c r="CD202" s="543"/>
      <c r="CE202" s="845"/>
      <c r="CF202" s="542"/>
      <c r="CG202" s="542"/>
      <c r="CH202" s="542"/>
      <c r="CI202" s="542"/>
      <c r="CJ202" s="543"/>
      <c r="CK202" s="543"/>
      <c r="CL202" s="543"/>
      <c r="CM202" s="543"/>
      <c r="CN202" s="543"/>
      <c r="CO202" s="845"/>
      <c r="CP202" s="544"/>
      <c r="CQ202" s="542"/>
      <c r="CR202" s="542"/>
      <c r="CS202" s="543"/>
      <c r="CT202" s="543"/>
      <c r="CU202" s="543"/>
      <c r="CV202" s="543"/>
      <c r="CW202" s="845"/>
      <c r="CX202" s="542"/>
      <c r="CY202" s="542"/>
      <c r="CZ202" s="543"/>
      <c r="DA202" s="543"/>
      <c r="DB202" s="543"/>
      <c r="DC202" s="543"/>
      <c r="DD202" s="845"/>
      <c r="DE202" s="542"/>
      <c r="DF202" s="542"/>
      <c r="DG202" s="543"/>
      <c r="DH202" s="543"/>
      <c r="DI202" s="543"/>
      <c r="DJ202" s="543"/>
      <c r="DK202" s="845"/>
      <c r="DL202" s="544"/>
      <c r="DM202" s="542"/>
      <c r="DN202" s="542"/>
      <c r="DO202" s="542"/>
      <c r="DP202" s="542"/>
      <c r="DQ202" s="543"/>
      <c r="DR202" s="543"/>
      <c r="DS202" s="543"/>
      <c r="DT202" s="543"/>
      <c r="DU202" s="543"/>
      <c r="DV202" s="845"/>
      <c r="DW202" s="542"/>
      <c r="DX202" s="542"/>
      <c r="DY202" s="542"/>
      <c r="DZ202" s="542"/>
      <c r="EA202" s="543"/>
      <c r="EB202" s="543"/>
      <c r="EC202" s="543"/>
      <c r="ED202" s="543"/>
      <c r="EE202" s="543"/>
      <c r="EF202" s="845"/>
      <c r="EG202" s="542"/>
      <c r="EH202" s="542"/>
      <c r="EI202" s="542"/>
      <c r="EJ202" s="542"/>
      <c r="EK202" s="543"/>
      <c r="EL202" s="543"/>
      <c r="EM202" s="543"/>
      <c r="EN202" s="543"/>
      <c r="EO202" s="543"/>
      <c r="EP202" s="845"/>
    </row>
    <row r="203" spans="1:146" ht="15" thickBot="1" x14ac:dyDescent="0.35">
      <c r="A203" s="577"/>
      <c r="C203" s="541"/>
      <c r="D203" s="541"/>
      <c r="E203" s="541"/>
      <c r="F203" s="600"/>
      <c r="G203" s="541"/>
      <c r="H203" s="541"/>
      <c r="I203" s="541"/>
      <c r="J203" s="545"/>
      <c r="K203" s="541"/>
      <c r="L203" s="607"/>
      <c r="M203" s="607"/>
      <c r="N203" s="607"/>
      <c r="O203" s="607"/>
      <c r="P203" s="607"/>
      <c r="Q203" s="607"/>
      <c r="R203" s="607"/>
      <c r="S203" s="607"/>
      <c r="T203" s="607"/>
      <c r="U203" s="607"/>
      <c r="V203" s="607"/>
      <c r="W203" s="607"/>
      <c r="X203" s="607"/>
      <c r="Y203" s="840"/>
      <c r="Z203" s="541"/>
      <c r="AA203" s="541"/>
      <c r="AB203" s="541"/>
      <c r="AC203" s="541"/>
      <c r="AD203" s="541"/>
      <c r="AE203" s="541"/>
      <c r="AF203" s="541"/>
      <c r="AG203" s="541"/>
      <c r="AH203" s="541"/>
      <c r="AI203" s="541"/>
      <c r="AJ203" s="541"/>
      <c r="AK203" s="541"/>
      <c r="AL203" s="541"/>
      <c r="AM203" s="541"/>
      <c r="AN203" s="837"/>
      <c r="AO203" s="541"/>
      <c r="AP203" s="542"/>
      <c r="AQ203" s="542"/>
      <c r="AR203" s="543"/>
      <c r="AS203" s="543"/>
      <c r="AT203" s="543"/>
      <c r="AU203" s="543"/>
      <c r="AV203" s="845"/>
      <c r="AW203" s="542"/>
      <c r="AX203" s="542"/>
      <c r="AY203" s="543"/>
      <c r="AZ203" s="543"/>
      <c r="BA203" s="543"/>
      <c r="BB203" s="543"/>
      <c r="BC203" s="845"/>
      <c r="BD203" s="542"/>
      <c r="BE203" s="542"/>
      <c r="BF203" s="543"/>
      <c r="BG203" s="543"/>
      <c r="BH203" s="543"/>
      <c r="BI203" s="543"/>
      <c r="BJ203" s="845"/>
      <c r="BK203" s="543"/>
      <c r="BL203" s="542"/>
      <c r="BM203" s="542"/>
      <c r="BN203" s="542"/>
      <c r="BO203" s="542"/>
      <c r="BP203" s="543"/>
      <c r="BQ203" s="543"/>
      <c r="BR203" s="543"/>
      <c r="BS203" s="543"/>
      <c r="BT203" s="543"/>
      <c r="BU203" s="845"/>
      <c r="BV203" s="542"/>
      <c r="BW203" s="542"/>
      <c r="BX203" s="542"/>
      <c r="BY203" s="542"/>
      <c r="BZ203" s="543"/>
      <c r="CA203" s="543"/>
      <c r="CB203" s="543"/>
      <c r="CC203" s="543"/>
      <c r="CD203" s="543"/>
      <c r="CE203" s="845"/>
      <c r="CF203" s="542"/>
      <c r="CG203" s="542"/>
      <c r="CH203" s="542"/>
      <c r="CI203" s="542"/>
      <c r="CJ203" s="543"/>
      <c r="CK203" s="543"/>
      <c r="CL203" s="543"/>
      <c r="CM203" s="543"/>
      <c r="CN203" s="543"/>
      <c r="CO203" s="845"/>
      <c r="CP203" s="543"/>
      <c r="CQ203" s="542"/>
      <c r="CR203" s="542"/>
      <c r="CS203" s="543"/>
      <c r="CT203" s="543"/>
      <c r="CU203" s="543"/>
      <c r="CV203" s="543"/>
      <c r="CW203" s="845"/>
      <c r="CX203" s="542"/>
      <c r="CY203" s="542"/>
      <c r="CZ203" s="543"/>
      <c r="DA203" s="543"/>
      <c r="DB203" s="543"/>
      <c r="DC203" s="543"/>
      <c r="DD203" s="845"/>
      <c r="DE203" s="542"/>
      <c r="DF203" s="542"/>
      <c r="DG203" s="543"/>
      <c r="DH203" s="543"/>
      <c r="DI203" s="543"/>
      <c r="DJ203" s="543"/>
      <c r="DK203" s="845"/>
      <c r="DL203" s="543"/>
      <c r="DM203" s="542"/>
      <c r="DN203" s="542"/>
      <c r="DO203" s="542"/>
      <c r="DP203" s="542"/>
      <c r="DQ203" s="543"/>
      <c r="DR203" s="543"/>
      <c r="DS203" s="543"/>
      <c r="DT203" s="543"/>
      <c r="DU203" s="543"/>
      <c r="DV203" s="845"/>
      <c r="DW203" s="542"/>
      <c r="DX203" s="542"/>
      <c r="DY203" s="542"/>
      <c r="DZ203" s="542"/>
      <c r="EA203" s="543"/>
      <c r="EB203" s="543"/>
      <c r="EC203" s="543"/>
      <c r="ED203" s="543"/>
      <c r="EE203" s="543"/>
      <c r="EF203" s="845"/>
      <c r="EG203" s="542"/>
      <c r="EH203" s="542"/>
      <c r="EI203" s="542"/>
      <c r="EJ203" s="542"/>
      <c r="EK203" s="543"/>
      <c r="EL203" s="543"/>
      <c r="EM203" s="543"/>
      <c r="EN203" s="543"/>
      <c r="EO203" s="543"/>
      <c r="EP203" s="845"/>
    </row>
    <row r="204" spans="1:146" ht="22.8" thickBot="1" x14ac:dyDescent="0.4">
      <c r="A204" s="579"/>
      <c r="C204" s="59"/>
      <c r="D204" s="59"/>
      <c r="E204" s="59"/>
      <c r="F204" s="159"/>
      <c r="G204" s="59"/>
      <c r="H204" s="59"/>
      <c r="I204" s="59"/>
      <c r="J204" s="58"/>
      <c r="K204" s="59"/>
      <c r="L204" s="901" t="s">
        <v>99</v>
      </c>
      <c r="M204" s="902"/>
      <c r="N204" s="902"/>
      <c r="O204" s="902"/>
      <c r="P204" s="902"/>
      <c r="Q204" s="902"/>
      <c r="R204" s="902"/>
      <c r="S204" s="902"/>
      <c r="T204" s="902"/>
      <c r="U204" s="902"/>
      <c r="V204" s="902"/>
      <c r="W204" s="902"/>
      <c r="X204" s="902"/>
      <c r="Y204" s="903"/>
      <c r="Z204" s="59"/>
      <c r="AA204" s="901" t="s">
        <v>100</v>
      </c>
      <c r="AB204" s="902"/>
      <c r="AC204" s="902"/>
      <c r="AD204" s="902"/>
      <c r="AE204" s="902"/>
      <c r="AF204" s="902"/>
      <c r="AG204" s="902"/>
      <c r="AH204" s="902"/>
      <c r="AI204" s="902"/>
      <c r="AJ204" s="902"/>
      <c r="AK204" s="902"/>
      <c r="AL204" s="902"/>
      <c r="AM204" s="902"/>
      <c r="AN204" s="903"/>
      <c r="AO204" s="59"/>
      <c r="AP204" s="898" t="s">
        <v>101</v>
      </c>
      <c r="AQ204" s="899"/>
      <c r="AR204" s="899"/>
      <c r="AS204" s="899"/>
      <c r="AT204" s="899"/>
      <c r="AU204" s="899"/>
      <c r="AV204" s="899"/>
      <c r="AW204" s="899"/>
      <c r="AX204" s="899"/>
      <c r="AY204" s="899"/>
      <c r="AZ204" s="899"/>
      <c r="BA204" s="899"/>
      <c r="BB204" s="899"/>
      <c r="BC204" s="899"/>
      <c r="BD204" s="899"/>
      <c r="BE204" s="899"/>
      <c r="BF204" s="899"/>
      <c r="BG204" s="899"/>
      <c r="BH204" s="899"/>
      <c r="BI204" s="899"/>
      <c r="BJ204" s="900"/>
      <c r="BK204" s="87"/>
      <c r="BL204" s="898" t="s">
        <v>102</v>
      </c>
      <c r="BM204" s="899"/>
      <c r="BN204" s="899"/>
      <c r="BO204" s="899"/>
      <c r="BP204" s="899"/>
      <c r="BQ204" s="899"/>
      <c r="BR204" s="899"/>
      <c r="BS204" s="899"/>
      <c r="BT204" s="899"/>
      <c r="BU204" s="899"/>
      <c r="BV204" s="899"/>
      <c r="BW204" s="899"/>
      <c r="BX204" s="899"/>
      <c r="BY204" s="899"/>
      <c r="BZ204" s="899"/>
      <c r="CA204" s="899"/>
      <c r="CB204" s="899"/>
      <c r="CC204" s="899"/>
      <c r="CD204" s="899"/>
      <c r="CE204" s="899"/>
      <c r="CF204" s="899"/>
      <c r="CG204" s="899"/>
      <c r="CH204" s="899"/>
      <c r="CI204" s="899"/>
      <c r="CJ204" s="899"/>
      <c r="CK204" s="899"/>
      <c r="CL204" s="899"/>
      <c r="CM204" s="899"/>
      <c r="CN204" s="899"/>
      <c r="CO204" s="900"/>
      <c r="CP204" s="87"/>
      <c r="CQ204" s="898" t="s">
        <v>103</v>
      </c>
      <c r="CR204" s="899"/>
      <c r="CS204" s="899"/>
      <c r="CT204" s="899"/>
      <c r="CU204" s="899"/>
      <c r="CV204" s="899"/>
      <c r="CW204" s="899"/>
      <c r="CX204" s="899"/>
      <c r="CY204" s="899"/>
      <c r="CZ204" s="899"/>
      <c r="DA204" s="899"/>
      <c r="DB204" s="899"/>
      <c r="DC204" s="899"/>
      <c r="DD204" s="899"/>
      <c r="DE204" s="899"/>
      <c r="DF204" s="899"/>
      <c r="DG204" s="899"/>
      <c r="DH204" s="899"/>
      <c r="DI204" s="899"/>
      <c r="DJ204" s="899"/>
      <c r="DK204" s="900"/>
      <c r="DL204" s="87"/>
      <c r="DM204" s="898" t="s">
        <v>104</v>
      </c>
      <c r="DN204" s="899"/>
      <c r="DO204" s="899"/>
      <c r="DP204" s="899"/>
      <c r="DQ204" s="899"/>
      <c r="DR204" s="899"/>
      <c r="DS204" s="899"/>
      <c r="DT204" s="899"/>
      <c r="DU204" s="899"/>
      <c r="DV204" s="899"/>
      <c r="DW204" s="899"/>
      <c r="DX204" s="899"/>
      <c r="DY204" s="899"/>
      <c r="DZ204" s="899"/>
      <c r="EA204" s="899"/>
      <c r="EB204" s="899"/>
      <c r="EC204" s="899"/>
      <c r="ED204" s="899"/>
      <c r="EE204" s="899"/>
      <c r="EF204" s="899"/>
      <c r="EG204" s="899"/>
      <c r="EH204" s="899"/>
      <c r="EI204" s="899"/>
      <c r="EJ204" s="899"/>
      <c r="EK204" s="899"/>
      <c r="EL204" s="899"/>
      <c r="EM204" s="899"/>
      <c r="EN204" s="899"/>
      <c r="EO204" s="899"/>
      <c r="EP204" s="900"/>
    </row>
    <row r="205" spans="1:146" ht="24" customHeight="1" thickBot="1" x14ac:dyDescent="0.35">
      <c r="A205" s="579"/>
      <c r="C205" s="88"/>
      <c r="D205" s="88"/>
      <c r="E205" s="88"/>
      <c r="F205" s="166"/>
      <c r="G205" s="88"/>
      <c r="H205" s="88"/>
      <c r="I205" s="88"/>
      <c r="J205" s="69"/>
      <c r="K205" s="88"/>
      <c r="L205" s="901">
        <v>44196</v>
      </c>
      <c r="M205" s="902"/>
      <c r="N205" s="902"/>
      <c r="O205" s="902"/>
      <c r="P205" s="902"/>
      <c r="Q205" s="902"/>
      <c r="R205" s="902"/>
      <c r="S205" s="902"/>
      <c r="T205" s="902"/>
      <c r="U205" s="902"/>
      <c r="V205" s="902"/>
      <c r="W205" s="902"/>
      <c r="X205" s="902"/>
      <c r="Y205" s="903"/>
      <c r="Z205" s="87"/>
      <c r="AA205" s="901">
        <v>44196</v>
      </c>
      <c r="AB205" s="902"/>
      <c r="AC205" s="902"/>
      <c r="AD205" s="902"/>
      <c r="AE205" s="902"/>
      <c r="AF205" s="902"/>
      <c r="AG205" s="902"/>
      <c r="AH205" s="902"/>
      <c r="AI205" s="902"/>
      <c r="AJ205" s="902"/>
      <c r="AK205" s="902"/>
      <c r="AL205" s="902"/>
      <c r="AM205" s="902"/>
      <c r="AN205" s="903"/>
      <c r="AO205" s="87"/>
      <c r="AP205" s="901">
        <v>44561</v>
      </c>
      <c r="AQ205" s="902"/>
      <c r="AR205" s="902"/>
      <c r="AS205" s="902"/>
      <c r="AT205" s="902"/>
      <c r="AU205" s="902"/>
      <c r="AV205" s="903"/>
      <c r="AW205" s="901">
        <v>44926</v>
      </c>
      <c r="AX205" s="902"/>
      <c r="AY205" s="902"/>
      <c r="AZ205" s="902"/>
      <c r="BA205" s="902"/>
      <c r="BB205" s="902"/>
      <c r="BC205" s="903"/>
      <c r="BD205" s="901">
        <v>45291</v>
      </c>
      <c r="BE205" s="902"/>
      <c r="BF205" s="902"/>
      <c r="BG205" s="902"/>
      <c r="BH205" s="902"/>
      <c r="BI205" s="902"/>
      <c r="BJ205" s="903"/>
      <c r="BK205" s="87"/>
      <c r="BL205" s="901">
        <v>44561</v>
      </c>
      <c r="BM205" s="902"/>
      <c r="BN205" s="902"/>
      <c r="BO205" s="902"/>
      <c r="BP205" s="902"/>
      <c r="BQ205" s="902"/>
      <c r="BR205" s="902"/>
      <c r="BS205" s="902"/>
      <c r="BT205" s="902"/>
      <c r="BU205" s="903"/>
      <c r="BV205" s="901">
        <v>44926</v>
      </c>
      <c r="BW205" s="902"/>
      <c r="BX205" s="902"/>
      <c r="BY205" s="902"/>
      <c r="BZ205" s="902"/>
      <c r="CA205" s="902"/>
      <c r="CB205" s="902"/>
      <c r="CC205" s="902"/>
      <c r="CD205" s="902"/>
      <c r="CE205" s="903"/>
      <c r="CF205" s="901">
        <v>45291</v>
      </c>
      <c r="CG205" s="902"/>
      <c r="CH205" s="902"/>
      <c r="CI205" s="902"/>
      <c r="CJ205" s="902"/>
      <c r="CK205" s="902"/>
      <c r="CL205" s="902"/>
      <c r="CM205" s="902"/>
      <c r="CN205" s="902"/>
      <c r="CO205" s="903"/>
      <c r="CP205" s="87"/>
      <c r="CQ205" s="901">
        <v>44561</v>
      </c>
      <c r="CR205" s="902"/>
      <c r="CS205" s="902"/>
      <c r="CT205" s="902"/>
      <c r="CU205" s="902"/>
      <c r="CV205" s="902"/>
      <c r="CW205" s="903"/>
      <c r="CX205" s="901">
        <v>44926</v>
      </c>
      <c r="CY205" s="902">
        <v>44561</v>
      </c>
      <c r="CZ205" s="902">
        <v>44561</v>
      </c>
      <c r="DA205" s="902"/>
      <c r="DB205" s="902"/>
      <c r="DC205" s="902"/>
      <c r="DD205" s="903"/>
      <c r="DE205" s="901">
        <v>45291</v>
      </c>
      <c r="DF205" s="902">
        <v>44926</v>
      </c>
      <c r="DG205" s="902">
        <v>44926</v>
      </c>
      <c r="DH205" s="902"/>
      <c r="DI205" s="902"/>
      <c r="DJ205" s="902"/>
      <c r="DK205" s="903"/>
      <c r="DL205" s="87"/>
      <c r="DM205" s="901">
        <v>44561</v>
      </c>
      <c r="DN205" s="902"/>
      <c r="DO205" s="902"/>
      <c r="DP205" s="902"/>
      <c r="DQ205" s="902"/>
      <c r="DR205" s="902"/>
      <c r="DS205" s="902"/>
      <c r="DT205" s="902"/>
      <c r="DU205" s="902"/>
      <c r="DV205" s="903"/>
      <c r="DW205" s="901">
        <v>44926</v>
      </c>
      <c r="DX205" s="902"/>
      <c r="DY205" s="902"/>
      <c r="DZ205" s="902"/>
      <c r="EA205" s="902"/>
      <c r="EB205" s="902"/>
      <c r="EC205" s="902"/>
      <c r="ED205" s="902"/>
      <c r="EE205" s="902"/>
      <c r="EF205" s="903"/>
      <c r="EG205" s="901">
        <v>45291</v>
      </c>
      <c r="EH205" s="902"/>
      <c r="EI205" s="902"/>
      <c r="EJ205" s="902"/>
      <c r="EK205" s="902"/>
      <c r="EL205" s="902"/>
      <c r="EM205" s="902"/>
      <c r="EN205" s="902"/>
      <c r="EO205" s="902"/>
      <c r="EP205" s="903"/>
    </row>
    <row r="206" spans="1:146" ht="33.75" customHeight="1" thickBot="1" x14ac:dyDescent="0.35">
      <c r="A206" s="577"/>
      <c r="C206" s="88"/>
      <c r="D206" s="88"/>
      <c r="E206" s="88"/>
      <c r="F206" s="166"/>
      <c r="G206" s="88"/>
      <c r="H206" s="88"/>
      <c r="I206" s="88"/>
      <c r="J206" s="69"/>
      <c r="K206" s="88"/>
      <c r="L206" s="898" t="s">
        <v>35</v>
      </c>
      <c r="M206" s="899"/>
      <c r="N206" s="895" t="s">
        <v>36</v>
      </c>
      <c r="O206" s="896"/>
      <c r="P206" s="889" t="s">
        <v>37</v>
      </c>
      <c r="Q206" s="878" t="s">
        <v>93</v>
      </c>
      <c r="R206" s="878" t="s">
        <v>38</v>
      </c>
      <c r="S206" s="878" t="s">
        <v>94</v>
      </c>
      <c r="T206" s="881" t="s">
        <v>39</v>
      </c>
      <c r="U206" s="892" t="s">
        <v>95</v>
      </c>
      <c r="V206" s="889" t="s">
        <v>44</v>
      </c>
      <c r="W206" s="878" t="s">
        <v>45</v>
      </c>
      <c r="X206" s="881" t="s">
        <v>46</v>
      </c>
      <c r="Y206" s="913" t="s">
        <v>41</v>
      </c>
      <c r="Z206" s="87"/>
      <c r="AA206" s="898" t="s">
        <v>35</v>
      </c>
      <c r="AB206" s="899"/>
      <c r="AC206" s="895" t="s">
        <v>36</v>
      </c>
      <c r="AD206" s="896"/>
      <c r="AE206" s="889" t="s">
        <v>37</v>
      </c>
      <c r="AF206" s="878" t="s">
        <v>96</v>
      </c>
      <c r="AG206" s="878" t="s">
        <v>38</v>
      </c>
      <c r="AH206" s="878" t="s">
        <v>97</v>
      </c>
      <c r="AI206" s="881" t="s">
        <v>39</v>
      </c>
      <c r="AJ206" s="892" t="s">
        <v>98</v>
      </c>
      <c r="AK206" s="889" t="s">
        <v>44</v>
      </c>
      <c r="AL206" s="878" t="s">
        <v>45</v>
      </c>
      <c r="AM206" s="881" t="s">
        <v>46</v>
      </c>
      <c r="AN206" s="913" t="s">
        <v>41</v>
      </c>
      <c r="AO206" s="87"/>
      <c r="AP206" s="889" t="s">
        <v>37</v>
      </c>
      <c r="AQ206" s="878" t="s">
        <v>38</v>
      </c>
      <c r="AR206" s="878" t="s">
        <v>39</v>
      </c>
      <c r="AS206" s="889" t="s">
        <v>44</v>
      </c>
      <c r="AT206" s="878" t="s">
        <v>45</v>
      </c>
      <c r="AU206" s="881" t="s">
        <v>46</v>
      </c>
      <c r="AV206" s="913" t="s">
        <v>41</v>
      </c>
      <c r="AW206" s="889" t="s">
        <v>37</v>
      </c>
      <c r="AX206" s="878" t="s">
        <v>38</v>
      </c>
      <c r="AY206" s="878" t="s">
        <v>39</v>
      </c>
      <c r="AZ206" s="889" t="s">
        <v>44</v>
      </c>
      <c r="BA206" s="878" t="s">
        <v>45</v>
      </c>
      <c r="BB206" s="881" t="s">
        <v>46</v>
      </c>
      <c r="BC206" s="913" t="s">
        <v>41</v>
      </c>
      <c r="BD206" s="889" t="s">
        <v>37</v>
      </c>
      <c r="BE206" s="878" t="s">
        <v>38</v>
      </c>
      <c r="BF206" s="878" t="s">
        <v>39</v>
      </c>
      <c r="BG206" s="889" t="s">
        <v>44</v>
      </c>
      <c r="BH206" s="878" t="s">
        <v>45</v>
      </c>
      <c r="BI206" s="881" t="s">
        <v>46</v>
      </c>
      <c r="BJ206" s="913" t="s">
        <v>41</v>
      </c>
      <c r="BK206" s="87"/>
      <c r="BL206" s="889" t="s">
        <v>37</v>
      </c>
      <c r="BM206" s="878" t="s">
        <v>96</v>
      </c>
      <c r="BN206" s="878" t="s">
        <v>38</v>
      </c>
      <c r="BO206" s="878" t="s">
        <v>97</v>
      </c>
      <c r="BP206" s="878" t="s">
        <v>39</v>
      </c>
      <c r="BQ206" s="878" t="s">
        <v>98</v>
      </c>
      <c r="BR206" s="889" t="s">
        <v>44</v>
      </c>
      <c r="BS206" s="878" t="s">
        <v>45</v>
      </c>
      <c r="BT206" s="881" t="s">
        <v>46</v>
      </c>
      <c r="BU206" s="913" t="s">
        <v>41</v>
      </c>
      <c r="BV206" s="889" t="s">
        <v>37</v>
      </c>
      <c r="BW206" s="878" t="s">
        <v>96</v>
      </c>
      <c r="BX206" s="878" t="s">
        <v>38</v>
      </c>
      <c r="BY206" s="878" t="s">
        <v>97</v>
      </c>
      <c r="BZ206" s="878" t="s">
        <v>39</v>
      </c>
      <c r="CA206" s="878" t="s">
        <v>98</v>
      </c>
      <c r="CB206" s="889" t="s">
        <v>44</v>
      </c>
      <c r="CC206" s="878" t="s">
        <v>45</v>
      </c>
      <c r="CD206" s="881" t="s">
        <v>46</v>
      </c>
      <c r="CE206" s="913" t="s">
        <v>41</v>
      </c>
      <c r="CF206" s="889" t="s">
        <v>37</v>
      </c>
      <c r="CG206" s="878" t="s">
        <v>96</v>
      </c>
      <c r="CH206" s="878" t="s">
        <v>38</v>
      </c>
      <c r="CI206" s="878" t="s">
        <v>97</v>
      </c>
      <c r="CJ206" s="878" t="s">
        <v>39</v>
      </c>
      <c r="CK206" s="878" t="s">
        <v>98</v>
      </c>
      <c r="CL206" s="889" t="s">
        <v>44</v>
      </c>
      <c r="CM206" s="878" t="s">
        <v>45</v>
      </c>
      <c r="CN206" s="881" t="s">
        <v>46</v>
      </c>
      <c r="CO206" s="913" t="s">
        <v>41</v>
      </c>
      <c r="CP206" s="87"/>
      <c r="CQ206" s="889" t="s">
        <v>37</v>
      </c>
      <c r="CR206" s="878" t="s">
        <v>38</v>
      </c>
      <c r="CS206" s="892" t="s">
        <v>39</v>
      </c>
      <c r="CT206" s="889" t="s">
        <v>44</v>
      </c>
      <c r="CU206" s="878" t="s">
        <v>45</v>
      </c>
      <c r="CV206" s="881" t="s">
        <v>46</v>
      </c>
      <c r="CW206" s="913" t="s">
        <v>41</v>
      </c>
      <c r="CX206" s="889" t="s">
        <v>37</v>
      </c>
      <c r="CY206" s="878" t="s">
        <v>38</v>
      </c>
      <c r="CZ206" s="892" t="s">
        <v>39</v>
      </c>
      <c r="DA206" s="889" t="s">
        <v>44</v>
      </c>
      <c r="DB206" s="878" t="s">
        <v>45</v>
      </c>
      <c r="DC206" s="881" t="s">
        <v>46</v>
      </c>
      <c r="DD206" s="913" t="s">
        <v>41</v>
      </c>
      <c r="DE206" s="889" t="s">
        <v>37</v>
      </c>
      <c r="DF206" s="878" t="s">
        <v>38</v>
      </c>
      <c r="DG206" s="892" t="s">
        <v>39</v>
      </c>
      <c r="DH206" s="889" t="s">
        <v>44</v>
      </c>
      <c r="DI206" s="878" t="s">
        <v>45</v>
      </c>
      <c r="DJ206" s="881" t="s">
        <v>46</v>
      </c>
      <c r="DK206" s="913" t="s">
        <v>41</v>
      </c>
      <c r="DL206" s="87"/>
      <c r="DM206" s="889" t="s">
        <v>37</v>
      </c>
      <c r="DN206" s="878" t="s">
        <v>96</v>
      </c>
      <c r="DO206" s="878" t="s">
        <v>38</v>
      </c>
      <c r="DP206" s="878" t="s">
        <v>97</v>
      </c>
      <c r="DQ206" s="878" t="s">
        <v>39</v>
      </c>
      <c r="DR206" s="878" t="s">
        <v>98</v>
      </c>
      <c r="DS206" s="889" t="s">
        <v>44</v>
      </c>
      <c r="DT206" s="878" t="s">
        <v>45</v>
      </c>
      <c r="DU206" s="881" t="s">
        <v>46</v>
      </c>
      <c r="DV206" s="913" t="s">
        <v>41</v>
      </c>
      <c r="DW206" s="889" t="s">
        <v>37</v>
      </c>
      <c r="DX206" s="878" t="s">
        <v>96</v>
      </c>
      <c r="DY206" s="878" t="s">
        <v>38</v>
      </c>
      <c r="DZ206" s="878" t="s">
        <v>97</v>
      </c>
      <c r="EA206" s="878" t="s">
        <v>39</v>
      </c>
      <c r="EB206" s="878" t="s">
        <v>98</v>
      </c>
      <c r="EC206" s="889" t="s">
        <v>44</v>
      </c>
      <c r="ED206" s="878" t="s">
        <v>45</v>
      </c>
      <c r="EE206" s="881" t="s">
        <v>46</v>
      </c>
      <c r="EF206" s="913" t="s">
        <v>41</v>
      </c>
      <c r="EG206" s="889" t="s">
        <v>37</v>
      </c>
      <c r="EH206" s="878" t="s">
        <v>96</v>
      </c>
      <c r="EI206" s="878" t="s">
        <v>38</v>
      </c>
      <c r="EJ206" s="878" t="s">
        <v>97</v>
      </c>
      <c r="EK206" s="878" t="s">
        <v>39</v>
      </c>
      <c r="EL206" s="878" t="s">
        <v>98</v>
      </c>
      <c r="EM206" s="889" t="s">
        <v>44</v>
      </c>
      <c r="EN206" s="878" t="s">
        <v>45</v>
      </c>
      <c r="EO206" s="881" t="s">
        <v>46</v>
      </c>
      <c r="EP206" s="913" t="s">
        <v>41</v>
      </c>
    </row>
    <row r="207" spans="1:146" ht="33.75" customHeight="1" thickBot="1" x14ac:dyDescent="0.35">
      <c r="A207" s="577"/>
      <c r="B207" s="487" t="s">
        <v>5</v>
      </c>
      <c r="C207" s="90"/>
      <c r="D207" s="90"/>
      <c r="E207" s="90"/>
      <c r="F207" s="167"/>
      <c r="G207" s="90"/>
      <c r="H207" s="90"/>
      <c r="I207" s="90"/>
      <c r="J207" s="89"/>
      <c r="K207" s="91" t="s">
        <v>48</v>
      </c>
      <c r="L207" s="484" t="s">
        <v>33</v>
      </c>
      <c r="M207" s="484" t="s">
        <v>34</v>
      </c>
      <c r="N207" s="484" t="s">
        <v>33</v>
      </c>
      <c r="O207" s="484" t="s">
        <v>34</v>
      </c>
      <c r="P207" s="890"/>
      <c r="Q207" s="879"/>
      <c r="R207" s="879"/>
      <c r="S207" s="879"/>
      <c r="T207" s="882"/>
      <c r="U207" s="893"/>
      <c r="V207" s="890"/>
      <c r="W207" s="879"/>
      <c r="X207" s="882"/>
      <c r="Y207" s="914"/>
      <c r="Z207" s="87"/>
      <c r="AA207" s="484" t="s">
        <v>33</v>
      </c>
      <c r="AB207" s="484" t="s">
        <v>34</v>
      </c>
      <c r="AC207" s="484" t="s">
        <v>33</v>
      </c>
      <c r="AD207" s="484" t="s">
        <v>34</v>
      </c>
      <c r="AE207" s="890"/>
      <c r="AF207" s="879"/>
      <c r="AG207" s="879"/>
      <c r="AH207" s="879"/>
      <c r="AI207" s="882"/>
      <c r="AJ207" s="893"/>
      <c r="AK207" s="890"/>
      <c r="AL207" s="879"/>
      <c r="AM207" s="882"/>
      <c r="AN207" s="914"/>
      <c r="AO207" s="87"/>
      <c r="AP207" s="890"/>
      <c r="AQ207" s="879"/>
      <c r="AR207" s="879"/>
      <c r="AS207" s="890"/>
      <c r="AT207" s="879"/>
      <c r="AU207" s="882"/>
      <c r="AV207" s="914"/>
      <c r="AW207" s="890"/>
      <c r="AX207" s="879"/>
      <c r="AY207" s="879"/>
      <c r="AZ207" s="890"/>
      <c r="BA207" s="879"/>
      <c r="BB207" s="882"/>
      <c r="BC207" s="914"/>
      <c r="BD207" s="890"/>
      <c r="BE207" s="879"/>
      <c r="BF207" s="879"/>
      <c r="BG207" s="890"/>
      <c r="BH207" s="879"/>
      <c r="BI207" s="882"/>
      <c r="BJ207" s="914"/>
      <c r="BK207" s="87"/>
      <c r="BL207" s="890"/>
      <c r="BM207" s="879"/>
      <c r="BN207" s="879"/>
      <c r="BO207" s="879"/>
      <c r="BP207" s="879"/>
      <c r="BQ207" s="879"/>
      <c r="BR207" s="890"/>
      <c r="BS207" s="879"/>
      <c r="BT207" s="882"/>
      <c r="BU207" s="914"/>
      <c r="BV207" s="890"/>
      <c r="BW207" s="879"/>
      <c r="BX207" s="879"/>
      <c r="BY207" s="879"/>
      <c r="BZ207" s="879"/>
      <c r="CA207" s="879"/>
      <c r="CB207" s="890"/>
      <c r="CC207" s="879"/>
      <c r="CD207" s="882"/>
      <c r="CE207" s="914"/>
      <c r="CF207" s="890"/>
      <c r="CG207" s="879"/>
      <c r="CH207" s="879"/>
      <c r="CI207" s="879"/>
      <c r="CJ207" s="879"/>
      <c r="CK207" s="879"/>
      <c r="CL207" s="890"/>
      <c r="CM207" s="879"/>
      <c r="CN207" s="882"/>
      <c r="CO207" s="914"/>
      <c r="CP207" s="87"/>
      <c r="CQ207" s="890"/>
      <c r="CR207" s="879"/>
      <c r="CS207" s="893"/>
      <c r="CT207" s="890"/>
      <c r="CU207" s="879"/>
      <c r="CV207" s="882"/>
      <c r="CW207" s="914"/>
      <c r="CX207" s="890"/>
      <c r="CY207" s="879"/>
      <c r="CZ207" s="893"/>
      <c r="DA207" s="890"/>
      <c r="DB207" s="879"/>
      <c r="DC207" s="882"/>
      <c r="DD207" s="914"/>
      <c r="DE207" s="890"/>
      <c r="DF207" s="879"/>
      <c r="DG207" s="893"/>
      <c r="DH207" s="890"/>
      <c r="DI207" s="879"/>
      <c r="DJ207" s="882"/>
      <c r="DK207" s="914"/>
      <c r="DL207" s="87"/>
      <c r="DM207" s="890"/>
      <c r="DN207" s="879"/>
      <c r="DO207" s="879"/>
      <c r="DP207" s="879"/>
      <c r="DQ207" s="879"/>
      <c r="DR207" s="879"/>
      <c r="DS207" s="890"/>
      <c r="DT207" s="879"/>
      <c r="DU207" s="882"/>
      <c r="DV207" s="914"/>
      <c r="DW207" s="890"/>
      <c r="DX207" s="879"/>
      <c r="DY207" s="879"/>
      <c r="DZ207" s="879"/>
      <c r="EA207" s="879"/>
      <c r="EB207" s="879"/>
      <c r="EC207" s="890"/>
      <c r="ED207" s="879"/>
      <c r="EE207" s="882"/>
      <c r="EF207" s="914"/>
      <c r="EG207" s="890"/>
      <c r="EH207" s="879"/>
      <c r="EI207" s="879"/>
      <c r="EJ207" s="879"/>
      <c r="EK207" s="879"/>
      <c r="EL207" s="879"/>
      <c r="EM207" s="890"/>
      <c r="EN207" s="879"/>
      <c r="EO207" s="882"/>
      <c r="EP207" s="914"/>
    </row>
    <row r="208" spans="1:146" ht="15" customHeight="1" x14ac:dyDescent="0.3">
      <c r="A208" s="577"/>
      <c r="B208" s="13">
        <v>145</v>
      </c>
      <c r="C208" s="116" t="s">
        <v>49</v>
      </c>
      <c r="D208" s="96"/>
      <c r="E208" s="96"/>
      <c r="F208" s="168"/>
      <c r="G208" s="96"/>
      <c r="H208" s="169" t="str">
        <f>IF(C208="IRB Total","Total",C208&amp;F208&amp;G208)</f>
        <v>Central banks</v>
      </c>
      <c r="I208" s="180" t="str">
        <f>$J$208</f>
        <v>UNITED KINGDOM</v>
      </c>
      <c r="J208" s="875" t="s">
        <v>393</v>
      </c>
      <c r="K208" s="97" t="s">
        <v>49</v>
      </c>
      <c r="L208" s="593"/>
      <c r="M208" s="170"/>
      <c r="N208" s="170"/>
      <c r="O208" s="170"/>
      <c r="P208" s="594"/>
      <c r="Q208" s="595"/>
      <c r="R208" s="595"/>
      <c r="S208" s="595"/>
      <c r="T208" s="595"/>
      <c r="U208" s="596"/>
      <c r="V208" s="594"/>
      <c r="W208" s="595"/>
      <c r="X208" s="597"/>
      <c r="Y208" s="598"/>
      <c r="Z208" s="87"/>
      <c r="AA208" s="593"/>
      <c r="AB208" s="170"/>
      <c r="AC208" s="170"/>
      <c r="AD208" s="170"/>
      <c r="AE208" s="594"/>
      <c r="AF208" s="595"/>
      <c r="AG208" s="595"/>
      <c r="AH208" s="595"/>
      <c r="AI208" s="595"/>
      <c r="AJ208" s="596"/>
      <c r="AK208" s="594"/>
      <c r="AL208" s="595"/>
      <c r="AM208" s="597"/>
      <c r="AN208" s="598"/>
      <c r="AO208" s="87"/>
      <c r="AP208" s="595"/>
      <c r="AQ208" s="595"/>
      <c r="AR208" s="596"/>
      <c r="AS208" s="594"/>
      <c r="AT208" s="595"/>
      <c r="AU208" s="597"/>
      <c r="AV208" s="598"/>
      <c r="AW208" s="595"/>
      <c r="AX208" s="595"/>
      <c r="AY208" s="596"/>
      <c r="AZ208" s="594"/>
      <c r="BA208" s="595"/>
      <c r="BB208" s="597"/>
      <c r="BC208" s="598"/>
      <c r="BD208" s="595"/>
      <c r="BE208" s="595"/>
      <c r="BF208" s="596"/>
      <c r="BG208" s="594"/>
      <c r="BH208" s="595"/>
      <c r="BI208" s="597"/>
      <c r="BJ208" s="598"/>
      <c r="BK208" s="512"/>
      <c r="BL208" s="594"/>
      <c r="BM208" s="595"/>
      <c r="BN208" s="595"/>
      <c r="BO208" s="595"/>
      <c r="BP208" s="595"/>
      <c r="BQ208" s="596"/>
      <c r="BR208" s="594"/>
      <c r="BS208" s="595"/>
      <c r="BT208" s="597"/>
      <c r="BU208" s="598"/>
      <c r="BV208" s="594"/>
      <c r="BW208" s="595"/>
      <c r="BX208" s="595"/>
      <c r="BY208" s="595"/>
      <c r="BZ208" s="595"/>
      <c r="CA208" s="596"/>
      <c r="CB208" s="594"/>
      <c r="CC208" s="595"/>
      <c r="CD208" s="597"/>
      <c r="CE208" s="598"/>
      <c r="CF208" s="594"/>
      <c r="CG208" s="595"/>
      <c r="CH208" s="595"/>
      <c r="CI208" s="595"/>
      <c r="CJ208" s="595"/>
      <c r="CK208" s="596"/>
      <c r="CL208" s="594"/>
      <c r="CM208" s="595"/>
      <c r="CN208" s="597"/>
      <c r="CO208" s="598"/>
      <c r="CP208" s="512"/>
      <c r="CQ208" s="595"/>
      <c r="CR208" s="595"/>
      <c r="CS208" s="596"/>
      <c r="CT208" s="594"/>
      <c r="CU208" s="595"/>
      <c r="CV208" s="597"/>
      <c r="CW208" s="598"/>
      <c r="CX208" s="595"/>
      <c r="CY208" s="595"/>
      <c r="CZ208" s="596"/>
      <c r="DA208" s="594"/>
      <c r="DB208" s="595"/>
      <c r="DC208" s="597"/>
      <c r="DD208" s="598"/>
      <c r="DE208" s="595"/>
      <c r="DF208" s="595"/>
      <c r="DG208" s="596"/>
      <c r="DH208" s="594"/>
      <c r="DI208" s="595"/>
      <c r="DJ208" s="597"/>
      <c r="DK208" s="598"/>
      <c r="DL208" s="512"/>
      <c r="DM208" s="594"/>
      <c r="DN208" s="595"/>
      <c r="DO208" s="595"/>
      <c r="DP208" s="595"/>
      <c r="DQ208" s="595"/>
      <c r="DR208" s="596"/>
      <c r="DS208" s="594"/>
      <c r="DT208" s="595"/>
      <c r="DU208" s="597"/>
      <c r="DV208" s="598"/>
      <c r="DW208" s="594"/>
      <c r="DX208" s="595"/>
      <c r="DY208" s="595"/>
      <c r="DZ208" s="595"/>
      <c r="EA208" s="595"/>
      <c r="EB208" s="596"/>
      <c r="EC208" s="594"/>
      <c r="ED208" s="595"/>
      <c r="EE208" s="597"/>
      <c r="EF208" s="598"/>
      <c r="EG208" s="594"/>
      <c r="EH208" s="595"/>
      <c r="EI208" s="595"/>
      <c r="EJ208" s="595"/>
      <c r="EK208" s="595"/>
      <c r="EL208" s="596"/>
      <c r="EM208" s="594"/>
      <c r="EN208" s="595"/>
      <c r="EO208" s="597"/>
      <c r="EP208" s="598"/>
    </row>
    <row r="209" spans="1:161" ht="15" customHeight="1" x14ac:dyDescent="0.3">
      <c r="A209" s="579"/>
      <c r="B209" s="16">
        <v>146</v>
      </c>
      <c r="C209" s="117" t="s">
        <v>50</v>
      </c>
      <c r="D209" s="98"/>
      <c r="E209" s="98"/>
      <c r="F209" s="171"/>
      <c r="G209" s="98"/>
      <c r="H209" s="172" t="str">
        <f t="shared" ref="H209:H225" si="21">IF(C209="IRB Total","Total",C209&amp;F209&amp;G209)</f>
        <v>Central governments</v>
      </c>
      <c r="I209" s="181" t="str">
        <f t="shared" ref="I209:I225" si="22">$J$208</f>
        <v>UNITED KINGDOM</v>
      </c>
      <c r="J209" s="876"/>
      <c r="K209" s="99" t="s">
        <v>50</v>
      </c>
      <c r="L209" s="593"/>
      <c r="M209" s="108"/>
      <c r="N209" s="108"/>
      <c r="O209" s="108"/>
      <c r="P209" s="523"/>
      <c r="Q209" s="524"/>
      <c r="R209" s="524"/>
      <c r="S209" s="524"/>
      <c r="T209" s="524"/>
      <c r="U209" s="528"/>
      <c r="V209" s="523"/>
      <c r="W209" s="524"/>
      <c r="X209" s="525"/>
      <c r="Y209" s="526"/>
      <c r="Z209" s="87"/>
      <c r="AA209" s="593"/>
      <c r="AB209" s="108"/>
      <c r="AC209" s="108"/>
      <c r="AD209" s="108"/>
      <c r="AE209" s="523"/>
      <c r="AF209" s="524"/>
      <c r="AG209" s="524"/>
      <c r="AH209" s="524"/>
      <c r="AI209" s="524"/>
      <c r="AJ209" s="528"/>
      <c r="AK209" s="523"/>
      <c r="AL209" s="524"/>
      <c r="AM209" s="525"/>
      <c r="AN209" s="526"/>
      <c r="AO209" s="87"/>
      <c r="AP209" s="524"/>
      <c r="AQ209" s="524"/>
      <c r="AR209" s="528"/>
      <c r="AS209" s="523"/>
      <c r="AT209" s="524"/>
      <c r="AU209" s="525"/>
      <c r="AV209" s="526"/>
      <c r="AW209" s="524"/>
      <c r="AX209" s="524"/>
      <c r="AY209" s="528"/>
      <c r="AZ209" s="523"/>
      <c r="BA209" s="524"/>
      <c r="BB209" s="525"/>
      <c r="BC209" s="526"/>
      <c r="BD209" s="524"/>
      <c r="BE209" s="524"/>
      <c r="BF209" s="528"/>
      <c r="BG209" s="523"/>
      <c r="BH209" s="524"/>
      <c r="BI209" s="525"/>
      <c r="BJ209" s="526"/>
      <c r="BK209" s="512"/>
      <c r="BL209" s="523"/>
      <c r="BM209" s="524"/>
      <c r="BN209" s="524"/>
      <c r="BO209" s="524"/>
      <c r="BP209" s="524"/>
      <c r="BQ209" s="528"/>
      <c r="BR209" s="523"/>
      <c r="BS209" s="524"/>
      <c r="BT209" s="525"/>
      <c r="BU209" s="526"/>
      <c r="BV209" s="523"/>
      <c r="BW209" s="524"/>
      <c r="BX209" s="524"/>
      <c r="BY209" s="524"/>
      <c r="BZ209" s="524"/>
      <c r="CA209" s="528"/>
      <c r="CB209" s="523"/>
      <c r="CC209" s="524"/>
      <c r="CD209" s="525"/>
      <c r="CE209" s="526"/>
      <c r="CF209" s="523"/>
      <c r="CG209" s="524"/>
      <c r="CH209" s="524"/>
      <c r="CI209" s="524"/>
      <c r="CJ209" s="524"/>
      <c r="CK209" s="528"/>
      <c r="CL209" s="523"/>
      <c r="CM209" s="524"/>
      <c r="CN209" s="525"/>
      <c r="CO209" s="526"/>
      <c r="CP209" s="512"/>
      <c r="CQ209" s="524"/>
      <c r="CR209" s="524"/>
      <c r="CS209" s="528"/>
      <c r="CT209" s="523"/>
      <c r="CU209" s="524"/>
      <c r="CV209" s="525"/>
      <c r="CW209" s="526"/>
      <c r="CX209" s="524"/>
      <c r="CY209" s="524"/>
      <c r="CZ209" s="528"/>
      <c r="DA209" s="523"/>
      <c r="DB209" s="524"/>
      <c r="DC209" s="525"/>
      <c r="DD209" s="526"/>
      <c r="DE209" s="524"/>
      <c r="DF209" s="524"/>
      <c r="DG209" s="528"/>
      <c r="DH209" s="523"/>
      <c r="DI209" s="524"/>
      <c r="DJ209" s="525"/>
      <c r="DK209" s="526"/>
      <c r="DL209" s="512"/>
      <c r="DM209" s="523"/>
      <c r="DN209" s="524"/>
      <c r="DO209" s="524"/>
      <c r="DP209" s="524"/>
      <c r="DQ209" s="524"/>
      <c r="DR209" s="528"/>
      <c r="DS209" s="523"/>
      <c r="DT209" s="524"/>
      <c r="DU209" s="525"/>
      <c r="DV209" s="526"/>
      <c r="DW209" s="523"/>
      <c r="DX209" s="524"/>
      <c r="DY209" s="524"/>
      <c r="DZ209" s="524"/>
      <c r="EA209" s="524"/>
      <c r="EB209" s="528"/>
      <c r="EC209" s="523"/>
      <c r="ED209" s="524"/>
      <c r="EE209" s="525"/>
      <c r="EF209" s="526"/>
      <c r="EG209" s="523"/>
      <c r="EH209" s="524"/>
      <c r="EI209" s="524"/>
      <c r="EJ209" s="524"/>
      <c r="EK209" s="524"/>
      <c r="EL209" s="528"/>
      <c r="EM209" s="523"/>
      <c r="EN209" s="524"/>
      <c r="EO209" s="525"/>
      <c r="EP209" s="526"/>
    </row>
    <row r="210" spans="1:161" ht="15" customHeight="1" x14ac:dyDescent="0.3">
      <c r="A210" s="579"/>
      <c r="B210" s="16">
        <v>147</v>
      </c>
      <c r="C210" s="118" t="s">
        <v>51</v>
      </c>
      <c r="D210" s="100"/>
      <c r="E210" s="100"/>
      <c r="F210" s="173"/>
      <c r="G210" s="100"/>
      <c r="H210" s="172" t="str">
        <f t="shared" si="21"/>
        <v>Institutions</v>
      </c>
      <c r="I210" s="181" t="str">
        <f t="shared" si="22"/>
        <v>UNITED KINGDOM</v>
      </c>
      <c r="J210" s="876"/>
      <c r="K210" s="101" t="s">
        <v>51</v>
      </c>
      <c r="L210" s="108"/>
      <c r="M210" s="108"/>
      <c r="N210" s="108"/>
      <c r="O210" s="108"/>
      <c r="P210" s="523"/>
      <c r="Q210" s="524"/>
      <c r="R210" s="524"/>
      <c r="S210" s="524"/>
      <c r="T210" s="524"/>
      <c r="U210" s="528"/>
      <c r="V210" s="523"/>
      <c r="W210" s="524"/>
      <c r="X210" s="525"/>
      <c r="Y210" s="526"/>
      <c r="Z210" s="87"/>
      <c r="AA210" s="108"/>
      <c r="AB210" s="108"/>
      <c r="AC210" s="108"/>
      <c r="AD210" s="108"/>
      <c r="AE210" s="523"/>
      <c r="AF210" s="524"/>
      <c r="AG210" s="524"/>
      <c r="AH210" s="524"/>
      <c r="AI210" s="524"/>
      <c r="AJ210" s="528"/>
      <c r="AK210" s="523"/>
      <c r="AL210" s="524"/>
      <c r="AM210" s="525"/>
      <c r="AN210" s="526"/>
      <c r="AO210" s="87"/>
      <c r="AP210" s="524"/>
      <c r="AQ210" s="524"/>
      <c r="AR210" s="528"/>
      <c r="AS210" s="523"/>
      <c r="AT210" s="524"/>
      <c r="AU210" s="525"/>
      <c r="AV210" s="526"/>
      <c r="AW210" s="524"/>
      <c r="AX210" s="524"/>
      <c r="AY210" s="528"/>
      <c r="AZ210" s="523"/>
      <c r="BA210" s="524"/>
      <c r="BB210" s="525"/>
      <c r="BC210" s="526"/>
      <c r="BD210" s="524"/>
      <c r="BE210" s="524"/>
      <c r="BF210" s="528"/>
      <c r="BG210" s="523"/>
      <c r="BH210" s="524"/>
      <c r="BI210" s="525"/>
      <c r="BJ210" s="526"/>
      <c r="BK210" s="512"/>
      <c r="BL210" s="523"/>
      <c r="BM210" s="524"/>
      <c r="BN210" s="524"/>
      <c r="BO210" s="524"/>
      <c r="BP210" s="524"/>
      <c r="BQ210" s="528"/>
      <c r="BR210" s="523"/>
      <c r="BS210" s="524"/>
      <c r="BT210" s="525"/>
      <c r="BU210" s="526"/>
      <c r="BV210" s="523"/>
      <c r="BW210" s="524"/>
      <c r="BX210" s="524"/>
      <c r="BY210" s="524"/>
      <c r="BZ210" s="524"/>
      <c r="CA210" s="528"/>
      <c r="CB210" s="523"/>
      <c r="CC210" s="524"/>
      <c r="CD210" s="525"/>
      <c r="CE210" s="526"/>
      <c r="CF210" s="523"/>
      <c r="CG210" s="524"/>
      <c r="CH210" s="524"/>
      <c r="CI210" s="524"/>
      <c r="CJ210" s="524"/>
      <c r="CK210" s="528"/>
      <c r="CL210" s="523"/>
      <c r="CM210" s="524"/>
      <c r="CN210" s="525"/>
      <c r="CO210" s="526"/>
      <c r="CP210" s="512"/>
      <c r="CQ210" s="524"/>
      <c r="CR210" s="524"/>
      <c r="CS210" s="528"/>
      <c r="CT210" s="523"/>
      <c r="CU210" s="524"/>
      <c r="CV210" s="525"/>
      <c r="CW210" s="526"/>
      <c r="CX210" s="524"/>
      <c r="CY210" s="524"/>
      <c r="CZ210" s="528"/>
      <c r="DA210" s="523"/>
      <c r="DB210" s="524"/>
      <c r="DC210" s="525"/>
      <c r="DD210" s="526"/>
      <c r="DE210" s="524"/>
      <c r="DF210" s="524"/>
      <c r="DG210" s="528"/>
      <c r="DH210" s="523"/>
      <c r="DI210" s="524"/>
      <c r="DJ210" s="525"/>
      <c r="DK210" s="526"/>
      <c r="DL210" s="512"/>
      <c r="DM210" s="523"/>
      <c r="DN210" s="524"/>
      <c r="DO210" s="524"/>
      <c r="DP210" s="524"/>
      <c r="DQ210" s="524"/>
      <c r="DR210" s="528"/>
      <c r="DS210" s="523"/>
      <c r="DT210" s="524"/>
      <c r="DU210" s="525"/>
      <c r="DV210" s="526"/>
      <c r="DW210" s="523"/>
      <c r="DX210" s="524"/>
      <c r="DY210" s="524"/>
      <c r="DZ210" s="524"/>
      <c r="EA210" s="524"/>
      <c r="EB210" s="528"/>
      <c r="EC210" s="523"/>
      <c r="ED210" s="524"/>
      <c r="EE210" s="525"/>
      <c r="EF210" s="526"/>
      <c r="EG210" s="523"/>
      <c r="EH210" s="524"/>
      <c r="EI210" s="524"/>
      <c r="EJ210" s="524"/>
      <c r="EK210" s="524"/>
      <c r="EL210" s="528"/>
      <c r="EM210" s="523"/>
      <c r="EN210" s="524"/>
      <c r="EO210" s="525"/>
      <c r="EP210" s="526"/>
    </row>
    <row r="211" spans="1:161" ht="15" customHeight="1" x14ac:dyDescent="0.3">
      <c r="A211" s="577"/>
      <c r="B211" s="16">
        <v>148</v>
      </c>
      <c r="C211" s="118" t="s">
        <v>52</v>
      </c>
      <c r="D211" s="100"/>
      <c r="E211" s="100"/>
      <c r="F211" s="173"/>
      <c r="G211" s="100"/>
      <c r="H211" s="172" t="str">
        <f t="shared" si="21"/>
        <v>Corporates</v>
      </c>
      <c r="I211" s="181" t="str">
        <f t="shared" si="22"/>
        <v>UNITED KINGDOM</v>
      </c>
      <c r="J211" s="876"/>
      <c r="K211" s="101" t="s">
        <v>52</v>
      </c>
      <c r="L211" s="601">
        <v>0.73140899999999998</v>
      </c>
      <c r="M211" s="469">
        <v>0</v>
      </c>
      <c r="N211" s="469">
        <v>8.5283999999999999E-2</v>
      </c>
      <c r="O211" s="469">
        <v>0</v>
      </c>
      <c r="P211" s="602">
        <v>0</v>
      </c>
      <c r="Q211" s="603">
        <v>0</v>
      </c>
      <c r="R211" s="603">
        <v>0.73140899999999998</v>
      </c>
      <c r="S211" s="603">
        <v>0.73140899999999998</v>
      </c>
      <c r="T211" s="603">
        <v>0</v>
      </c>
      <c r="U211" s="604">
        <v>0</v>
      </c>
      <c r="V211" s="602">
        <v>0</v>
      </c>
      <c r="W211" s="603">
        <v>1.7899999999999999E-4</v>
      </c>
      <c r="X211" s="605">
        <v>0</v>
      </c>
      <c r="Y211" s="838" t="s">
        <v>385</v>
      </c>
      <c r="Z211" s="87"/>
      <c r="AA211" s="601">
        <v>0</v>
      </c>
      <c r="AB211" s="469">
        <v>0</v>
      </c>
      <c r="AC211" s="469">
        <v>0</v>
      </c>
      <c r="AD211" s="469">
        <v>0</v>
      </c>
      <c r="AE211" s="602">
        <v>0</v>
      </c>
      <c r="AF211" s="603">
        <v>0</v>
      </c>
      <c r="AG211" s="603">
        <v>0</v>
      </c>
      <c r="AH211" s="603">
        <v>0</v>
      </c>
      <c r="AI211" s="603">
        <v>0</v>
      </c>
      <c r="AJ211" s="604">
        <v>0</v>
      </c>
      <c r="AK211" s="602">
        <v>0</v>
      </c>
      <c r="AL211" s="603">
        <v>0</v>
      </c>
      <c r="AM211" s="605">
        <v>0</v>
      </c>
      <c r="AN211" s="838" t="s">
        <v>385</v>
      </c>
      <c r="AO211" s="87"/>
      <c r="AP211" s="603">
        <v>0.276611</v>
      </c>
      <c r="AQ211" s="603">
        <v>0.444158</v>
      </c>
      <c r="AR211" s="604">
        <v>1.064E-2</v>
      </c>
      <c r="AS211" s="602">
        <v>0</v>
      </c>
      <c r="AT211" s="603">
        <v>2.4480000000000001E-3</v>
      </c>
      <c r="AU211" s="605">
        <v>0</v>
      </c>
      <c r="AV211" s="838">
        <v>0</v>
      </c>
      <c r="AW211" s="603">
        <v>0.44214799999999999</v>
      </c>
      <c r="AX211" s="603">
        <v>0.27204699999999998</v>
      </c>
      <c r="AY211" s="604">
        <v>1.7214E-2</v>
      </c>
      <c r="AZ211" s="602">
        <v>3.19E-4</v>
      </c>
      <c r="BA211" s="603">
        <v>1.3799999999999999E-3</v>
      </c>
      <c r="BB211" s="605">
        <v>5.3790000000000001E-3</v>
      </c>
      <c r="BC211" s="838">
        <v>0.31247821540606485</v>
      </c>
      <c r="BD211" s="603">
        <v>0.51874799999999999</v>
      </c>
      <c r="BE211" s="603">
        <v>0.19117100000000001</v>
      </c>
      <c r="BF211" s="604">
        <v>2.1489999999999999E-2</v>
      </c>
      <c r="BG211" s="602">
        <v>3.0299999999999999E-4</v>
      </c>
      <c r="BH211" s="603">
        <v>1.0380000000000001E-3</v>
      </c>
      <c r="BI211" s="605">
        <v>6.7879999999999998E-3</v>
      </c>
      <c r="BJ211" s="838">
        <v>0.31586784550953934</v>
      </c>
      <c r="BK211" s="606"/>
      <c r="BL211" s="602">
        <v>0</v>
      </c>
      <c r="BM211" s="603">
        <v>0</v>
      </c>
      <c r="BN211" s="603">
        <v>0</v>
      </c>
      <c r="BO211" s="603">
        <v>0</v>
      </c>
      <c r="BP211" s="603">
        <v>0</v>
      </c>
      <c r="BQ211" s="604">
        <v>0</v>
      </c>
      <c r="BR211" s="602">
        <v>0</v>
      </c>
      <c r="BS211" s="603">
        <v>0</v>
      </c>
      <c r="BT211" s="605">
        <v>0</v>
      </c>
      <c r="BU211" s="838" t="s">
        <v>385</v>
      </c>
      <c r="BV211" s="602">
        <v>0</v>
      </c>
      <c r="BW211" s="603">
        <v>0</v>
      </c>
      <c r="BX211" s="603">
        <v>0</v>
      </c>
      <c r="BY211" s="603">
        <v>0</v>
      </c>
      <c r="BZ211" s="603">
        <v>0</v>
      </c>
      <c r="CA211" s="604">
        <v>0</v>
      </c>
      <c r="CB211" s="602">
        <v>0</v>
      </c>
      <c r="CC211" s="603">
        <v>0</v>
      </c>
      <c r="CD211" s="605">
        <v>0</v>
      </c>
      <c r="CE211" s="838" t="s">
        <v>385</v>
      </c>
      <c r="CF211" s="602">
        <v>0</v>
      </c>
      <c r="CG211" s="603">
        <v>0</v>
      </c>
      <c r="CH211" s="603">
        <v>0</v>
      </c>
      <c r="CI211" s="603">
        <v>0</v>
      </c>
      <c r="CJ211" s="603">
        <v>0</v>
      </c>
      <c r="CK211" s="604">
        <v>0</v>
      </c>
      <c r="CL211" s="602">
        <v>0</v>
      </c>
      <c r="CM211" s="603">
        <v>0</v>
      </c>
      <c r="CN211" s="605">
        <v>0</v>
      </c>
      <c r="CO211" s="838" t="s">
        <v>385</v>
      </c>
      <c r="CP211" s="606"/>
      <c r="CQ211" s="603">
        <v>0.105661</v>
      </c>
      <c r="CR211" s="603">
        <v>0.61786700000000006</v>
      </c>
      <c r="CS211" s="604">
        <v>7.8810000000000009E-3</v>
      </c>
      <c r="CT211" s="602">
        <v>0</v>
      </c>
      <c r="CU211" s="603">
        <v>7.6239999999999997E-3</v>
      </c>
      <c r="CV211" s="605">
        <v>0</v>
      </c>
      <c r="CW211" s="838">
        <v>0</v>
      </c>
      <c r="CX211" s="603">
        <v>0.181394</v>
      </c>
      <c r="CY211" s="603">
        <v>0.53358000000000005</v>
      </c>
      <c r="CZ211" s="604">
        <v>1.6434000000000001E-2</v>
      </c>
      <c r="DA211" s="602">
        <v>6.0099999999999997E-4</v>
      </c>
      <c r="DB211" s="603">
        <v>6.7419999999999997E-3</v>
      </c>
      <c r="DC211" s="605">
        <v>5.3889999999999997E-3</v>
      </c>
      <c r="DD211" s="838">
        <v>0.32791773153218934</v>
      </c>
      <c r="DE211" s="603">
        <v>0.275084</v>
      </c>
      <c r="DF211" s="603">
        <v>0.42970000000000003</v>
      </c>
      <c r="DG211" s="604">
        <v>2.6626E-2</v>
      </c>
      <c r="DH211" s="602">
        <v>6.6299999999999996E-4</v>
      </c>
      <c r="DI211" s="603">
        <v>4.6179999999999997E-3</v>
      </c>
      <c r="DJ211" s="605">
        <v>8.9029999999999995E-3</v>
      </c>
      <c r="DK211" s="838">
        <v>0.33437241793735445</v>
      </c>
      <c r="DL211" s="606"/>
      <c r="DM211" s="602">
        <v>0</v>
      </c>
      <c r="DN211" s="603">
        <v>0</v>
      </c>
      <c r="DO211" s="603">
        <v>0</v>
      </c>
      <c r="DP211" s="603">
        <v>0</v>
      </c>
      <c r="DQ211" s="603">
        <v>0</v>
      </c>
      <c r="DR211" s="604">
        <v>0</v>
      </c>
      <c r="DS211" s="602">
        <v>0</v>
      </c>
      <c r="DT211" s="603">
        <v>0</v>
      </c>
      <c r="DU211" s="605">
        <v>0</v>
      </c>
      <c r="DV211" s="838" t="s">
        <v>385</v>
      </c>
      <c r="DW211" s="602">
        <v>0</v>
      </c>
      <c r="DX211" s="603">
        <v>0</v>
      </c>
      <c r="DY211" s="603">
        <v>0</v>
      </c>
      <c r="DZ211" s="603">
        <v>0</v>
      </c>
      <c r="EA211" s="603">
        <v>0</v>
      </c>
      <c r="EB211" s="604">
        <v>0</v>
      </c>
      <c r="EC211" s="602">
        <v>0</v>
      </c>
      <c r="ED211" s="603">
        <v>0</v>
      </c>
      <c r="EE211" s="605">
        <v>0</v>
      </c>
      <c r="EF211" s="838" t="s">
        <v>385</v>
      </c>
      <c r="EG211" s="602">
        <v>0</v>
      </c>
      <c r="EH211" s="603">
        <v>0</v>
      </c>
      <c r="EI211" s="603">
        <v>0</v>
      </c>
      <c r="EJ211" s="603">
        <v>0</v>
      </c>
      <c r="EK211" s="603">
        <v>0</v>
      </c>
      <c r="EL211" s="604">
        <v>0</v>
      </c>
      <c r="EM211" s="602">
        <v>0</v>
      </c>
      <c r="EN211" s="603">
        <v>0</v>
      </c>
      <c r="EO211" s="605">
        <v>0</v>
      </c>
      <c r="EP211" s="838" t="s">
        <v>385</v>
      </c>
      <c r="EQ211" s="222"/>
      <c r="ER211" s="222"/>
      <c r="ES211" s="222"/>
      <c r="ET211" s="222"/>
      <c r="EU211" s="222"/>
      <c r="EV211" s="222"/>
      <c r="EW211" s="222"/>
      <c r="EX211" s="222"/>
      <c r="EY211" s="222"/>
      <c r="EZ211" s="222"/>
      <c r="FA211" s="222"/>
      <c r="FB211" s="222"/>
      <c r="FC211" s="222"/>
      <c r="FD211" s="222"/>
      <c r="FE211" s="222"/>
    </row>
    <row r="212" spans="1:161" ht="15" customHeight="1" x14ac:dyDescent="0.3">
      <c r="A212" s="577"/>
      <c r="B212" s="16">
        <v>149</v>
      </c>
      <c r="C212" s="118" t="s">
        <v>52</v>
      </c>
      <c r="D212" s="102" t="s">
        <v>53</v>
      </c>
      <c r="E212" s="102"/>
      <c r="F212" s="174"/>
      <c r="G212" s="102" t="s">
        <v>105</v>
      </c>
      <c r="H212" s="172" t="str">
        <f t="shared" si="21"/>
        <v>CorporatesSpecialised Lending</v>
      </c>
      <c r="I212" s="182" t="str">
        <f t="shared" si="22"/>
        <v>UNITED KINGDOM</v>
      </c>
      <c r="J212" s="876"/>
      <c r="K212" s="103" t="s">
        <v>54</v>
      </c>
      <c r="L212" s="108"/>
      <c r="M212" s="108"/>
      <c r="N212" s="108"/>
      <c r="O212" s="108"/>
      <c r="P212" s="523"/>
      <c r="Q212" s="524"/>
      <c r="R212" s="524"/>
      <c r="S212" s="524"/>
      <c r="T212" s="524"/>
      <c r="U212" s="528"/>
      <c r="V212" s="523"/>
      <c r="W212" s="524"/>
      <c r="X212" s="525"/>
      <c r="Y212" s="526"/>
      <c r="Z212" s="87"/>
      <c r="AA212" s="108"/>
      <c r="AB212" s="108"/>
      <c r="AC212" s="108"/>
      <c r="AD212" s="108"/>
      <c r="AE212" s="523"/>
      <c r="AF212" s="524"/>
      <c r="AG212" s="524"/>
      <c r="AH212" s="524"/>
      <c r="AI212" s="524"/>
      <c r="AJ212" s="528"/>
      <c r="AK212" s="523"/>
      <c r="AL212" s="524"/>
      <c r="AM212" s="525"/>
      <c r="AN212" s="526"/>
      <c r="AO212" s="87"/>
      <c r="AP212" s="524"/>
      <c r="AQ212" s="524"/>
      <c r="AR212" s="528"/>
      <c r="AS212" s="523"/>
      <c r="AT212" s="524"/>
      <c r="AU212" s="525"/>
      <c r="AV212" s="526"/>
      <c r="AW212" s="524"/>
      <c r="AX212" s="524"/>
      <c r="AY212" s="528"/>
      <c r="AZ212" s="523"/>
      <c r="BA212" s="524"/>
      <c r="BB212" s="525"/>
      <c r="BC212" s="526"/>
      <c r="BD212" s="524"/>
      <c r="BE212" s="524"/>
      <c r="BF212" s="528"/>
      <c r="BG212" s="523"/>
      <c r="BH212" s="524"/>
      <c r="BI212" s="525"/>
      <c r="BJ212" s="526"/>
      <c r="BK212" s="512"/>
      <c r="BL212" s="523"/>
      <c r="BM212" s="524"/>
      <c r="BN212" s="524"/>
      <c r="BO212" s="524"/>
      <c r="BP212" s="524"/>
      <c r="BQ212" s="528"/>
      <c r="BR212" s="523"/>
      <c r="BS212" s="524"/>
      <c r="BT212" s="525"/>
      <c r="BU212" s="526"/>
      <c r="BV212" s="523"/>
      <c r="BW212" s="524"/>
      <c r="BX212" s="524"/>
      <c r="BY212" s="524"/>
      <c r="BZ212" s="524"/>
      <c r="CA212" s="528"/>
      <c r="CB212" s="523"/>
      <c r="CC212" s="524"/>
      <c r="CD212" s="525"/>
      <c r="CE212" s="526"/>
      <c r="CF212" s="523"/>
      <c r="CG212" s="524"/>
      <c r="CH212" s="524"/>
      <c r="CI212" s="524"/>
      <c r="CJ212" s="524"/>
      <c r="CK212" s="528"/>
      <c r="CL212" s="523"/>
      <c r="CM212" s="524"/>
      <c r="CN212" s="525"/>
      <c r="CO212" s="526"/>
      <c r="CP212" s="512"/>
      <c r="CQ212" s="524"/>
      <c r="CR212" s="524"/>
      <c r="CS212" s="528"/>
      <c r="CT212" s="523"/>
      <c r="CU212" s="524"/>
      <c r="CV212" s="525"/>
      <c r="CW212" s="526"/>
      <c r="CX212" s="524"/>
      <c r="CY212" s="524"/>
      <c r="CZ212" s="528"/>
      <c r="DA212" s="523"/>
      <c r="DB212" s="524"/>
      <c r="DC212" s="525"/>
      <c r="DD212" s="526"/>
      <c r="DE212" s="524"/>
      <c r="DF212" s="524"/>
      <c r="DG212" s="528"/>
      <c r="DH212" s="523"/>
      <c r="DI212" s="524"/>
      <c r="DJ212" s="525"/>
      <c r="DK212" s="526"/>
      <c r="DL212" s="512"/>
      <c r="DM212" s="523"/>
      <c r="DN212" s="524"/>
      <c r="DO212" s="524"/>
      <c r="DP212" s="524"/>
      <c r="DQ212" s="524"/>
      <c r="DR212" s="528"/>
      <c r="DS212" s="523"/>
      <c r="DT212" s="524"/>
      <c r="DU212" s="525"/>
      <c r="DV212" s="526"/>
      <c r="DW212" s="523"/>
      <c r="DX212" s="524"/>
      <c r="DY212" s="524"/>
      <c r="DZ212" s="524"/>
      <c r="EA212" s="524"/>
      <c r="EB212" s="528"/>
      <c r="EC212" s="523"/>
      <c r="ED212" s="524"/>
      <c r="EE212" s="525"/>
      <c r="EF212" s="526"/>
      <c r="EG212" s="523"/>
      <c r="EH212" s="524"/>
      <c r="EI212" s="524"/>
      <c r="EJ212" s="524"/>
      <c r="EK212" s="524"/>
      <c r="EL212" s="528"/>
      <c r="EM212" s="523"/>
      <c r="EN212" s="524"/>
      <c r="EO212" s="525"/>
      <c r="EP212" s="526"/>
    </row>
    <row r="213" spans="1:161" ht="15" customHeight="1" x14ac:dyDescent="0.3">
      <c r="A213" s="577"/>
      <c r="B213" s="16">
        <v>150</v>
      </c>
      <c r="C213" s="118" t="s">
        <v>52</v>
      </c>
      <c r="D213" s="102" t="s">
        <v>55</v>
      </c>
      <c r="E213" s="102"/>
      <c r="F213" s="174"/>
      <c r="G213" s="102" t="s">
        <v>106</v>
      </c>
      <c r="H213" s="172" t="str">
        <f t="shared" si="21"/>
        <v>CorporatesSME</v>
      </c>
      <c r="I213" s="182" t="str">
        <f t="shared" si="22"/>
        <v>UNITED KINGDOM</v>
      </c>
      <c r="J213" s="876"/>
      <c r="K213" s="103" t="s">
        <v>56</v>
      </c>
      <c r="L213" s="108"/>
      <c r="M213" s="108"/>
      <c r="N213" s="108"/>
      <c r="O213" s="108"/>
      <c r="P213" s="523"/>
      <c r="Q213" s="524"/>
      <c r="R213" s="524"/>
      <c r="S213" s="524"/>
      <c r="T213" s="524"/>
      <c r="U213" s="528"/>
      <c r="V213" s="523"/>
      <c r="W213" s="524"/>
      <c r="X213" s="525"/>
      <c r="Y213" s="526"/>
      <c r="Z213" s="87"/>
      <c r="AA213" s="108"/>
      <c r="AB213" s="108"/>
      <c r="AC213" s="108"/>
      <c r="AD213" s="108"/>
      <c r="AE213" s="523"/>
      <c r="AF213" s="524"/>
      <c r="AG213" s="524"/>
      <c r="AH213" s="524"/>
      <c r="AI213" s="524"/>
      <c r="AJ213" s="528"/>
      <c r="AK213" s="523"/>
      <c r="AL213" s="524"/>
      <c r="AM213" s="525"/>
      <c r="AN213" s="526"/>
      <c r="AO213" s="87"/>
      <c r="AP213" s="524"/>
      <c r="AQ213" s="524"/>
      <c r="AR213" s="528"/>
      <c r="AS213" s="523"/>
      <c r="AT213" s="524"/>
      <c r="AU213" s="525"/>
      <c r="AV213" s="526"/>
      <c r="AW213" s="524"/>
      <c r="AX213" s="524"/>
      <c r="AY213" s="528"/>
      <c r="AZ213" s="523"/>
      <c r="BA213" s="524"/>
      <c r="BB213" s="525"/>
      <c r="BC213" s="526"/>
      <c r="BD213" s="524"/>
      <c r="BE213" s="524"/>
      <c r="BF213" s="528"/>
      <c r="BG213" s="523"/>
      <c r="BH213" s="524"/>
      <c r="BI213" s="525"/>
      <c r="BJ213" s="526"/>
      <c r="BK213" s="512"/>
      <c r="BL213" s="523"/>
      <c r="BM213" s="524"/>
      <c r="BN213" s="524"/>
      <c r="BO213" s="524"/>
      <c r="BP213" s="524"/>
      <c r="BQ213" s="528"/>
      <c r="BR213" s="523"/>
      <c r="BS213" s="524"/>
      <c r="BT213" s="525"/>
      <c r="BU213" s="526"/>
      <c r="BV213" s="523"/>
      <c r="BW213" s="524"/>
      <c r="BX213" s="524"/>
      <c r="BY213" s="524"/>
      <c r="BZ213" s="524"/>
      <c r="CA213" s="528"/>
      <c r="CB213" s="523"/>
      <c r="CC213" s="524"/>
      <c r="CD213" s="525"/>
      <c r="CE213" s="526"/>
      <c r="CF213" s="523"/>
      <c r="CG213" s="524"/>
      <c r="CH213" s="524"/>
      <c r="CI213" s="524"/>
      <c r="CJ213" s="524"/>
      <c r="CK213" s="528"/>
      <c r="CL213" s="523"/>
      <c r="CM213" s="524"/>
      <c r="CN213" s="525"/>
      <c r="CO213" s="526"/>
      <c r="CP213" s="512"/>
      <c r="CQ213" s="524"/>
      <c r="CR213" s="524"/>
      <c r="CS213" s="528"/>
      <c r="CT213" s="523"/>
      <c r="CU213" s="524"/>
      <c r="CV213" s="525"/>
      <c r="CW213" s="526"/>
      <c r="CX213" s="524"/>
      <c r="CY213" s="524"/>
      <c r="CZ213" s="528"/>
      <c r="DA213" s="523"/>
      <c r="DB213" s="524"/>
      <c r="DC213" s="525"/>
      <c r="DD213" s="526"/>
      <c r="DE213" s="524"/>
      <c r="DF213" s="524"/>
      <c r="DG213" s="528"/>
      <c r="DH213" s="523"/>
      <c r="DI213" s="524"/>
      <c r="DJ213" s="525"/>
      <c r="DK213" s="526"/>
      <c r="DL213" s="512"/>
      <c r="DM213" s="523"/>
      <c r="DN213" s="524"/>
      <c r="DO213" s="524"/>
      <c r="DP213" s="524"/>
      <c r="DQ213" s="524"/>
      <c r="DR213" s="528"/>
      <c r="DS213" s="523"/>
      <c r="DT213" s="524"/>
      <c r="DU213" s="525"/>
      <c r="DV213" s="526"/>
      <c r="DW213" s="523"/>
      <c r="DX213" s="524"/>
      <c r="DY213" s="524"/>
      <c r="DZ213" s="524"/>
      <c r="EA213" s="524"/>
      <c r="EB213" s="528"/>
      <c r="EC213" s="523"/>
      <c r="ED213" s="524"/>
      <c r="EE213" s="525"/>
      <c r="EF213" s="526"/>
      <c r="EG213" s="523"/>
      <c r="EH213" s="524"/>
      <c r="EI213" s="524"/>
      <c r="EJ213" s="524"/>
      <c r="EK213" s="524"/>
      <c r="EL213" s="528"/>
      <c r="EM213" s="523"/>
      <c r="EN213" s="524"/>
      <c r="EO213" s="525"/>
      <c r="EP213" s="526"/>
    </row>
    <row r="214" spans="1:161" ht="15" customHeight="1" x14ac:dyDescent="0.3">
      <c r="A214" s="579"/>
      <c r="B214" s="16">
        <v>151</v>
      </c>
      <c r="C214" s="118" t="s">
        <v>57</v>
      </c>
      <c r="D214" s="100"/>
      <c r="E214" s="100"/>
      <c r="F214" s="173"/>
      <c r="G214" s="100"/>
      <c r="H214" s="172" t="str">
        <f t="shared" si="21"/>
        <v>Retail</v>
      </c>
      <c r="I214" s="181" t="str">
        <f t="shared" si="22"/>
        <v>UNITED KINGDOM</v>
      </c>
      <c r="J214" s="876"/>
      <c r="K214" s="101" t="s">
        <v>57</v>
      </c>
      <c r="L214" s="394">
        <v>5.6886419999999998</v>
      </c>
      <c r="M214" s="394">
        <v>0</v>
      </c>
      <c r="N214" s="394">
        <v>1.342179</v>
      </c>
      <c r="O214" s="394">
        <v>0</v>
      </c>
      <c r="P214" s="516">
        <v>4.7822199999999997</v>
      </c>
      <c r="Q214" s="517">
        <v>4.008623</v>
      </c>
      <c r="R214" s="517">
        <v>0.90642100000000003</v>
      </c>
      <c r="S214" s="517">
        <v>0.90642100000000003</v>
      </c>
      <c r="T214" s="517">
        <v>0</v>
      </c>
      <c r="U214" s="521">
        <v>0</v>
      </c>
      <c r="V214" s="516">
        <v>3.993E-3</v>
      </c>
      <c r="W214" s="517">
        <v>2.2221999999999999E-2</v>
      </c>
      <c r="X214" s="518">
        <v>0</v>
      </c>
      <c r="Y214" s="835" t="s">
        <v>385</v>
      </c>
      <c r="Z214" s="87"/>
      <c r="AA214" s="394">
        <v>0</v>
      </c>
      <c r="AB214" s="394">
        <v>0</v>
      </c>
      <c r="AC214" s="394">
        <v>0</v>
      </c>
      <c r="AD214" s="394">
        <v>0</v>
      </c>
      <c r="AE214" s="516">
        <v>0</v>
      </c>
      <c r="AF214" s="517">
        <v>0</v>
      </c>
      <c r="AG214" s="517">
        <v>0</v>
      </c>
      <c r="AH214" s="517">
        <v>0</v>
      </c>
      <c r="AI214" s="517">
        <v>0</v>
      </c>
      <c r="AJ214" s="521">
        <v>0</v>
      </c>
      <c r="AK214" s="516">
        <v>0</v>
      </c>
      <c r="AL214" s="517">
        <v>0</v>
      </c>
      <c r="AM214" s="518">
        <v>0</v>
      </c>
      <c r="AN214" s="835" t="s">
        <v>385</v>
      </c>
      <c r="AO214" s="87"/>
      <c r="AP214" s="517">
        <v>5.0126540000000004</v>
      </c>
      <c r="AQ214" s="517">
        <v>0.60896899999999998</v>
      </c>
      <c r="AR214" s="521">
        <v>6.7017999999999994E-2</v>
      </c>
      <c r="AS214" s="516">
        <v>2.0119999999999999E-3</v>
      </c>
      <c r="AT214" s="517">
        <v>9.868E-3</v>
      </c>
      <c r="AU214" s="518">
        <v>1.1136999999999999E-2</v>
      </c>
      <c r="AV214" s="835">
        <v>0.16617923542928767</v>
      </c>
      <c r="AW214" s="517">
        <v>5.1565770000000004</v>
      </c>
      <c r="AX214" s="517">
        <v>0.42094100000000001</v>
      </c>
      <c r="AY214" s="521">
        <v>0.111123</v>
      </c>
      <c r="AZ214" s="516">
        <v>1.853E-3</v>
      </c>
      <c r="BA214" s="517">
        <v>5.2209999999999999E-3</v>
      </c>
      <c r="BB214" s="518">
        <v>1.2525E-2</v>
      </c>
      <c r="BC214" s="835">
        <v>0.11271293971545045</v>
      </c>
      <c r="BD214" s="517">
        <v>5.240405</v>
      </c>
      <c r="BE214" s="517">
        <v>0.309977</v>
      </c>
      <c r="BF214" s="521">
        <v>0.13825899999999999</v>
      </c>
      <c r="BG214" s="516">
        <v>1.518E-3</v>
      </c>
      <c r="BH214" s="517">
        <v>3.5990000000000002E-3</v>
      </c>
      <c r="BI214" s="518">
        <v>1.3436999999999999E-2</v>
      </c>
      <c r="BJ214" s="835">
        <v>9.7187163222647352E-2</v>
      </c>
      <c r="BK214" s="512"/>
      <c r="BL214" s="516">
        <v>0</v>
      </c>
      <c r="BM214" s="517">
        <v>0</v>
      </c>
      <c r="BN214" s="517">
        <v>0</v>
      </c>
      <c r="BO214" s="517">
        <v>0</v>
      </c>
      <c r="BP214" s="517">
        <v>0</v>
      </c>
      <c r="BQ214" s="521">
        <v>0</v>
      </c>
      <c r="BR214" s="516">
        <v>0</v>
      </c>
      <c r="BS214" s="517">
        <v>0</v>
      </c>
      <c r="BT214" s="518">
        <v>0</v>
      </c>
      <c r="BU214" s="835" t="s">
        <v>385</v>
      </c>
      <c r="BV214" s="516">
        <v>0</v>
      </c>
      <c r="BW214" s="517">
        <v>0</v>
      </c>
      <c r="BX214" s="517">
        <v>0</v>
      </c>
      <c r="BY214" s="517">
        <v>0</v>
      </c>
      <c r="BZ214" s="517">
        <v>0</v>
      </c>
      <c r="CA214" s="521">
        <v>0</v>
      </c>
      <c r="CB214" s="516">
        <v>0</v>
      </c>
      <c r="CC214" s="517">
        <v>0</v>
      </c>
      <c r="CD214" s="518">
        <v>0</v>
      </c>
      <c r="CE214" s="835" t="s">
        <v>385</v>
      </c>
      <c r="CF214" s="516">
        <v>0</v>
      </c>
      <c r="CG214" s="517">
        <v>0</v>
      </c>
      <c r="CH214" s="517">
        <v>0</v>
      </c>
      <c r="CI214" s="517">
        <v>0</v>
      </c>
      <c r="CJ214" s="517">
        <v>0</v>
      </c>
      <c r="CK214" s="521">
        <v>0</v>
      </c>
      <c r="CL214" s="516">
        <v>0</v>
      </c>
      <c r="CM214" s="517">
        <v>0</v>
      </c>
      <c r="CN214" s="518">
        <v>0</v>
      </c>
      <c r="CO214" s="835" t="s">
        <v>385</v>
      </c>
      <c r="CP214" s="512"/>
      <c r="CQ214" s="517">
        <v>4.9056410000000001</v>
      </c>
      <c r="CR214" s="517">
        <v>0.715364</v>
      </c>
      <c r="CS214" s="521">
        <v>6.7636000000000002E-2</v>
      </c>
      <c r="CT214" s="516">
        <v>2.5660000000000001E-3</v>
      </c>
      <c r="CU214" s="517">
        <v>1.9064000000000001E-2</v>
      </c>
      <c r="CV214" s="518">
        <v>1.1172E-2</v>
      </c>
      <c r="CW214" s="835">
        <v>0.16517830741025488</v>
      </c>
      <c r="CX214" s="517">
        <v>4.9828279999999996</v>
      </c>
      <c r="CY214" s="517">
        <v>0.57966200000000001</v>
      </c>
      <c r="CZ214" s="521">
        <v>0.12615000000000001</v>
      </c>
      <c r="DA214" s="516">
        <v>2.7680000000000001E-3</v>
      </c>
      <c r="DB214" s="517">
        <v>1.4026E-2</v>
      </c>
      <c r="DC214" s="518">
        <v>1.7155E-2</v>
      </c>
      <c r="DD214" s="835">
        <v>0.1359889021006738</v>
      </c>
      <c r="DE214" s="517">
        <v>5.028715</v>
      </c>
      <c r="DF214" s="517">
        <v>0.48399799999999998</v>
      </c>
      <c r="DG214" s="521">
        <v>0.175928</v>
      </c>
      <c r="DH214" s="516">
        <v>2.493E-3</v>
      </c>
      <c r="DI214" s="517">
        <v>1.0626999999999999E-2</v>
      </c>
      <c r="DJ214" s="518">
        <v>2.2467999999999998E-2</v>
      </c>
      <c r="DK214" s="835">
        <v>0.12771133645582283</v>
      </c>
      <c r="DL214" s="512"/>
      <c r="DM214" s="516">
        <v>0</v>
      </c>
      <c r="DN214" s="517">
        <v>0</v>
      </c>
      <c r="DO214" s="517">
        <v>0</v>
      </c>
      <c r="DP214" s="517">
        <v>0</v>
      </c>
      <c r="DQ214" s="517">
        <v>0</v>
      </c>
      <c r="DR214" s="521">
        <v>0</v>
      </c>
      <c r="DS214" s="516">
        <v>0</v>
      </c>
      <c r="DT214" s="517">
        <v>0</v>
      </c>
      <c r="DU214" s="518">
        <v>0</v>
      </c>
      <c r="DV214" s="835" t="s">
        <v>385</v>
      </c>
      <c r="DW214" s="516">
        <v>0</v>
      </c>
      <c r="DX214" s="517">
        <v>0</v>
      </c>
      <c r="DY214" s="517">
        <v>0</v>
      </c>
      <c r="DZ214" s="517">
        <v>0</v>
      </c>
      <c r="EA214" s="517">
        <v>0</v>
      </c>
      <c r="EB214" s="521">
        <v>0</v>
      </c>
      <c r="EC214" s="516">
        <v>0</v>
      </c>
      <c r="ED214" s="517">
        <v>0</v>
      </c>
      <c r="EE214" s="518">
        <v>0</v>
      </c>
      <c r="EF214" s="835" t="s">
        <v>385</v>
      </c>
      <c r="EG214" s="516">
        <v>0</v>
      </c>
      <c r="EH214" s="517">
        <v>0</v>
      </c>
      <c r="EI214" s="517">
        <v>0</v>
      </c>
      <c r="EJ214" s="517">
        <v>0</v>
      </c>
      <c r="EK214" s="517">
        <v>0</v>
      </c>
      <c r="EL214" s="521">
        <v>0</v>
      </c>
      <c r="EM214" s="516">
        <v>0</v>
      </c>
      <c r="EN214" s="517">
        <v>0</v>
      </c>
      <c r="EO214" s="518">
        <v>0</v>
      </c>
      <c r="EP214" s="835" t="s">
        <v>385</v>
      </c>
    </row>
    <row r="215" spans="1:161" ht="15" customHeight="1" x14ac:dyDescent="0.3">
      <c r="A215" s="579"/>
      <c r="B215" s="16">
        <v>152</v>
      </c>
      <c r="C215" s="118" t="s">
        <v>57</v>
      </c>
      <c r="D215" s="104" t="s">
        <v>58</v>
      </c>
      <c r="E215" s="104"/>
      <c r="F215" s="174" t="s">
        <v>108</v>
      </c>
      <c r="G215" s="104"/>
      <c r="H215" s="172" t="str">
        <f t="shared" si="21"/>
        <v>RetailSecured by real estate property</v>
      </c>
      <c r="I215" s="181" t="str">
        <f t="shared" si="22"/>
        <v>UNITED KINGDOM</v>
      </c>
      <c r="J215" s="876"/>
      <c r="K215" s="105" t="s">
        <v>59</v>
      </c>
      <c r="L215" s="108"/>
      <c r="M215" s="108"/>
      <c r="N215" s="108"/>
      <c r="O215" s="108"/>
      <c r="P215" s="523"/>
      <c r="Q215" s="524"/>
      <c r="R215" s="524"/>
      <c r="S215" s="524"/>
      <c r="T215" s="524"/>
      <c r="U215" s="528"/>
      <c r="V215" s="523"/>
      <c r="W215" s="524"/>
      <c r="X215" s="525"/>
      <c r="Y215" s="526"/>
      <c r="Z215" s="87"/>
      <c r="AA215" s="108"/>
      <c r="AB215" s="108"/>
      <c r="AC215" s="108"/>
      <c r="AD215" s="108"/>
      <c r="AE215" s="523"/>
      <c r="AF215" s="524"/>
      <c r="AG215" s="524"/>
      <c r="AH215" s="524"/>
      <c r="AI215" s="524"/>
      <c r="AJ215" s="528"/>
      <c r="AK215" s="523"/>
      <c r="AL215" s="524"/>
      <c r="AM215" s="525"/>
      <c r="AN215" s="526"/>
      <c r="AO215" s="87"/>
      <c r="AP215" s="524"/>
      <c r="AQ215" s="524"/>
      <c r="AR215" s="528"/>
      <c r="AS215" s="523"/>
      <c r="AT215" s="524"/>
      <c r="AU215" s="525"/>
      <c r="AV215" s="526"/>
      <c r="AW215" s="524"/>
      <c r="AX215" s="524"/>
      <c r="AY215" s="528"/>
      <c r="AZ215" s="523"/>
      <c r="BA215" s="524"/>
      <c r="BB215" s="525"/>
      <c r="BC215" s="526"/>
      <c r="BD215" s="524"/>
      <c r="BE215" s="524"/>
      <c r="BF215" s="528"/>
      <c r="BG215" s="523"/>
      <c r="BH215" s="524"/>
      <c r="BI215" s="525"/>
      <c r="BJ215" s="526"/>
      <c r="BK215" s="512"/>
      <c r="BL215" s="523"/>
      <c r="BM215" s="524"/>
      <c r="BN215" s="524"/>
      <c r="BO215" s="524"/>
      <c r="BP215" s="524"/>
      <c r="BQ215" s="528"/>
      <c r="BR215" s="523"/>
      <c r="BS215" s="524"/>
      <c r="BT215" s="525"/>
      <c r="BU215" s="526"/>
      <c r="BV215" s="523"/>
      <c r="BW215" s="524"/>
      <c r="BX215" s="524"/>
      <c r="BY215" s="524"/>
      <c r="BZ215" s="524"/>
      <c r="CA215" s="528"/>
      <c r="CB215" s="523"/>
      <c r="CC215" s="524"/>
      <c r="CD215" s="525"/>
      <c r="CE215" s="526"/>
      <c r="CF215" s="523"/>
      <c r="CG215" s="524"/>
      <c r="CH215" s="524"/>
      <c r="CI215" s="524"/>
      <c r="CJ215" s="524"/>
      <c r="CK215" s="528"/>
      <c r="CL215" s="523"/>
      <c r="CM215" s="524"/>
      <c r="CN215" s="525"/>
      <c r="CO215" s="526"/>
      <c r="CP215" s="512"/>
      <c r="CQ215" s="524"/>
      <c r="CR215" s="524"/>
      <c r="CS215" s="528"/>
      <c r="CT215" s="523"/>
      <c r="CU215" s="524"/>
      <c r="CV215" s="525"/>
      <c r="CW215" s="526"/>
      <c r="CX215" s="524"/>
      <c r="CY215" s="524"/>
      <c r="CZ215" s="528"/>
      <c r="DA215" s="523"/>
      <c r="DB215" s="524"/>
      <c r="DC215" s="525"/>
      <c r="DD215" s="526"/>
      <c r="DE215" s="524"/>
      <c r="DF215" s="524"/>
      <c r="DG215" s="528"/>
      <c r="DH215" s="523"/>
      <c r="DI215" s="524"/>
      <c r="DJ215" s="525"/>
      <c r="DK215" s="526"/>
      <c r="DL215" s="512"/>
      <c r="DM215" s="523"/>
      <c r="DN215" s="524"/>
      <c r="DO215" s="524"/>
      <c r="DP215" s="524"/>
      <c r="DQ215" s="524"/>
      <c r="DR215" s="528"/>
      <c r="DS215" s="523"/>
      <c r="DT215" s="524"/>
      <c r="DU215" s="525"/>
      <c r="DV215" s="526"/>
      <c r="DW215" s="523"/>
      <c r="DX215" s="524"/>
      <c r="DY215" s="524"/>
      <c r="DZ215" s="524"/>
      <c r="EA215" s="524"/>
      <c r="EB215" s="528"/>
      <c r="EC215" s="523"/>
      <c r="ED215" s="524"/>
      <c r="EE215" s="525"/>
      <c r="EF215" s="526"/>
      <c r="EG215" s="523"/>
      <c r="EH215" s="524"/>
      <c r="EI215" s="524"/>
      <c r="EJ215" s="524"/>
      <c r="EK215" s="524"/>
      <c r="EL215" s="528"/>
      <c r="EM215" s="523"/>
      <c r="EN215" s="524"/>
      <c r="EO215" s="525"/>
      <c r="EP215" s="526"/>
    </row>
    <row r="216" spans="1:161" ht="15" customHeight="1" x14ac:dyDescent="0.3">
      <c r="A216" s="577"/>
      <c r="B216" s="16">
        <v>153</v>
      </c>
      <c r="C216" s="118" t="s">
        <v>57</v>
      </c>
      <c r="D216" s="104" t="s">
        <v>58</v>
      </c>
      <c r="E216" s="106" t="s">
        <v>55</v>
      </c>
      <c r="F216" s="174" t="s">
        <v>108</v>
      </c>
      <c r="G216" s="106" t="s">
        <v>106</v>
      </c>
      <c r="H216" s="172" t="str">
        <f t="shared" si="21"/>
        <v>RetailSecured by real estate propertySME</v>
      </c>
      <c r="I216" s="182" t="str">
        <f t="shared" si="22"/>
        <v>UNITED KINGDOM</v>
      </c>
      <c r="J216" s="876"/>
      <c r="K216" s="107" t="s">
        <v>60</v>
      </c>
      <c r="L216" s="108"/>
      <c r="M216" s="108"/>
      <c r="N216" s="108"/>
      <c r="O216" s="108"/>
      <c r="P216" s="523"/>
      <c r="Q216" s="524"/>
      <c r="R216" s="524"/>
      <c r="S216" s="524"/>
      <c r="T216" s="524"/>
      <c r="U216" s="528"/>
      <c r="V216" s="523"/>
      <c r="W216" s="524"/>
      <c r="X216" s="525"/>
      <c r="Y216" s="526"/>
      <c r="Z216" s="87"/>
      <c r="AA216" s="108"/>
      <c r="AB216" s="108"/>
      <c r="AC216" s="108"/>
      <c r="AD216" s="108"/>
      <c r="AE216" s="523"/>
      <c r="AF216" s="524"/>
      <c r="AG216" s="524"/>
      <c r="AH216" s="524"/>
      <c r="AI216" s="524"/>
      <c r="AJ216" s="528"/>
      <c r="AK216" s="523"/>
      <c r="AL216" s="524"/>
      <c r="AM216" s="525"/>
      <c r="AN216" s="526"/>
      <c r="AO216" s="87"/>
      <c r="AP216" s="524"/>
      <c r="AQ216" s="524"/>
      <c r="AR216" s="528"/>
      <c r="AS216" s="523"/>
      <c r="AT216" s="524"/>
      <c r="AU216" s="525"/>
      <c r="AV216" s="526"/>
      <c r="AW216" s="524"/>
      <c r="AX216" s="524"/>
      <c r="AY216" s="528"/>
      <c r="AZ216" s="523"/>
      <c r="BA216" s="524"/>
      <c r="BB216" s="525"/>
      <c r="BC216" s="526"/>
      <c r="BD216" s="524"/>
      <c r="BE216" s="524"/>
      <c r="BF216" s="528"/>
      <c r="BG216" s="523"/>
      <c r="BH216" s="524"/>
      <c r="BI216" s="525"/>
      <c r="BJ216" s="526"/>
      <c r="BK216" s="512"/>
      <c r="BL216" s="523"/>
      <c r="BM216" s="524"/>
      <c r="BN216" s="524"/>
      <c r="BO216" s="524"/>
      <c r="BP216" s="524"/>
      <c r="BQ216" s="528"/>
      <c r="BR216" s="523"/>
      <c r="BS216" s="524"/>
      <c r="BT216" s="525"/>
      <c r="BU216" s="526"/>
      <c r="BV216" s="523"/>
      <c r="BW216" s="524"/>
      <c r="BX216" s="524"/>
      <c r="BY216" s="524"/>
      <c r="BZ216" s="524"/>
      <c r="CA216" s="528"/>
      <c r="CB216" s="523"/>
      <c r="CC216" s="524"/>
      <c r="CD216" s="525"/>
      <c r="CE216" s="526"/>
      <c r="CF216" s="523"/>
      <c r="CG216" s="524"/>
      <c r="CH216" s="524"/>
      <c r="CI216" s="524"/>
      <c r="CJ216" s="524"/>
      <c r="CK216" s="528"/>
      <c r="CL216" s="523"/>
      <c r="CM216" s="524"/>
      <c r="CN216" s="525"/>
      <c r="CO216" s="526"/>
      <c r="CP216" s="512"/>
      <c r="CQ216" s="524"/>
      <c r="CR216" s="524"/>
      <c r="CS216" s="528"/>
      <c r="CT216" s="523"/>
      <c r="CU216" s="524"/>
      <c r="CV216" s="525"/>
      <c r="CW216" s="526"/>
      <c r="CX216" s="524"/>
      <c r="CY216" s="524"/>
      <c r="CZ216" s="528"/>
      <c r="DA216" s="523"/>
      <c r="DB216" s="524"/>
      <c r="DC216" s="525"/>
      <c r="DD216" s="526"/>
      <c r="DE216" s="524"/>
      <c r="DF216" s="524"/>
      <c r="DG216" s="528"/>
      <c r="DH216" s="523"/>
      <c r="DI216" s="524"/>
      <c r="DJ216" s="525"/>
      <c r="DK216" s="526"/>
      <c r="DL216" s="512"/>
      <c r="DM216" s="523"/>
      <c r="DN216" s="524"/>
      <c r="DO216" s="524"/>
      <c r="DP216" s="524"/>
      <c r="DQ216" s="524"/>
      <c r="DR216" s="528"/>
      <c r="DS216" s="523"/>
      <c r="DT216" s="524"/>
      <c r="DU216" s="525"/>
      <c r="DV216" s="526"/>
      <c r="DW216" s="523"/>
      <c r="DX216" s="524"/>
      <c r="DY216" s="524"/>
      <c r="DZ216" s="524"/>
      <c r="EA216" s="524"/>
      <c r="EB216" s="528"/>
      <c r="EC216" s="523"/>
      <c r="ED216" s="524"/>
      <c r="EE216" s="525"/>
      <c r="EF216" s="526"/>
      <c r="EG216" s="523"/>
      <c r="EH216" s="524"/>
      <c r="EI216" s="524"/>
      <c r="EJ216" s="524"/>
      <c r="EK216" s="524"/>
      <c r="EL216" s="528"/>
      <c r="EM216" s="523"/>
      <c r="EN216" s="524"/>
      <c r="EO216" s="525"/>
      <c r="EP216" s="526"/>
    </row>
    <row r="217" spans="1:161" ht="15" customHeight="1" x14ac:dyDescent="0.3">
      <c r="A217" s="577"/>
      <c r="B217" s="16">
        <v>154</v>
      </c>
      <c r="C217" s="118" t="s">
        <v>57</v>
      </c>
      <c r="D217" s="104" t="s">
        <v>58</v>
      </c>
      <c r="E217" s="106" t="s">
        <v>61</v>
      </c>
      <c r="F217" s="174" t="s">
        <v>108</v>
      </c>
      <c r="G217" s="106" t="s">
        <v>107</v>
      </c>
      <c r="H217" s="172" t="str">
        <f t="shared" si="21"/>
        <v>RetailSecured by real estate propertyNon SME</v>
      </c>
      <c r="I217" s="182" t="str">
        <f t="shared" si="22"/>
        <v>UNITED KINGDOM</v>
      </c>
      <c r="J217" s="876"/>
      <c r="K217" s="107" t="s">
        <v>62</v>
      </c>
      <c r="L217" s="394">
        <v>5.6886419999999998</v>
      </c>
      <c r="M217" s="394">
        <v>0</v>
      </c>
      <c r="N217" s="394">
        <v>1.342179</v>
      </c>
      <c r="O217" s="394">
        <v>0</v>
      </c>
      <c r="P217" s="516">
        <v>4.7822199999999997</v>
      </c>
      <c r="Q217" s="517">
        <v>4.008623</v>
      </c>
      <c r="R217" s="517">
        <v>0.90642100000000003</v>
      </c>
      <c r="S217" s="517">
        <v>0.90642100000000003</v>
      </c>
      <c r="T217" s="517">
        <v>0</v>
      </c>
      <c r="U217" s="521">
        <v>0</v>
      </c>
      <c r="V217" s="516">
        <v>3.993E-3</v>
      </c>
      <c r="W217" s="517">
        <v>2.2221999999999999E-2</v>
      </c>
      <c r="X217" s="518">
        <v>0</v>
      </c>
      <c r="Y217" s="835" t="s">
        <v>385</v>
      </c>
      <c r="Z217" s="87"/>
      <c r="AA217" s="394">
        <v>0</v>
      </c>
      <c r="AB217" s="394">
        <v>0</v>
      </c>
      <c r="AC217" s="394">
        <v>0</v>
      </c>
      <c r="AD217" s="394">
        <v>0</v>
      </c>
      <c r="AE217" s="516">
        <v>0</v>
      </c>
      <c r="AF217" s="517">
        <v>0</v>
      </c>
      <c r="AG217" s="517">
        <v>0</v>
      </c>
      <c r="AH217" s="517">
        <v>0</v>
      </c>
      <c r="AI217" s="517">
        <v>0</v>
      </c>
      <c r="AJ217" s="521">
        <v>0</v>
      </c>
      <c r="AK217" s="516">
        <v>0</v>
      </c>
      <c r="AL217" s="517">
        <v>0</v>
      </c>
      <c r="AM217" s="518">
        <v>0</v>
      </c>
      <c r="AN217" s="835" t="s">
        <v>385</v>
      </c>
      <c r="AO217" s="87"/>
      <c r="AP217" s="517">
        <v>5.0126540000000004</v>
      </c>
      <c r="AQ217" s="517">
        <v>0.60896899999999998</v>
      </c>
      <c r="AR217" s="521">
        <v>6.7017999999999994E-2</v>
      </c>
      <c r="AS217" s="516">
        <v>2.0119999999999999E-3</v>
      </c>
      <c r="AT217" s="517">
        <v>9.868E-3</v>
      </c>
      <c r="AU217" s="518">
        <v>1.1136999999999999E-2</v>
      </c>
      <c r="AV217" s="835">
        <v>0.16617923542928767</v>
      </c>
      <c r="AW217" s="517">
        <v>5.1565770000000004</v>
      </c>
      <c r="AX217" s="517">
        <v>0.42094100000000001</v>
      </c>
      <c r="AY217" s="521">
        <v>0.111123</v>
      </c>
      <c r="AZ217" s="516">
        <v>1.853E-3</v>
      </c>
      <c r="BA217" s="517">
        <v>5.2209999999999999E-3</v>
      </c>
      <c r="BB217" s="518">
        <v>1.2525E-2</v>
      </c>
      <c r="BC217" s="835">
        <v>0.11271293971545045</v>
      </c>
      <c r="BD217" s="517">
        <v>5.240405</v>
      </c>
      <c r="BE217" s="517">
        <v>0.309977</v>
      </c>
      <c r="BF217" s="521">
        <v>0.13825899999999999</v>
      </c>
      <c r="BG217" s="516">
        <v>1.518E-3</v>
      </c>
      <c r="BH217" s="517">
        <v>3.5990000000000002E-3</v>
      </c>
      <c r="BI217" s="518">
        <v>1.3436999999999999E-2</v>
      </c>
      <c r="BJ217" s="835">
        <v>9.7187163222647352E-2</v>
      </c>
      <c r="BK217" s="512"/>
      <c r="BL217" s="516">
        <v>0</v>
      </c>
      <c r="BM217" s="517">
        <v>0</v>
      </c>
      <c r="BN217" s="517">
        <v>0</v>
      </c>
      <c r="BO217" s="517">
        <v>0</v>
      </c>
      <c r="BP217" s="517">
        <v>0</v>
      </c>
      <c r="BQ217" s="521">
        <v>0</v>
      </c>
      <c r="BR217" s="516">
        <v>0</v>
      </c>
      <c r="BS217" s="517">
        <v>0</v>
      </c>
      <c r="BT217" s="518">
        <v>0</v>
      </c>
      <c r="BU217" s="835" t="s">
        <v>385</v>
      </c>
      <c r="BV217" s="516">
        <v>0</v>
      </c>
      <c r="BW217" s="517">
        <v>0</v>
      </c>
      <c r="BX217" s="517">
        <v>0</v>
      </c>
      <c r="BY217" s="517">
        <v>0</v>
      </c>
      <c r="BZ217" s="517">
        <v>0</v>
      </c>
      <c r="CA217" s="521">
        <v>0</v>
      </c>
      <c r="CB217" s="516">
        <v>0</v>
      </c>
      <c r="CC217" s="517">
        <v>0</v>
      </c>
      <c r="CD217" s="518">
        <v>0</v>
      </c>
      <c r="CE217" s="835" t="s">
        <v>385</v>
      </c>
      <c r="CF217" s="516">
        <v>0</v>
      </c>
      <c r="CG217" s="517">
        <v>0</v>
      </c>
      <c r="CH217" s="517">
        <v>0</v>
      </c>
      <c r="CI217" s="517">
        <v>0</v>
      </c>
      <c r="CJ217" s="517">
        <v>0</v>
      </c>
      <c r="CK217" s="521">
        <v>0</v>
      </c>
      <c r="CL217" s="516">
        <v>0</v>
      </c>
      <c r="CM217" s="517">
        <v>0</v>
      </c>
      <c r="CN217" s="518">
        <v>0</v>
      </c>
      <c r="CO217" s="835" t="s">
        <v>385</v>
      </c>
      <c r="CP217" s="512"/>
      <c r="CQ217" s="517">
        <v>4.9056410000000001</v>
      </c>
      <c r="CR217" s="517">
        <v>0.715364</v>
      </c>
      <c r="CS217" s="521">
        <v>6.7636000000000002E-2</v>
      </c>
      <c r="CT217" s="516">
        <v>2.5660000000000001E-3</v>
      </c>
      <c r="CU217" s="517">
        <v>1.9064000000000001E-2</v>
      </c>
      <c r="CV217" s="518">
        <v>1.1172E-2</v>
      </c>
      <c r="CW217" s="835">
        <v>0.16517830741025488</v>
      </c>
      <c r="CX217" s="517">
        <v>4.9828279999999996</v>
      </c>
      <c r="CY217" s="517">
        <v>0.57966200000000001</v>
      </c>
      <c r="CZ217" s="521">
        <v>0.12615000000000001</v>
      </c>
      <c r="DA217" s="516">
        <v>2.7680000000000001E-3</v>
      </c>
      <c r="DB217" s="517">
        <v>1.4026E-2</v>
      </c>
      <c r="DC217" s="518">
        <v>1.7155E-2</v>
      </c>
      <c r="DD217" s="835">
        <v>0.1359889021006738</v>
      </c>
      <c r="DE217" s="517">
        <v>5.028715</v>
      </c>
      <c r="DF217" s="517">
        <v>0.48399799999999998</v>
      </c>
      <c r="DG217" s="521">
        <v>0.175928</v>
      </c>
      <c r="DH217" s="516">
        <v>2.493E-3</v>
      </c>
      <c r="DI217" s="517">
        <v>1.0626999999999999E-2</v>
      </c>
      <c r="DJ217" s="518">
        <v>2.2467999999999998E-2</v>
      </c>
      <c r="DK217" s="835">
        <v>0.12771133645582283</v>
      </c>
      <c r="DL217" s="512"/>
      <c r="DM217" s="516">
        <v>0</v>
      </c>
      <c r="DN217" s="517">
        <v>0</v>
      </c>
      <c r="DO217" s="517">
        <v>0</v>
      </c>
      <c r="DP217" s="517">
        <v>0</v>
      </c>
      <c r="DQ217" s="517">
        <v>0</v>
      </c>
      <c r="DR217" s="521">
        <v>0</v>
      </c>
      <c r="DS217" s="516">
        <v>0</v>
      </c>
      <c r="DT217" s="517">
        <v>0</v>
      </c>
      <c r="DU217" s="518">
        <v>0</v>
      </c>
      <c r="DV217" s="835" t="s">
        <v>385</v>
      </c>
      <c r="DW217" s="516">
        <v>0</v>
      </c>
      <c r="DX217" s="517">
        <v>0</v>
      </c>
      <c r="DY217" s="517">
        <v>0</v>
      </c>
      <c r="DZ217" s="517">
        <v>0</v>
      </c>
      <c r="EA217" s="517">
        <v>0</v>
      </c>
      <c r="EB217" s="521">
        <v>0</v>
      </c>
      <c r="EC217" s="516">
        <v>0</v>
      </c>
      <c r="ED217" s="517">
        <v>0</v>
      </c>
      <c r="EE217" s="518">
        <v>0</v>
      </c>
      <c r="EF217" s="835" t="s">
        <v>385</v>
      </c>
      <c r="EG217" s="516">
        <v>0</v>
      </c>
      <c r="EH217" s="517">
        <v>0</v>
      </c>
      <c r="EI217" s="517">
        <v>0</v>
      </c>
      <c r="EJ217" s="517">
        <v>0</v>
      </c>
      <c r="EK217" s="517">
        <v>0</v>
      </c>
      <c r="EL217" s="521">
        <v>0</v>
      </c>
      <c r="EM217" s="516">
        <v>0</v>
      </c>
      <c r="EN217" s="517">
        <v>0</v>
      </c>
      <c r="EO217" s="518">
        <v>0</v>
      </c>
      <c r="EP217" s="835" t="s">
        <v>385</v>
      </c>
    </row>
    <row r="218" spans="1:161" ht="15" customHeight="1" x14ac:dyDescent="0.3">
      <c r="A218" s="577"/>
      <c r="B218" s="16">
        <v>155</v>
      </c>
      <c r="C218" s="118" t="s">
        <v>57</v>
      </c>
      <c r="D218" s="104" t="s">
        <v>63</v>
      </c>
      <c r="E218" s="104"/>
      <c r="F218" s="174" t="s">
        <v>63</v>
      </c>
      <c r="G218" s="104"/>
      <c r="H218" s="175" t="str">
        <f t="shared" si="21"/>
        <v>RetailQualifying Revolving</v>
      </c>
      <c r="I218" s="181" t="str">
        <f t="shared" si="22"/>
        <v>UNITED KINGDOM</v>
      </c>
      <c r="J218" s="876"/>
      <c r="K218" s="105" t="s">
        <v>64</v>
      </c>
      <c r="L218" s="108"/>
      <c r="M218" s="108"/>
      <c r="N218" s="108"/>
      <c r="O218" s="108"/>
      <c r="P218" s="523"/>
      <c r="Q218" s="524"/>
      <c r="R218" s="524"/>
      <c r="S218" s="524"/>
      <c r="T218" s="524"/>
      <c r="U218" s="528"/>
      <c r="V218" s="523"/>
      <c r="W218" s="524"/>
      <c r="X218" s="525"/>
      <c r="Y218" s="526"/>
      <c r="Z218" s="87"/>
      <c r="AA218" s="108"/>
      <c r="AB218" s="108"/>
      <c r="AC218" s="108"/>
      <c r="AD218" s="108"/>
      <c r="AE218" s="523"/>
      <c r="AF218" s="524"/>
      <c r="AG218" s="524"/>
      <c r="AH218" s="524"/>
      <c r="AI218" s="524"/>
      <c r="AJ218" s="528"/>
      <c r="AK218" s="523"/>
      <c r="AL218" s="524"/>
      <c r="AM218" s="525"/>
      <c r="AN218" s="526"/>
      <c r="AO218" s="87"/>
      <c r="AP218" s="524"/>
      <c r="AQ218" s="524"/>
      <c r="AR218" s="528"/>
      <c r="AS218" s="523"/>
      <c r="AT218" s="524"/>
      <c r="AU218" s="525"/>
      <c r="AV218" s="526"/>
      <c r="AW218" s="524"/>
      <c r="AX218" s="524"/>
      <c r="AY218" s="528"/>
      <c r="AZ218" s="523"/>
      <c r="BA218" s="524"/>
      <c r="BB218" s="525"/>
      <c r="BC218" s="526"/>
      <c r="BD218" s="524"/>
      <c r="BE218" s="524"/>
      <c r="BF218" s="528"/>
      <c r="BG218" s="523"/>
      <c r="BH218" s="524"/>
      <c r="BI218" s="525"/>
      <c r="BJ218" s="526"/>
      <c r="BK218" s="512"/>
      <c r="BL218" s="523"/>
      <c r="BM218" s="524"/>
      <c r="BN218" s="524"/>
      <c r="BO218" s="524"/>
      <c r="BP218" s="524"/>
      <c r="BQ218" s="528"/>
      <c r="BR218" s="523"/>
      <c r="BS218" s="524"/>
      <c r="BT218" s="525"/>
      <c r="BU218" s="526"/>
      <c r="BV218" s="523"/>
      <c r="BW218" s="524"/>
      <c r="BX218" s="524"/>
      <c r="BY218" s="524"/>
      <c r="BZ218" s="524"/>
      <c r="CA218" s="528"/>
      <c r="CB218" s="523"/>
      <c r="CC218" s="524"/>
      <c r="CD218" s="525"/>
      <c r="CE218" s="526"/>
      <c r="CF218" s="523"/>
      <c r="CG218" s="524"/>
      <c r="CH218" s="524"/>
      <c r="CI218" s="524"/>
      <c r="CJ218" s="524"/>
      <c r="CK218" s="528"/>
      <c r="CL218" s="523"/>
      <c r="CM218" s="524"/>
      <c r="CN218" s="525"/>
      <c r="CO218" s="526"/>
      <c r="CP218" s="512"/>
      <c r="CQ218" s="524"/>
      <c r="CR218" s="524"/>
      <c r="CS218" s="528"/>
      <c r="CT218" s="523"/>
      <c r="CU218" s="524"/>
      <c r="CV218" s="525"/>
      <c r="CW218" s="526"/>
      <c r="CX218" s="524"/>
      <c r="CY218" s="524"/>
      <c r="CZ218" s="528"/>
      <c r="DA218" s="523"/>
      <c r="DB218" s="524"/>
      <c r="DC218" s="525"/>
      <c r="DD218" s="526"/>
      <c r="DE218" s="524"/>
      <c r="DF218" s="524"/>
      <c r="DG218" s="528"/>
      <c r="DH218" s="523"/>
      <c r="DI218" s="524"/>
      <c r="DJ218" s="525"/>
      <c r="DK218" s="526"/>
      <c r="DL218" s="512"/>
      <c r="DM218" s="523"/>
      <c r="DN218" s="524"/>
      <c r="DO218" s="524"/>
      <c r="DP218" s="524"/>
      <c r="DQ218" s="524"/>
      <c r="DR218" s="528"/>
      <c r="DS218" s="523"/>
      <c r="DT218" s="524"/>
      <c r="DU218" s="525"/>
      <c r="DV218" s="526"/>
      <c r="DW218" s="523"/>
      <c r="DX218" s="524"/>
      <c r="DY218" s="524"/>
      <c r="DZ218" s="524"/>
      <c r="EA218" s="524"/>
      <c r="EB218" s="528"/>
      <c r="EC218" s="523"/>
      <c r="ED218" s="524"/>
      <c r="EE218" s="525"/>
      <c r="EF218" s="526"/>
      <c r="EG218" s="523"/>
      <c r="EH218" s="524"/>
      <c r="EI218" s="524"/>
      <c r="EJ218" s="524"/>
      <c r="EK218" s="524"/>
      <c r="EL218" s="528"/>
      <c r="EM218" s="523"/>
      <c r="EN218" s="524"/>
      <c r="EO218" s="525"/>
      <c r="EP218" s="526"/>
    </row>
    <row r="219" spans="1:161" ht="15" customHeight="1" x14ac:dyDescent="0.3">
      <c r="A219" s="579"/>
      <c r="B219" s="16">
        <v>156</v>
      </c>
      <c r="C219" s="118" t="s">
        <v>57</v>
      </c>
      <c r="D219" s="104" t="s">
        <v>65</v>
      </c>
      <c r="E219" s="104"/>
      <c r="F219" s="174" t="s">
        <v>65</v>
      </c>
      <c r="G219" s="104"/>
      <c r="H219" s="175" t="str">
        <f t="shared" si="21"/>
        <v>RetailOther Retail</v>
      </c>
      <c r="I219" s="181" t="str">
        <f t="shared" si="22"/>
        <v>UNITED KINGDOM</v>
      </c>
      <c r="J219" s="876"/>
      <c r="K219" s="105" t="s">
        <v>66</v>
      </c>
      <c r="L219" s="108"/>
      <c r="M219" s="108"/>
      <c r="N219" s="108"/>
      <c r="O219" s="108"/>
      <c r="P219" s="523"/>
      <c r="Q219" s="524"/>
      <c r="R219" s="524"/>
      <c r="S219" s="524"/>
      <c r="T219" s="524"/>
      <c r="U219" s="528"/>
      <c r="V219" s="523"/>
      <c r="W219" s="524"/>
      <c r="X219" s="525"/>
      <c r="Y219" s="526"/>
      <c r="Z219" s="87"/>
      <c r="AA219" s="108"/>
      <c r="AB219" s="108"/>
      <c r="AC219" s="108"/>
      <c r="AD219" s="108"/>
      <c r="AE219" s="523"/>
      <c r="AF219" s="524"/>
      <c r="AG219" s="524"/>
      <c r="AH219" s="524"/>
      <c r="AI219" s="524"/>
      <c r="AJ219" s="528"/>
      <c r="AK219" s="523"/>
      <c r="AL219" s="524"/>
      <c r="AM219" s="525"/>
      <c r="AN219" s="526"/>
      <c r="AO219" s="87"/>
      <c r="AP219" s="524"/>
      <c r="AQ219" s="524"/>
      <c r="AR219" s="528"/>
      <c r="AS219" s="523"/>
      <c r="AT219" s="524"/>
      <c r="AU219" s="525"/>
      <c r="AV219" s="526"/>
      <c r="AW219" s="524"/>
      <c r="AX219" s="524"/>
      <c r="AY219" s="528"/>
      <c r="AZ219" s="523"/>
      <c r="BA219" s="524"/>
      <c r="BB219" s="525"/>
      <c r="BC219" s="526"/>
      <c r="BD219" s="524"/>
      <c r="BE219" s="524"/>
      <c r="BF219" s="528"/>
      <c r="BG219" s="523"/>
      <c r="BH219" s="524"/>
      <c r="BI219" s="525"/>
      <c r="BJ219" s="526"/>
      <c r="BK219" s="512"/>
      <c r="BL219" s="523"/>
      <c r="BM219" s="524"/>
      <c r="BN219" s="524"/>
      <c r="BO219" s="524"/>
      <c r="BP219" s="524"/>
      <c r="BQ219" s="528"/>
      <c r="BR219" s="523"/>
      <c r="BS219" s="524"/>
      <c r="BT219" s="525"/>
      <c r="BU219" s="526"/>
      <c r="BV219" s="523"/>
      <c r="BW219" s="524"/>
      <c r="BX219" s="524"/>
      <c r="BY219" s="524"/>
      <c r="BZ219" s="524"/>
      <c r="CA219" s="528"/>
      <c r="CB219" s="523"/>
      <c r="CC219" s="524"/>
      <c r="CD219" s="525"/>
      <c r="CE219" s="526"/>
      <c r="CF219" s="523"/>
      <c r="CG219" s="524"/>
      <c r="CH219" s="524"/>
      <c r="CI219" s="524"/>
      <c r="CJ219" s="524"/>
      <c r="CK219" s="528"/>
      <c r="CL219" s="523"/>
      <c r="CM219" s="524"/>
      <c r="CN219" s="525"/>
      <c r="CO219" s="526"/>
      <c r="CP219" s="512"/>
      <c r="CQ219" s="524"/>
      <c r="CR219" s="524"/>
      <c r="CS219" s="528"/>
      <c r="CT219" s="523"/>
      <c r="CU219" s="524"/>
      <c r="CV219" s="525"/>
      <c r="CW219" s="526"/>
      <c r="CX219" s="524"/>
      <c r="CY219" s="524"/>
      <c r="CZ219" s="528"/>
      <c r="DA219" s="523"/>
      <c r="DB219" s="524"/>
      <c r="DC219" s="525"/>
      <c r="DD219" s="526"/>
      <c r="DE219" s="524"/>
      <c r="DF219" s="524"/>
      <c r="DG219" s="528"/>
      <c r="DH219" s="523"/>
      <c r="DI219" s="524"/>
      <c r="DJ219" s="525"/>
      <c r="DK219" s="526"/>
      <c r="DL219" s="512"/>
      <c r="DM219" s="523"/>
      <c r="DN219" s="524"/>
      <c r="DO219" s="524"/>
      <c r="DP219" s="524"/>
      <c r="DQ219" s="524"/>
      <c r="DR219" s="528"/>
      <c r="DS219" s="523"/>
      <c r="DT219" s="524"/>
      <c r="DU219" s="525"/>
      <c r="DV219" s="526"/>
      <c r="DW219" s="523"/>
      <c r="DX219" s="524"/>
      <c r="DY219" s="524"/>
      <c r="DZ219" s="524"/>
      <c r="EA219" s="524"/>
      <c r="EB219" s="528"/>
      <c r="EC219" s="523"/>
      <c r="ED219" s="524"/>
      <c r="EE219" s="525"/>
      <c r="EF219" s="526"/>
      <c r="EG219" s="523"/>
      <c r="EH219" s="524"/>
      <c r="EI219" s="524"/>
      <c r="EJ219" s="524"/>
      <c r="EK219" s="524"/>
      <c r="EL219" s="528"/>
      <c r="EM219" s="523"/>
      <c r="EN219" s="524"/>
      <c r="EO219" s="525"/>
      <c r="EP219" s="526"/>
    </row>
    <row r="220" spans="1:161" ht="15" customHeight="1" x14ac:dyDescent="0.3">
      <c r="A220" s="579"/>
      <c r="B220" s="16">
        <v>157</v>
      </c>
      <c r="C220" s="118" t="s">
        <v>57</v>
      </c>
      <c r="D220" s="104" t="s">
        <v>65</v>
      </c>
      <c r="E220" s="106" t="s">
        <v>55</v>
      </c>
      <c r="F220" s="174" t="s">
        <v>65</v>
      </c>
      <c r="G220" s="106" t="s">
        <v>106</v>
      </c>
      <c r="H220" s="175" t="str">
        <f t="shared" si="21"/>
        <v>RetailOther RetailSME</v>
      </c>
      <c r="I220" s="182" t="str">
        <f t="shared" si="22"/>
        <v>UNITED KINGDOM</v>
      </c>
      <c r="J220" s="876"/>
      <c r="K220" s="107" t="s">
        <v>67</v>
      </c>
      <c r="L220" s="108"/>
      <c r="M220" s="108"/>
      <c r="N220" s="108"/>
      <c r="O220" s="108"/>
      <c r="P220" s="523"/>
      <c r="Q220" s="524"/>
      <c r="R220" s="524"/>
      <c r="S220" s="524"/>
      <c r="T220" s="524"/>
      <c r="U220" s="528"/>
      <c r="V220" s="523"/>
      <c r="W220" s="524"/>
      <c r="X220" s="525"/>
      <c r="Y220" s="526"/>
      <c r="Z220" s="87"/>
      <c r="AA220" s="108"/>
      <c r="AB220" s="108"/>
      <c r="AC220" s="108"/>
      <c r="AD220" s="108"/>
      <c r="AE220" s="523"/>
      <c r="AF220" s="524"/>
      <c r="AG220" s="524"/>
      <c r="AH220" s="524"/>
      <c r="AI220" s="524"/>
      <c r="AJ220" s="528"/>
      <c r="AK220" s="523"/>
      <c r="AL220" s="524"/>
      <c r="AM220" s="525"/>
      <c r="AN220" s="526"/>
      <c r="AO220" s="87"/>
      <c r="AP220" s="524"/>
      <c r="AQ220" s="524"/>
      <c r="AR220" s="528"/>
      <c r="AS220" s="523"/>
      <c r="AT220" s="524"/>
      <c r="AU220" s="525"/>
      <c r="AV220" s="526"/>
      <c r="AW220" s="524"/>
      <c r="AX220" s="524"/>
      <c r="AY220" s="528"/>
      <c r="AZ220" s="523"/>
      <c r="BA220" s="524"/>
      <c r="BB220" s="525"/>
      <c r="BC220" s="526"/>
      <c r="BD220" s="524"/>
      <c r="BE220" s="524"/>
      <c r="BF220" s="528"/>
      <c r="BG220" s="523"/>
      <c r="BH220" s="524"/>
      <c r="BI220" s="525"/>
      <c r="BJ220" s="526"/>
      <c r="BK220" s="512"/>
      <c r="BL220" s="523"/>
      <c r="BM220" s="524"/>
      <c r="BN220" s="524"/>
      <c r="BO220" s="524"/>
      <c r="BP220" s="524"/>
      <c r="BQ220" s="528"/>
      <c r="BR220" s="523"/>
      <c r="BS220" s="524"/>
      <c r="BT220" s="525"/>
      <c r="BU220" s="526"/>
      <c r="BV220" s="523"/>
      <c r="BW220" s="524"/>
      <c r="BX220" s="524"/>
      <c r="BY220" s="524"/>
      <c r="BZ220" s="524"/>
      <c r="CA220" s="528"/>
      <c r="CB220" s="523"/>
      <c r="CC220" s="524"/>
      <c r="CD220" s="525"/>
      <c r="CE220" s="526"/>
      <c r="CF220" s="523"/>
      <c r="CG220" s="524"/>
      <c r="CH220" s="524"/>
      <c r="CI220" s="524"/>
      <c r="CJ220" s="524"/>
      <c r="CK220" s="528"/>
      <c r="CL220" s="523"/>
      <c r="CM220" s="524"/>
      <c r="CN220" s="525"/>
      <c r="CO220" s="526"/>
      <c r="CP220" s="512"/>
      <c r="CQ220" s="524"/>
      <c r="CR220" s="524"/>
      <c r="CS220" s="528"/>
      <c r="CT220" s="523"/>
      <c r="CU220" s="524"/>
      <c r="CV220" s="525"/>
      <c r="CW220" s="526"/>
      <c r="CX220" s="524"/>
      <c r="CY220" s="524"/>
      <c r="CZ220" s="528"/>
      <c r="DA220" s="523"/>
      <c r="DB220" s="524"/>
      <c r="DC220" s="525"/>
      <c r="DD220" s="526"/>
      <c r="DE220" s="524"/>
      <c r="DF220" s="524"/>
      <c r="DG220" s="528"/>
      <c r="DH220" s="523"/>
      <c r="DI220" s="524"/>
      <c r="DJ220" s="525"/>
      <c r="DK220" s="526"/>
      <c r="DL220" s="512"/>
      <c r="DM220" s="523"/>
      <c r="DN220" s="524"/>
      <c r="DO220" s="524"/>
      <c r="DP220" s="524"/>
      <c r="DQ220" s="524"/>
      <c r="DR220" s="528"/>
      <c r="DS220" s="523"/>
      <c r="DT220" s="524"/>
      <c r="DU220" s="525"/>
      <c r="DV220" s="526"/>
      <c r="DW220" s="523"/>
      <c r="DX220" s="524"/>
      <c r="DY220" s="524"/>
      <c r="DZ220" s="524"/>
      <c r="EA220" s="524"/>
      <c r="EB220" s="528"/>
      <c r="EC220" s="523"/>
      <c r="ED220" s="524"/>
      <c r="EE220" s="525"/>
      <c r="EF220" s="526"/>
      <c r="EG220" s="523"/>
      <c r="EH220" s="524"/>
      <c r="EI220" s="524"/>
      <c r="EJ220" s="524"/>
      <c r="EK220" s="524"/>
      <c r="EL220" s="528"/>
      <c r="EM220" s="523"/>
      <c r="EN220" s="524"/>
      <c r="EO220" s="525"/>
      <c r="EP220" s="526"/>
    </row>
    <row r="221" spans="1:161" ht="15" customHeight="1" x14ac:dyDescent="0.3">
      <c r="A221" s="577"/>
      <c r="B221" s="16">
        <v>158</v>
      </c>
      <c r="C221" s="118" t="s">
        <v>57</v>
      </c>
      <c r="D221" s="104" t="s">
        <v>65</v>
      </c>
      <c r="E221" s="106" t="s">
        <v>61</v>
      </c>
      <c r="F221" s="174" t="s">
        <v>65</v>
      </c>
      <c r="G221" s="106" t="s">
        <v>107</v>
      </c>
      <c r="H221" s="175" t="str">
        <f t="shared" si="21"/>
        <v>RetailOther RetailNon SME</v>
      </c>
      <c r="I221" s="182" t="str">
        <f t="shared" si="22"/>
        <v>UNITED KINGDOM</v>
      </c>
      <c r="J221" s="876"/>
      <c r="K221" s="107" t="s">
        <v>68</v>
      </c>
      <c r="L221" s="108"/>
      <c r="M221" s="108"/>
      <c r="N221" s="108"/>
      <c r="O221" s="108"/>
      <c r="P221" s="523"/>
      <c r="Q221" s="524"/>
      <c r="R221" s="524"/>
      <c r="S221" s="524"/>
      <c r="T221" s="524"/>
      <c r="U221" s="528"/>
      <c r="V221" s="523"/>
      <c r="W221" s="524"/>
      <c r="X221" s="525"/>
      <c r="Y221" s="526"/>
      <c r="Z221" s="87"/>
      <c r="AA221" s="108"/>
      <c r="AB221" s="108"/>
      <c r="AC221" s="108"/>
      <c r="AD221" s="108"/>
      <c r="AE221" s="523"/>
      <c r="AF221" s="524"/>
      <c r="AG221" s="524"/>
      <c r="AH221" s="524"/>
      <c r="AI221" s="524"/>
      <c r="AJ221" s="528"/>
      <c r="AK221" s="523"/>
      <c r="AL221" s="524"/>
      <c r="AM221" s="525"/>
      <c r="AN221" s="526"/>
      <c r="AO221" s="87"/>
      <c r="AP221" s="524"/>
      <c r="AQ221" s="524"/>
      <c r="AR221" s="528"/>
      <c r="AS221" s="523"/>
      <c r="AT221" s="524"/>
      <c r="AU221" s="525"/>
      <c r="AV221" s="526"/>
      <c r="AW221" s="524"/>
      <c r="AX221" s="524"/>
      <c r="AY221" s="528"/>
      <c r="AZ221" s="523"/>
      <c r="BA221" s="524"/>
      <c r="BB221" s="525"/>
      <c r="BC221" s="526"/>
      <c r="BD221" s="524"/>
      <c r="BE221" s="524"/>
      <c r="BF221" s="528"/>
      <c r="BG221" s="523"/>
      <c r="BH221" s="524"/>
      <c r="BI221" s="525"/>
      <c r="BJ221" s="526"/>
      <c r="BK221" s="512"/>
      <c r="BL221" s="523"/>
      <c r="BM221" s="524"/>
      <c r="BN221" s="524"/>
      <c r="BO221" s="524"/>
      <c r="BP221" s="524"/>
      <c r="BQ221" s="528"/>
      <c r="BR221" s="523"/>
      <c r="BS221" s="524"/>
      <c r="BT221" s="525"/>
      <c r="BU221" s="526"/>
      <c r="BV221" s="523"/>
      <c r="BW221" s="524"/>
      <c r="BX221" s="524"/>
      <c r="BY221" s="524"/>
      <c r="BZ221" s="524"/>
      <c r="CA221" s="528"/>
      <c r="CB221" s="523"/>
      <c r="CC221" s="524"/>
      <c r="CD221" s="525"/>
      <c r="CE221" s="526"/>
      <c r="CF221" s="523"/>
      <c r="CG221" s="524"/>
      <c r="CH221" s="524"/>
      <c r="CI221" s="524"/>
      <c r="CJ221" s="524"/>
      <c r="CK221" s="528"/>
      <c r="CL221" s="523"/>
      <c r="CM221" s="524"/>
      <c r="CN221" s="525"/>
      <c r="CO221" s="526"/>
      <c r="CP221" s="512"/>
      <c r="CQ221" s="524"/>
      <c r="CR221" s="524"/>
      <c r="CS221" s="528"/>
      <c r="CT221" s="523"/>
      <c r="CU221" s="524"/>
      <c r="CV221" s="525"/>
      <c r="CW221" s="526"/>
      <c r="CX221" s="524"/>
      <c r="CY221" s="524"/>
      <c r="CZ221" s="528"/>
      <c r="DA221" s="523"/>
      <c r="DB221" s="524"/>
      <c r="DC221" s="525"/>
      <c r="DD221" s="526"/>
      <c r="DE221" s="524"/>
      <c r="DF221" s="524"/>
      <c r="DG221" s="528"/>
      <c r="DH221" s="523"/>
      <c r="DI221" s="524"/>
      <c r="DJ221" s="525"/>
      <c r="DK221" s="526"/>
      <c r="DL221" s="512"/>
      <c r="DM221" s="523"/>
      <c r="DN221" s="524"/>
      <c r="DO221" s="524"/>
      <c r="DP221" s="524"/>
      <c r="DQ221" s="524"/>
      <c r="DR221" s="528"/>
      <c r="DS221" s="523"/>
      <c r="DT221" s="524"/>
      <c r="DU221" s="525"/>
      <c r="DV221" s="526"/>
      <c r="DW221" s="523"/>
      <c r="DX221" s="524"/>
      <c r="DY221" s="524"/>
      <c r="DZ221" s="524"/>
      <c r="EA221" s="524"/>
      <c r="EB221" s="528"/>
      <c r="EC221" s="523"/>
      <c r="ED221" s="524"/>
      <c r="EE221" s="525"/>
      <c r="EF221" s="526"/>
      <c r="EG221" s="523"/>
      <c r="EH221" s="524"/>
      <c r="EI221" s="524"/>
      <c r="EJ221" s="524"/>
      <c r="EK221" s="524"/>
      <c r="EL221" s="528"/>
      <c r="EM221" s="523"/>
      <c r="EN221" s="524"/>
      <c r="EO221" s="525"/>
      <c r="EP221" s="526"/>
    </row>
    <row r="222" spans="1:161" ht="15" customHeight="1" x14ac:dyDescent="0.3">
      <c r="A222" s="577"/>
      <c r="B222" s="16">
        <v>159</v>
      </c>
      <c r="C222" s="118" t="s">
        <v>69</v>
      </c>
      <c r="D222" s="100"/>
      <c r="E222" s="100"/>
      <c r="F222" s="173"/>
      <c r="G222" s="100"/>
      <c r="H222" s="176" t="str">
        <f t="shared" si="21"/>
        <v>Equity</v>
      </c>
      <c r="I222" s="181" t="str">
        <f t="shared" si="22"/>
        <v>UNITED KINGDOM</v>
      </c>
      <c r="J222" s="876"/>
      <c r="K222" s="101" t="s">
        <v>69</v>
      </c>
      <c r="L222" s="108"/>
      <c r="M222" s="108"/>
      <c r="N222" s="108"/>
      <c r="O222" s="108"/>
      <c r="P222" s="523"/>
      <c r="Q222" s="524"/>
      <c r="R222" s="524"/>
      <c r="S222" s="524"/>
      <c r="T222" s="524"/>
      <c r="U222" s="528"/>
      <c r="V222" s="523"/>
      <c r="W222" s="524"/>
      <c r="X222" s="525"/>
      <c r="Y222" s="526"/>
      <c r="Z222" s="87"/>
      <c r="AA222" s="108"/>
      <c r="AB222" s="108"/>
      <c r="AC222" s="108"/>
      <c r="AD222" s="108"/>
      <c r="AE222" s="523"/>
      <c r="AF222" s="524"/>
      <c r="AG222" s="524"/>
      <c r="AH222" s="524"/>
      <c r="AI222" s="524"/>
      <c r="AJ222" s="528"/>
      <c r="AK222" s="523"/>
      <c r="AL222" s="524"/>
      <c r="AM222" s="525"/>
      <c r="AN222" s="526"/>
      <c r="AO222" s="87"/>
      <c r="AP222" s="524"/>
      <c r="AQ222" s="524"/>
      <c r="AR222" s="528"/>
      <c r="AS222" s="523"/>
      <c r="AT222" s="524"/>
      <c r="AU222" s="525"/>
      <c r="AV222" s="526"/>
      <c r="AW222" s="524"/>
      <c r="AX222" s="524"/>
      <c r="AY222" s="528"/>
      <c r="AZ222" s="523"/>
      <c r="BA222" s="524"/>
      <c r="BB222" s="525"/>
      <c r="BC222" s="526"/>
      <c r="BD222" s="524"/>
      <c r="BE222" s="524"/>
      <c r="BF222" s="528"/>
      <c r="BG222" s="523"/>
      <c r="BH222" s="524"/>
      <c r="BI222" s="525"/>
      <c r="BJ222" s="526"/>
      <c r="BK222" s="512"/>
      <c r="BL222" s="523"/>
      <c r="BM222" s="524"/>
      <c r="BN222" s="524"/>
      <c r="BO222" s="524"/>
      <c r="BP222" s="524"/>
      <c r="BQ222" s="528"/>
      <c r="BR222" s="523"/>
      <c r="BS222" s="524"/>
      <c r="BT222" s="525"/>
      <c r="BU222" s="526"/>
      <c r="BV222" s="523"/>
      <c r="BW222" s="524"/>
      <c r="BX222" s="524"/>
      <c r="BY222" s="524"/>
      <c r="BZ222" s="524"/>
      <c r="CA222" s="528"/>
      <c r="CB222" s="523"/>
      <c r="CC222" s="524"/>
      <c r="CD222" s="525"/>
      <c r="CE222" s="526"/>
      <c r="CF222" s="523"/>
      <c r="CG222" s="524"/>
      <c r="CH222" s="524"/>
      <c r="CI222" s="524"/>
      <c r="CJ222" s="524"/>
      <c r="CK222" s="528"/>
      <c r="CL222" s="523"/>
      <c r="CM222" s="524"/>
      <c r="CN222" s="525"/>
      <c r="CO222" s="526"/>
      <c r="CP222" s="512"/>
      <c r="CQ222" s="524"/>
      <c r="CR222" s="524"/>
      <c r="CS222" s="528"/>
      <c r="CT222" s="523"/>
      <c r="CU222" s="524"/>
      <c r="CV222" s="525"/>
      <c r="CW222" s="526"/>
      <c r="CX222" s="524"/>
      <c r="CY222" s="524"/>
      <c r="CZ222" s="528"/>
      <c r="DA222" s="523"/>
      <c r="DB222" s="524"/>
      <c r="DC222" s="525"/>
      <c r="DD222" s="526"/>
      <c r="DE222" s="524"/>
      <c r="DF222" s="524"/>
      <c r="DG222" s="528"/>
      <c r="DH222" s="523"/>
      <c r="DI222" s="524"/>
      <c r="DJ222" s="525"/>
      <c r="DK222" s="526"/>
      <c r="DL222" s="512"/>
      <c r="DM222" s="523"/>
      <c r="DN222" s="524"/>
      <c r="DO222" s="524"/>
      <c r="DP222" s="524"/>
      <c r="DQ222" s="524"/>
      <c r="DR222" s="528"/>
      <c r="DS222" s="523"/>
      <c r="DT222" s="524"/>
      <c r="DU222" s="525"/>
      <c r="DV222" s="526"/>
      <c r="DW222" s="523"/>
      <c r="DX222" s="524"/>
      <c r="DY222" s="524"/>
      <c r="DZ222" s="524"/>
      <c r="EA222" s="524"/>
      <c r="EB222" s="528"/>
      <c r="EC222" s="523"/>
      <c r="ED222" s="524"/>
      <c r="EE222" s="525"/>
      <c r="EF222" s="526"/>
      <c r="EG222" s="523"/>
      <c r="EH222" s="524"/>
      <c r="EI222" s="524"/>
      <c r="EJ222" s="524"/>
      <c r="EK222" s="524"/>
      <c r="EL222" s="528"/>
      <c r="EM222" s="523"/>
      <c r="EN222" s="524"/>
      <c r="EO222" s="525"/>
      <c r="EP222" s="526"/>
    </row>
    <row r="223" spans="1:161" ht="15" customHeight="1" x14ac:dyDescent="0.3">
      <c r="A223" s="577"/>
      <c r="B223" s="16">
        <v>160</v>
      </c>
      <c r="C223" s="118" t="s">
        <v>70</v>
      </c>
      <c r="D223" s="100"/>
      <c r="E223" s="100"/>
      <c r="F223" s="173"/>
      <c r="G223" s="100"/>
      <c r="H223" s="176" t="str">
        <f t="shared" si="21"/>
        <v>Securitisation</v>
      </c>
      <c r="I223" s="181" t="str">
        <f t="shared" si="22"/>
        <v>UNITED KINGDOM</v>
      </c>
      <c r="J223" s="876"/>
      <c r="K223" s="101" t="s">
        <v>70</v>
      </c>
      <c r="L223" s="108"/>
      <c r="M223" s="108"/>
      <c r="N223" s="108"/>
      <c r="O223" s="108"/>
      <c r="P223" s="523"/>
      <c r="Q223" s="524"/>
      <c r="R223" s="524"/>
      <c r="S223" s="524"/>
      <c r="T223" s="524"/>
      <c r="U223" s="528"/>
      <c r="V223" s="523"/>
      <c r="W223" s="524"/>
      <c r="X223" s="525"/>
      <c r="Y223" s="526"/>
      <c r="Z223" s="87"/>
      <c r="AA223" s="108"/>
      <c r="AB223" s="108"/>
      <c r="AC223" s="108"/>
      <c r="AD223" s="108"/>
      <c r="AE223" s="523"/>
      <c r="AF223" s="524"/>
      <c r="AG223" s="524"/>
      <c r="AH223" s="524"/>
      <c r="AI223" s="524"/>
      <c r="AJ223" s="528"/>
      <c r="AK223" s="523"/>
      <c r="AL223" s="524"/>
      <c r="AM223" s="525"/>
      <c r="AN223" s="526"/>
      <c r="AO223" s="87"/>
      <c r="AP223" s="524"/>
      <c r="AQ223" s="524"/>
      <c r="AR223" s="528"/>
      <c r="AS223" s="523"/>
      <c r="AT223" s="524"/>
      <c r="AU223" s="525"/>
      <c r="AV223" s="526"/>
      <c r="AW223" s="524"/>
      <c r="AX223" s="524"/>
      <c r="AY223" s="528"/>
      <c r="AZ223" s="523"/>
      <c r="BA223" s="524"/>
      <c r="BB223" s="525"/>
      <c r="BC223" s="526"/>
      <c r="BD223" s="524"/>
      <c r="BE223" s="524"/>
      <c r="BF223" s="528"/>
      <c r="BG223" s="523"/>
      <c r="BH223" s="524"/>
      <c r="BI223" s="525"/>
      <c r="BJ223" s="526"/>
      <c r="BK223" s="512"/>
      <c r="BL223" s="523"/>
      <c r="BM223" s="524"/>
      <c r="BN223" s="524"/>
      <c r="BO223" s="524"/>
      <c r="BP223" s="524"/>
      <c r="BQ223" s="528"/>
      <c r="BR223" s="523"/>
      <c r="BS223" s="524"/>
      <c r="BT223" s="525"/>
      <c r="BU223" s="526"/>
      <c r="BV223" s="523"/>
      <c r="BW223" s="524"/>
      <c r="BX223" s="524"/>
      <c r="BY223" s="524"/>
      <c r="BZ223" s="524"/>
      <c r="CA223" s="528"/>
      <c r="CB223" s="523"/>
      <c r="CC223" s="524"/>
      <c r="CD223" s="525"/>
      <c r="CE223" s="526"/>
      <c r="CF223" s="523"/>
      <c r="CG223" s="524"/>
      <c r="CH223" s="524"/>
      <c r="CI223" s="524"/>
      <c r="CJ223" s="524"/>
      <c r="CK223" s="528"/>
      <c r="CL223" s="523"/>
      <c r="CM223" s="524"/>
      <c r="CN223" s="525"/>
      <c r="CO223" s="526"/>
      <c r="CP223" s="512"/>
      <c r="CQ223" s="524"/>
      <c r="CR223" s="524"/>
      <c r="CS223" s="528"/>
      <c r="CT223" s="523"/>
      <c r="CU223" s="524"/>
      <c r="CV223" s="525"/>
      <c r="CW223" s="526"/>
      <c r="CX223" s="524"/>
      <c r="CY223" s="524"/>
      <c r="CZ223" s="528"/>
      <c r="DA223" s="523"/>
      <c r="DB223" s="524"/>
      <c r="DC223" s="525"/>
      <c r="DD223" s="526"/>
      <c r="DE223" s="524"/>
      <c r="DF223" s="524"/>
      <c r="DG223" s="528"/>
      <c r="DH223" s="523"/>
      <c r="DI223" s="524"/>
      <c r="DJ223" s="525"/>
      <c r="DK223" s="526"/>
      <c r="DL223" s="512"/>
      <c r="DM223" s="523"/>
      <c r="DN223" s="524"/>
      <c r="DO223" s="524"/>
      <c r="DP223" s="524"/>
      <c r="DQ223" s="524"/>
      <c r="DR223" s="528"/>
      <c r="DS223" s="523"/>
      <c r="DT223" s="524"/>
      <c r="DU223" s="525"/>
      <c r="DV223" s="526"/>
      <c r="DW223" s="523"/>
      <c r="DX223" s="524"/>
      <c r="DY223" s="524"/>
      <c r="DZ223" s="524"/>
      <c r="EA223" s="524"/>
      <c r="EB223" s="528"/>
      <c r="EC223" s="523"/>
      <c r="ED223" s="524"/>
      <c r="EE223" s="525"/>
      <c r="EF223" s="526"/>
      <c r="EG223" s="523"/>
      <c r="EH223" s="524"/>
      <c r="EI223" s="524"/>
      <c r="EJ223" s="524"/>
      <c r="EK223" s="524"/>
      <c r="EL223" s="528"/>
      <c r="EM223" s="523"/>
      <c r="EN223" s="524"/>
      <c r="EO223" s="525"/>
      <c r="EP223" s="526"/>
    </row>
    <row r="224" spans="1:161" ht="15" customHeight="1" x14ac:dyDescent="0.3">
      <c r="A224" s="579"/>
      <c r="B224" s="16">
        <v>161</v>
      </c>
      <c r="C224" s="118" t="s">
        <v>71</v>
      </c>
      <c r="D224" s="100"/>
      <c r="E224" s="100"/>
      <c r="F224" s="173"/>
      <c r="G224" s="100"/>
      <c r="H224" s="176" t="str">
        <f t="shared" si="21"/>
        <v>Other non-credit obligation assets</v>
      </c>
      <c r="I224" s="181" t="str">
        <f t="shared" si="22"/>
        <v>UNITED KINGDOM</v>
      </c>
      <c r="J224" s="876"/>
      <c r="K224" s="101" t="s">
        <v>71</v>
      </c>
      <c r="L224" s="108"/>
      <c r="M224" s="108"/>
      <c r="N224" s="108"/>
      <c r="O224" s="108"/>
      <c r="P224" s="523"/>
      <c r="Q224" s="524"/>
      <c r="R224" s="524"/>
      <c r="S224" s="524"/>
      <c r="T224" s="524"/>
      <c r="U224" s="528"/>
      <c r="V224" s="523"/>
      <c r="W224" s="524"/>
      <c r="X224" s="525"/>
      <c r="Y224" s="526"/>
      <c r="Z224" s="110"/>
      <c r="AA224" s="108"/>
      <c r="AB224" s="108"/>
      <c r="AC224" s="108"/>
      <c r="AD224" s="108"/>
      <c r="AE224" s="523"/>
      <c r="AF224" s="524"/>
      <c r="AG224" s="524"/>
      <c r="AH224" s="524"/>
      <c r="AI224" s="524"/>
      <c r="AJ224" s="528"/>
      <c r="AK224" s="523"/>
      <c r="AL224" s="524"/>
      <c r="AM224" s="525"/>
      <c r="AN224" s="526"/>
      <c r="AO224" s="110"/>
      <c r="AP224" s="524"/>
      <c r="AQ224" s="524"/>
      <c r="AR224" s="528"/>
      <c r="AS224" s="523"/>
      <c r="AT224" s="524"/>
      <c r="AU224" s="525"/>
      <c r="AV224" s="526"/>
      <c r="AW224" s="524"/>
      <c r="AX224" s="524"/>
      <c r="AY224" s="528"/>
      <c r="AZ224" s="523"/>
      <c r="BA224" s="524"/>
      <c r="BB224" s="525"/>
      <c r="BC224" s="526"/>
      <c r="BD224" s="524"/>
      <c r="BE224" s="524"/>
      <c r="BF224" s="528"/>
      <c r="BG224" s="523"/>
      <c r="BH224" s="524"/>
      <c r="BI224" s="525"/>
      <c r="BJ224" s="526"/>
      <c r="BK224" s="512"/>
      <c r="BL224" s="523"/>
      <c r="BM224" s="524"/>
      <c r="BN224" s="524"/>
      <c r="BO224" s="524"/>
      <c r="BP224" s="524"/>
      <c r="BQ224" s="528"/>
      <c r="BR224" s="523"/>
      <c r="BS224" s="524"/>
      <c r="BT224" s="525"/>
      <c r="BU224" s="526"/>
      <c r="BV224" s="523"/>
      <c r="BW224" s="524"/>
      <c r="BX224" s="524"/>
      <c r="BY224" s="524"/>
      <c r="BZ224" s="524"/>
      <c r="CA224" s="528"/>
      <c r="CB224" s="523"/>
      <c r="CC224" s="524"/>
      <c r="CD224" s="525"/>
      <c r="CE224" s="526"/>
      <c r="CF224" s="523"/>
      <c r="CG224" s="524"/>
      <c r="CH224" s="524"/>
      <c r="CI224" s="524"/>
      <c r="CJ224" s="524"/>
      <c r="CK224" s="528"/>
      <c r="CL224" s="523"/>
      <c r="CM224" s="524"/>
      <c r="CN224" s="525"/>
      <c r="CO224" s="526"/>
      <c r="CP224" s="512"/>
      <c r="CQ224" s="524"/>
      <c r="CR224" s="524"/>
      <c r="CS224" s="528"/>
      <c r="CT224" s="523"/>
      <c r="CU224" s="524"/>
      <c r="CV224" s="525"/>
      <c r="CW224" s="526"/>
      <c r="CX224" s="524"/>
      <c r="CY224" s="524"/>
      <c r="CZ224" s="528"/>
      <c r="DA224" s="523"/>
      <c r="DB224" s="524"/>
      <c r="DC224" s="525"/>
      <c r="DD224" s="526"/>
      <c r="DE224" s="524"/>
      <c r="DF224" s="524"/>
      <c r="DG224" s="528"/>
      <c r="DH224" s="523"/>
      <c r="DI224" s="524"/>
      <c r="DJ224" s="525"/>
      <c r="DK224" s="526"/>
      <c r="DL224" s="512"/>
      <c r="DM224" s="523"/>
      <c r="DN224" s="524"/>
      <c r="DO224" s="524"/>
      <c r="DP224" s="524"/>
      <c r="DQ224" s="524"/>
      <c r="DR224" s="528"/>
      <c r="DS224" s="523"/>
      <c r="DT224" s="524"/>
      <c r="DU224" s="525"/>
      <c r="DV224" s="526"/>
      <c r="DW224" s="523"/>
      <c r="DX224" s="524"/>
      <c r="DY224" s="524"/>
      <c r="DZ224" s="524"/>
      <c r="EA224" s="524"/>
      <c r="EB224" s="528"/>
      <c r="EC224" s="523"/>
      <c r="ED224" s="524"/>
      <c r="EE224" s="525"/>
      <c r="EF224" s="526"/>
      <c r="EG224" s="523"/>
      <c r="EH224" s="524"/>
      <c r="EI224" s="524"/>
      <c r="EJ224" s="524"/>
      <c r="EK224" s="524"/>
      <c r="EL224" s="528"/>
      <c r="EM224" s="523"/>
      <c r="EN224" s="524"/>
      <c r="EO224" s="525"/>
      <c r="EP224" s="526"/>
    </row>
    <row r="225" spans="1:161" s="538" customFormat="1" ht="13.5" customHeight="1" thickBot="1" x14ac:dyDescent="0.35">
      <c r="A225" s="579"/>
      <c r="B225" s="38">
        <v>162</v>
      </c>
      <c r="C225" s="119" t="s">
        <v>72</v>
      </c>
      <c r="D225" s="111"/>
      <c r="E225" s="111"/>
      <c r="F225" s="177"/>
      <c r="G225" s="178"/>
      <c r="H225" s="179" t="str">
        <f t="shared" si="21"/>
        <v>Total</v>
      </c>
      <c r="I225" s="183" t="str">
        <f t="shared" si="22"/>
        <v>UNITED KINGDOM</v>
      </c>
      <c r="J225" s="877"/>
      <c r="K225" s="112" t="s">
        <v>72</v>
      </c>
      <c r="L225" s="396">
        <v>6.7119660000000003</v>
      </c>
      <c r="M225" s="396">
        <v>0</v>
      </c>
      <c r="N225" s="396">
        <v>1.4595359999999999</v>
      </c>
      <c r="O225" s="396">
        <v>0</v>
      </c>
      <c r="P225" s="530">
        <v>5.0741360000000002</v>
      </c>
      <c r="Q225" s="531">
        <v>4.3005380000000004</v>
      </c>
      <c r="R225" s="531">
        <v>1.6378299999999999</v>
      </c>
      <c r="S225" s="531">
        <v>1.6378299999999999</v>
      </c>
      <c r="T225" s="531">
        <v>0</v>
      </c>
      <c r="U225" s="536">
        <v>0</v>
      </c>
      <c r="V225" s="530">
        <v>4.7060000000000001E-3</v>
      </c>
      <c r="W225" s="531">
        <v>2.2401999999999998E-2</v>
      </c>
      <c r="X225" s="532">
        <v>0</v>
      </c>
      <c r="Y225" s="839" t="s">
        <v>385</v>
      </c>
      <c r="Z225" s="113"/>
      <c r="AA225" s="396">
        <v>0</v>
      </c>
      <c r="AB225" s="396">
        <v>0</v>
      </c>
      <c r="AC225" s="396">
        <v>0</v>
      </c>
      <c r="AD225" s="396">
        <v>0</v>
      </c>
      <c r="AE225" s="530">
        <v>0</v>
      </c>
      <c r="AF225" s="531">
        <v>0</v>
      </c>
      <c r="AG225" s="531">
        <v>0</v>
      </c>
      <c r="AH225" s="531">
        <v>0</v>
      </c>
      <c r="AI225" s="531">
        <v>0</v>
      </c>
      <c r="AJ225" s="536">
        <v>0</v>
      </c>
      <c r="AK225" s="530">
        <v>0</v>
      </c>
      <c r="AL225" s="531">
        <v>0</v>
      </c>
      <c r="AM225" s="532">
        <v>0</v>
      </c>
      <c r="AN225" s="839" t="s">
        <v>385</v>
      </c>
      <c r="AO225" s="113"/>
      <c r="AP225" s="531">
        <v>5.5811799999999998</v>
      </c>
      <c r="AQ225" s="531">
        <v>1.0531269999999999</v>
      </c>
      <c r="AR225" s="536">
        <v>7.7658000000000005E-2</v>
      </c>
      <c r="AS225" s="530">
        <v>2.0119999999999999E-3</v>
      </c>
      <c r="AT225" s="531">
        <v>1.2316000000000001E-2</v>
      </c>
      <c r="AU225" s="532">
        <v>1.1136999999999999E-2</v>
      </c>
      <c r="AV225" s="839">
        <v>0.14341085271317827</v>
      </c>
      <c r="AW225" s="531">
        <v>5.8906400000000003</v>
      </c>
      <c r="AX225" s="531">
        <v>0.69298800000000005</v>
      </c>
      <c r="AY225" s="536">
        <v>0.12833700000000001</v>
      </c>
      <c r="AZ225" s="530">
        <v>2.1719999999999999E-3</v>
      </c>
      <c r="BA225" s="531">
        <v>6.6010000000000001E-3</v>
      </c>
      <c r="BB225" s="532">
        <v>1.7902999999999999E-2</v>
      </c>
      <c r="BC225" s="839">
        <v>0.13949991039217061</v>
      </c>
      <c r="BD225" s="531">
        <v>6.0510679999999999</v>
      </c>
      <c r="BE225" s="531">
        <v>0.50114800000000004</v>
      </c>
      <c r="BF225" s="536">
        <v>0.159749</v>
      </c>
      <c r="BG225" s="530">
        <v>1.8209999999999999E-3</v>
      </c>
      <c r="BH225" s="531">
        <v>4.6379999999999998E-3</v>
      </c>
      <c r="BI225" s="532">
        <v>2.0226000000000001E-2</v>
      </c>
      <c r="BJ225" s="839">
        <v>0.12661112119637682</v>
      </c>
      <c r="BK225" s="534"/>
      <c r="BL225" s="530">
        <v>0</v>
      </c>
      <c r="BM225" s="531">
        <v>0</v>
      </c>
      <c r="BN225" s="531">
        <v>0</v>
      </c>
      <c r="BO225" s="531">
        <v>0</v>
      </c>
      <c r="BP225" s="531">
        <v>0</v>
      </c>
      <c r="BQ225" s="536">
        <v>0</v>
      </c>
      <c r="BR225" s="530">
        <v>0</v>
      </c>
      <c r="BS225" s="531">
        <v>0</v>
      </c>
      <c r="BT225" s="532">
        <v>0</v>
      </c>
      <c r="BU225" s="839" t="s">
        <v>385</v>
      </c>
      <c r="BV225" s="530">
        <v>0</v>
      </c>
      <c r="BW225" s="531">
        <v>0</v>
      </c>
      <c r="BX225" s="531">
        <v>0</v>
      </c>
      <c r="BY225" s="531">
        <v>0</v>
      </c>
      <c r="BZ225" s="531">
        <v>0</v>
      </c>
      <c r="CA225" s="536">
        <v>0</v>
      </c>
      <c r="CB225" s="530">
        <v>0</v>
      </c>
      <c r="CC225" s="531">
        <v>0</v>
      </c>
      <c r="CD225" s="532">
        <v>0</v>
      </c>
      <c r="CE225" s="839" t="s">
        <v>385</v>
      </c>
      <c r="CF225" s="530">
        <v>0</v>
      </c>
      <c r="CG225" s="531">
        <v>0</v>
      </c>
      <c r="CH225" s="531">
        <v>0</v>
      </c>
      <c r="CI225" s="531">
        <v>0</v>
      </c>
      <c r="CJ225" s="531">
        <v>0</v>
      </c>
      <c r="CK225" s="536">
        <v>0</v>
      </c>
      <c r="CL225" s="530">
        <v>0</v>
      </c>
      <c r="CM225" s="531">
        <v>0</v>
      </c>
      <c r="CN225" s="532">
        <v>0</v>
      </c>
      <c r="CO225" s="839" t="s">
        <v>385</v>
      </c>
      <c r="CP225" s="534"/>
      <c r="CQ225" s="531">
        <v>5.3032170000000001</v>
      </c>
      <c r="CR225" s="531">
        <v>1.3332310000000001</v>
      </c>
      <c r="CS225" s="536">
        <v>7.5517000000000001E-2</v>
      </c>
      <c r="CT225" s="530">
        <v>2.5660000000000001E-3</v>
      </c>
      <c r="CU225" s="531">
        <v>2.6688E-2</v>
      </c>
      <c r="CV225" s="532">
        <v>1.1172E-2</v>
      </c>
      <c r="CW225" s="839">
        <v>0.14794019889561291</v>
      </c>
      <c r="CX225" s="531">
        <v>5.4561380000000002</v>
      </c>
      <c r="CY225" s="531">
        <v>1.113243</v>
      </c>
      <c r="CZ225" s="536">
        <v>0.14258499999999999</v>
      </c>
      <c r="DA225" s="530">
        <v>3.369E-3</v>
      </c>
      <c r="DB225" s="531">
        <v>2.0767999999999998E-2</v>
      </c>
      <c r="DC225" s="532">
        <v>2.2544999999999999E-2</v>
      </c>
      <c r="DD225" s="839">
        <v>0.15811621138268403</v>
      </c>
      <c r="DE225" s="531">
        <v>5.5957140000000001</v>
      </c>
      <c r="DF225" s="531">
        <v>0.91369800000000001</v>
      </c>
      <c r="DG225" s="536">
        <v>0.20255400000000001</v>
      </c>
      <c r="DH225" s="530">
        <v>3.156E-3</v>
      </c>
      <c r="DI225" s="531">
        <v>1.5244000000000001E-2</v>
      </c>
      <c r="DJ225" s="532">
        <v>3.1371000000000003E-2</v>
      </c>
      <c r="DK225" s="839">
        <v>0.15487721792707129</v>
      </c>
      <c r="DL225" s="534"/>
      <c r="DM225" s="530">
        <v>0</v>
      </c>
      <c r="DN225" s="531">
        <v>0</v>
      </c>
      <c r="DO225" s="531">
        <v>0</v>
      </c>
      <c r="DP225" s="531">
        <v>0</v>
      </c>
      <c r="DQ225" s="531">
        <v>0</v>
      </c>
      <c r="DR225" s="536">
        <v>0</v>
      </c>
      <c r="DS225" s="530">
        <v>0</v>
      </c>
      <c r="DT225" s="531">
        <v>0</v>
      </c>
      <c r="DU225" s="532">
        <v>0</v>
      </c>
      <c r="DV225" s="839" t="s">
        <v>385</v>
      </c>
      <c r="DW225" s="530">
        <v>0</v>
      </c>
      <c r="DX225" s="531">
        <v>0</v>
      </c>
      <c r="DY225" s="531">
        <v>0</v>
      </c>
      <c r="DZ225" s="531">
        <v>0</v>
      </c>
      <c r="EA225" s="531">
        <v>0</v>
      </c>
      <c r="EB225" s="536">
        <v>0</v>
      </c>
      <c r="EC225" s="530">
        <v>0</v>
      </c>
      <c r="ED225" s="531">
        <v>0</v>
      </c>
      <c r="EE225" s="532">
        <v>0</v>
      </c>
      <c r="EF225" s="839" t="s">
        <v>385</v>
      </c>
      <c r="EG225" s="530">
        <v>0</v>
      </c>
      <c r="EH225" s="531">
        <v>0</v>
      </c>
      <c r="EI225" s="531">
        <v>0</v>
      </c>
      <c r="EJ225" s="531">
        <v>0</v>
      </c>
      <c r="EK225" s="531">
        <v>0</v>
      </c>
      <c r="EL225" s="536">
        <v>0</v>
      </c>
      <c r="EM225" s="530">
        <v>0</v>
      </c>
      <c r="EN225" s="531">
        <v>0</v>
      </c>
      <c r="EO225" s="532">
        <v>0</v>
      </c>
      <c r="EP225" s="839" t="s">
        <v>385</v>
      </c>
    </row>
    <row r="226" spans="1:161" ht="14.25" customHeight="1" x14ac:dyDescent="0.3">
      <c r="A226" s="577"/>
      <c r="C226" s="539"/>
      <c r="D226" s="539"/>
      <c r="E226" s="539"/>
      <c r="F226" s="599"/>
      <c r="G226" s="539"/>
      <c r="H226" s="539"/>
      <c r="I226" s="539"/>
      <c r="J226" s="114"/>
      <c r="K226" s="539"/>
      <c r="L226" s="607"/>
      <c r="M226" s="607"/>
      <c r="N226" s="607"/>
      <c r="O226" s="607"/>
      <c r="P226" s="607"/>
      <c r="Q226" s="607"/>
      <c r="R226" s="607"/>
      <c r="S226" s="607"/>
      <c r="T226" s="607"/>
      <c r="U226" s="607"/>
      <c r="V226" s="607"/>
      <c r="W226" s="607"/>
      <c r="X226" s="607"/>
      <c r="Y226" s="840"/>
      <c r="Z226" s="541"/>
      <c r="AA226" s="540"/>
      <c r="AB226" s="541"/>
      <c r="AC226" s="541"/>
      <c r="AD226" s="541"/>
      <c r="AE226" s="541"/>
      <c r="AF226" s="541"/>
      <c r="AG226" s="541"/>
      <c r="AH226" s="541"/>
      <c r="AI226" s="541"/>
      <c r="AJ226" s="541"/>
      <c r="AK226" s="541"/>
      <c r="AL226" s="541"/>
      <c r="AM226" s="541"/>
      <c r="AN226" s="837"/>
      <c r="AO226" s="541"/>
      <c r="AP226" s="542"/>
      <c r="AQ226" s="542"/>
      <c r="AR226" s="543"/>
      <c r="AS226" s="543"/>
      <c r="AT226" s="543"/>
      <c r="AU226" s="543"/>
      <c r="AV226" s="845"/>
      <c r="AW226" s="542"/>
      <c r="AX226" s="542"/>
      <c r="AY226" s="543"/>
      <c r="AZ226" s="543"/>
      <c r="BA226" s="543"/>
      <c r="BB226" s="543"/>
      <c r="BC226" s="845"/>
      <c r="BD226" s="542"/>
      <c r="BE226" s="542"/>
      <c r="BF226" s="543"/>
      <c r="BG226" s="543"/>
      <c r="BH226" s="543"/>
      <c r="BI226" s="543"/>
      <c r="BJ226" s="845"/>
      <c r="BK226" s="544"/>
      <c r="BL226" s="542"/>
      <c r="BM226" s="542"/>
      <c r="BN226" s="542"/>
      <c r="BO226" s="542"/>
      <c r="BP226" s="543"/>
      <c r="BQ226" s="543"/>
      <c r="BR226" s="543"/>
      <c r="BS226" s="543"/>
      <c r="BT226" s="543"/>
      <c r="BU226" s="845"/>
      <c r="BV226" s="542"/>
      <c r="BW226" s="542"/>
      <c r="BX226" s="542"/>
      <c r="BY226" s="542"/>
      <c r="BZ226" s="543"/>
      <c r="CA226" s="543"/>
      <c r="CB226" s="543"/>
      <c r="CC226" s="543"/>
      <c r="CD226" s="543"/>
      <c r="CE226" s="845"/>
      <c r="CF226" s="542"/>
      <c r="CG226" s="542"/>
      <c r="CH226" s="542"/>
      <c r="CI226" s="542"/>
      <c r="CJ226" s="543"/>
      <c r="CK226" s="543"/>
      <c r="CL226" s="543"/>
      <c r="CM226" s="543"/>
      <c r="CN226" s="543"/>
      <c r="CO226" s="845"/>
      <c r="CP226" s="544"/>
      <c r="CQ226" s="542"/>
      <c r="CR226" s="542"/>
      <c r="CS226" s="543"/>
      <c r="CT226" s="543"/>
      <c r="CU226" s="543"/>
      <c r="CV226" s="543"/>
      <c r="CW226" s="845"/>
      <c r="CX226" s="542"/>
      <c r="CY226" s="542"/>
      <c r="CZ226" s="543"/>
      <c r="DA226" s="543"/>
      <c r="DB226" s="543"/>
      <c r="DC226" s="543"/>
      <c r="DD226" s="845"/>
      <c r="DE226" s="542"/>
      <c r="DF226" s="542"/>
      <c r="DG226" s="543"/>
      <c r="DH226" s="543"/>
      <c r="DI226" s="543"/>
      <c r="DJ226" s="543"/>
      <c r="DK226" s="845"/>
      <c r="DL226" s="544"/>
      <c r="DM226" s="542"/>
      <c r="DN226" s="542"/>
      <c r="DO226" s="542"/>
      <c r="DP226" s="542"/>
      <c r="DQ226" s="543"/>
      <c r="DR226" s="543"/>
      <c r="DS226" s="543"/>
      <c r="DT226" s="543"/>
      <c r="DU226" s="543"/>
      <c r="DV226" s="845"/>
      <c r="DW226" s="542"/>
      <c r="DX226" s="542"/>
      <c r="DY226" s="542"/>
      <c r="DZ226" s="542"/>
      <c r="EA226" s="543"/>
      <c r="EB226" s="543"/>
      <c r="EC226" s="543"/>
      <c r="ED226" s="543"/>
      <c r="EE226" s="543"/>
      <c r="EF226" s="845"/>
      <c r="EG226" s="542"/>
      <c r="EH226" s="542"/>
      <c r="EI226" s="542"/>
      <c r="EJ226" s="542"/>
      <c r="EK226" s="543"/>
      <c r="EL226" s="543"/>
      <c r="EM226" s="543"/>
      <c r="EN226" s="543"/>
      <c r="EO226" s="543"/>
      <c r="EP226" s="845"/>
    </row>
    <row r="227" spans="1:161" ht="14.25" customHeight="1" thickBot="1" x14ac:dyDescent="0.35">
      <c r="A227" s="577"/>
      <c r="C227" s="541"/>
      <c r="D227" s="541"/>
      <c r="E227" s="541"/>
      <c r="F227" s="600"/>
      <c r="G227" s="541"/>
      <c r="H227" s="541"/>
      <c r="I227" s="541"/>
      <c r="J227" s="545"/>
      <c r="K227" s="541"/>
      <c r="L227" s="607"/>
      <c r="M227" s="607"/>
      <c r="N227" s="607"/>
      <c r="O227" s="607"/>
      <c r="P227" s="607"/>
      <c r="Q227" s="607"/>
      <c r="R227" s="607"/>
      <c r="S227" s="607"/>
      <c r="T227" s="607"/>
      <c r="U227" s="607"/>
      <c r="V227" s="607"/>
      <c r="W227" s="607"/>
      <c r="X227" s="607"/>
      <c r="Y227" s="840"/>
      <c r="Z227" s="541"/>
      <c r="AA227" s="541"/>
      <c r="AB227" s="541"/>
      <c r="AC227" s="541"/>
      <c r="AD227" s="541"/>
      <c r="AE227" s="541"/>
      <c r="AF227" s="541"/>
      <c r="AG227" s="541"/>
      <c r="AH227" s="541"/>
      <c r="AI227" s="541"/>
      <c r="AJ227" s="541"/>
      <c r="AK227" s="541"/>
      <c r="AL227" s="541"/>
      <c r="AM227" s="541"/>
      <c r="AN227" s="837"/>
      <c r="AO227" s="541"/>
      <c r="AP227" s="542"/>
      <c r="AQ227" s="542"/>
      <c r="AR227" s="543"/>
      <c r="AS227" s="543"/>
      <c r="AT227" s="543"/>
      <c r="AU227" s="543"/>
      <c r="AV227" s="845"/>
      <c r="AW227" s="542"/>
      <c r="AX227" s="542"/>
      <c r="AY227" s="543"/>
      <c r="AZ227" s="543"/>
      <c r="BA227" s="543"/>
      <c r="BB227" s="543"/>
      <c r="BC227" s="845"/>
      <c r="BD227" s="542"/>
      <c r="BE227" s="542"/>
      <c r="BF227" s="543"/>
      <c r="BG227" s="543"/>
      <c r="BH227" s="543"/>
      <c r="BI227" s="543"/>
      <c r="BJ227" s="845"/>
      <c r="BK227" s="543"/>
      <c r="BL227" s="542"/>
      <c r="BM227" s="542"/>
      <c r="BN227" s="542"/>
      <c r="BO227" s="542"/>
      <c r="BP227" s="543"/>
      <c r="BQ227" s="543"/>
      <c r="BR227" s="543"/>
      <c r="BS227" s="543"/>
      <c r="BT227" s="543"/>
      <c r="BU227" s="845"/>
      <c r="BV227" s="542"/>
      <c r="BW227" s="542"/>
      <c r="BX227" s="542"/>
      <c r="BY227" s="542"/>
      <c r="BZ227" s="543"/>
      <c r="CA227" s="543"/>
      <c r="CB227" s="543"/>
      <c r="CC227" s="543"/>
      <c r="CD227" s="543"/>
      <c r="CE227" s="845"/>
      <c r="CF227" s="542"/>
      <c r="CG227" s="542"/>
      <c r="CH227" s="542"/>
      <c r="CI227" s="542"/>
      <c r="CJ227" s="543"/>
      <c r="CK227" s="543"/>
      <c r="CL227" s="543"/>
      <c r="CM227" s="543"/>
      <c r="CN227" s="543"/>
      <c r="CO227" s="845"/>
      <c r="CP227" s="543"/>
      <c r="CQ227" s="542"/>
      <c r="CR227" s="542"/>
      <c r="CS227" s="543"/>
      <c r="CT227" s="543"/>
      <c r="CU227" s="543"/>
      <c r="CV227" s="543"/>
      <c r="CW227" s="845"/>
      <c r="CX227" s="542"/>
      <c r="CY227" s="542"/>
      <c r="CZ227" s="543"/>
      <c r="DA227" s="543"/>
      <c r="DB227" s="543"/>
      <c r="DC227" s="543"/>
      <c r="DD227" s="845"/>
      <c r="DE227" s="542"/>
      <c r="DF227" s="542"/>
      <c r="DG227" s="543"/>
      <c r="DH227" s="543"/>
      <c r="DI227" s="543"/>
      <c r="DJ227" s="543"/>
      <c r="DK227" s="845"/>
      <c r="DL227" s="543"/>
      <c r="DM227" s="542"/>
      <c r="DN227" s="542"/>
      <c r="DO227" s="542"/>
      <c r="DP227" s="542"/>
      <c r="DQ227" s="543"/>
      <c r="DR227" s="543"/>
      <c r="DS227" s="543"/>
      <c r="DT227" s="543"/>
      <c r="DU227" s="543"/>
      <c r="DV227" s="845"/>
      <c r="DW227" s="542"/>
      <c r="DX227" s="542"/>
      <c r="DY227" s="542"/>
      <c r="DZ227" s="542"/>
      <c r="EA227" s="543"/>
      <c r="EB227" s="543"/>
      <c r="EC227" s="543"/>
      <c r="ED227" s="543"/>
      <c r="EE227" s="543"/>
      <c r="EF227" s="845"/>
      <c r="EG227" s="542"/>
      <c r="EH227" s="542"/>
      <c r="EI227" s="542"/>
      <c r="EJ227" s="542"/>
      <c r="EK227" s="543"/>
      <c r="EL227" s="543"/>
      <c r="EM227" s="543"/>
      <c r="EN227" s="543"/>
      <c r="EO227" s="543"/>
      <c r="EP227" s="845"/>
    </row>
    <row r="228" spans="1:161" ht="22.8" thickBot="1" x14ac:dyDescent="0.4">
      <c r="A228" s="577"/>
      <c r="C228" s="59"/>
      <c r="D228" s="59"/>
      <c r="E228" s="59"/>
      <c r="F228" s="159"/>
      <c r="G228" s="59"/>
      <c r="H228" s="59"/>
      <c r="I228" s="59"/>
      <c r="J228" s="58"/>
      <c r="K228" s="59"/>
      <c r="L228" s="901" t="s">
        <v>99</v>
      </c>
      <c r="M228" s="902"/>
      <c r="N228" s="902"/>
      <c r="O228" s="902"/>
      <c r="P228" s="902"/>
      <c r="Q228" s="902"/>
      <c r="R228" s="902"/>
      <c r="S228" s="902"/>
      <c r="T228" s="902"/>
      <c r="U228" s="902"/>
      <c r="V228" s="902"/>
      <c r="W228" s="902"/>
      <c r="X228" s="902"/>
      <c r="Y228" s="903"/>
      <c r="Z228" s="59"/>
      <c r="AA228" s="901" t="s">
        <v>100</v>
      </c>
      <c r="AB228" s="902"/>
      <c r="AC228" s="902"/>
      <c r="AD228" s="902"/>
      <c r="AE228" s="902"/>
      <c r="AF228" s="902"/>
      <c r="AG228" s="902"/>
      <c r="AH228" s="902"/>
      <c r="AI228" s="902"/>
      <c r="AJ228" s="902"/>
      <c r="AK228" s="902"/>
      <c r="AL228" s="902"/>
      <c r="AM228" s="902"/>
      <c r="AN228" s="903"/>
      <c r="AO228" s="59"/>
      <c r="AP228" s="898" t="s">
        <v>101</v>
      </c>
      <c r="AQ228" s="899"/>
      <c r="AR228" s="899"/>
      <c r="AS228" s="899"/>
      <c r="AT228" s="899"/>
      <c r="AU228" s="899"/>
      <c r="AV228" s="899"/>
      <c r="AW228" s="899"/>
      <c r="AX228" s="899"/>
      <c r="AY228" s="899"/>
      <c r="AZ228" s="899"/>
      <c r="BA228" s="899"/>
      <c r="BB228" s="899"/>
      <c r="BC228" s="899"/>
      <c r="BD228" s="899"/>
      <c r="BE228" s="899"/>
      <c r="BF228" s="899"/>
      <c r="BG228" s="899"/>
      <c r="BH228" s="899"/>
      <c r="BI228" s="899"/>
      <c r="BJ228" s="900"/>
      <c r="BK228" s="87"/>
      <c r="BL228" s="898" t="s">
        <v>102</v>
      </c>
      <c r="BM228" s="899"/>
      <c r="BN228" s="899"/>
      <c r="BO228" s="899"/>
      <c r="BP228" s="899"/>
      <c r="BQ228" s="899"/>
      <c r="BR228" s="899"/>
      <c r="BS228" s="899"/>
      <c r="BT228" s="899"/>
      <c r="BU228" s="899"/>
      <c r="BV228" s="899"/>
      <c r="BW228" s="899"/>
      <c r="BX228" s="899"/>
      <c r="BY228" s="899"/>
      <c r="BZ228" s="899"/>
      <c r="CA228" s="899"/>
      <c r="CB228" s="899"/>
      <c r="CC228" s="899"/>
      <c r="CD228" s="899"/>
      <c r="CE228" s="899"/>
      <c r="CF228" s="899"/>
      <c r="CG228" s="899"/>
      <c r="CH228" s="899"/>
      <c r="CI228" s="899"/>
      <c r="CJ228" s="899"/>
      <c r="CK228" s="899"/>
      <c r="CL228" s="899"/>
      <c r="CM228" s="899"/>
      <c r="CN228" s="899"/>
      <c r="CO228" s="900"/>
      <c r="CP228" s="87"/>
      <c r="CQ228" s="898" t="s">
        <v>103</v>
      </c>
      <c r="CR228" s="899"/>
      <c r="CS228" s="899"/>
      <c r="CT228" s="899"/>
      <c r="CU228" s="899"/>
      <c r="CV228" s="899"/>
      <c r="CW228" s="899"/>
      <c r="CX228" s="899"/>
      <c r="CY228" s="899"/>
      <c r="CZ228" s="899"/>
      <c r="DA228" s="899"/>
      <c r="DB228" s="899"/>
      <c r="DC228" s="899"/>
      <c r="DD228" s="899"/>
      <c r="DE228" s="899"/>
      <c r="DF228" s="899"/>
      <c r="DG228" s="899"/>
      <c r="DH228" s="899"/>
      <c r="DI228" s="899"/>
      <c r="DJ228" s="899"/>
      <c r="DK228" s="900"/>
      <c r="DL228" s="87"/>
      <c r="DM228" s="898" t="s">
        <v>104</v>
      </c>
      <c r="DN228" s="899"/>
      <c r="DO228" s="899"/>
      <c r="DP228" s="899"/>
      <c r="DQ228" s="899"/>
      <c r="DR228" s="899"/>
      <c r="DS228" s="899"/>
      <c r="DT228" s="899"/>
      <c r="DU228" s="899"/>
      <c r="DV228" s="899"/>
      <c r="DW228" s="899"/>
      <c r="DX228" s="899"/>
      <c r="DY228" s="899"/>
      <c r="DZ228" s="899"/>
      <c r="EA228" s="899"/>
      <c r="EB228" s="899"/>
      <c r="EC228" s="899"/>
      <c r="ED228" s="899"/>
      <c r="EE228" s="899"/>
      <c r="EF228" s="899"/>
      <c r="EG228" s="899"/>
      <c r="EH228" s="899"/>
      <c r="EI228" s="899"/>
      <c r="EJ228" s="899"/>
      <c r="EK228" s="899"/>
      <c r="EL228" s="899"/>
      <c r="EM228" s="899"/>
      <c r="EN228" s="899"/>
      <c r="EO228" s="899"/>
      <c r="EP228" s="900"/>
    </row>
    <row r="229" spans="1:161" ht="24" customHeight="1" thickBot="1" x14ac:dyDescent="0.35">
      <c r="A229" s="579"/>
      <c r="C229" s="88"/>
      <c r="D229" s="88"/>
      <c r="E229" s="88"/>
      <c r="F229" s="166"/>
      <c r="G229" s="88"/>
      <c r="H229" s="88"/>
      <c r="I229" s="88"/>
      <c r="J229" s="69"/>
      <c r="K229" s="88"/>
      <c r="L229" s="901">
        <v>44196</v>
      </c>
      <c r="M229" s="902"/>
      <c r="N229" s="902"/>
      <c r="O229" s="902"/>
      <c r="P229" s="902"/>
      <c r="Q229" s="902"/>
      <c r="R229" s="902"/>
      <c r="S229" s="902"/>
      <c r="T229" s="902"/>
      <c r="U229" s="902"/>
      <c r="V229" s="902"/>
      <c r="W229" s="902"/>
      <c r="X229" s="902"/>
      <c r="Y229" s="903"/>
      <c r="Z229" s="87"/>
      <c r="AA229" s="901">
        <v>44196</v>
      </c>
      <c r="AB229" s="902"/>
      <c r="AC229" s="902"/>
      <c r="AD229" s="902"/>
      <c r="AE229" s="902"/>
      <c r="AF229" s="902"/>
      <c r="AG229" s="902"/>
      <c r="AH229" s="902"/>
      <c r="AI229" s="902"/>
      <c r="AJ229" s="902"/>
      <c r="AK229" s="902"/>
      <c r="AL229" s="902"/>
      <c r="AM229" s="902"/>
      <c r="AN229" s="903"/>
      <c r="AO229" s="87"/>
      <c r="AP229" s="901">
        <v>44561</v>
      </c>
      <c r="AQ229" s="902"/>
      <c r="AR229" s="902"/>
      <c r="AS229" s="902"/>
      <c r="AT229" s="902"/>
      <c r="AU229" s="902"/>
      <c r="AV229" s="903"/>
      <c r="AW229" s="901">
        <v>44926</v>
      </c>
      <c r="AX229" s="902"/>
      <c r="AY229" s="902"/>
      <c r="AZ229" s="902"/>
      <c r="BA229" s="902"/>
      <c r="BB229" s="902"/>
      <c r="BC229" s="903"/>
      <c r="BD229" s="901">
        <v>45291</v>
      </c>
      <c r="BE229" s="902"/>
      <c r="BF229" s="902"/>
      <c r="BG229" s="902"/>
      <c r="BH229" s="902"/>
      <c r="BI229" s="902"/>
      <c r="BJ229" s="903"/>
      <c r="BK229" s="87"/>
      <c r="BL229" s="901">
        <v>44561</v>
      </c>
      <c r="BM229" s="902"/>
      <c r="BN229" s="902"/>
      <c r="BO229" s="902"/>
      <c r="BP229" s="902"/>
      <c r="BQ229" s="902"/>
      <c r="BR229" s="902"/>
      <c r="BS229" s="902"/>
      <c r="BT229" s="902"/>
      <c r="BU229" s="903"/>
      <c r="BV229" s="901">
        <v>44926</v>
      </c>
      <c r="BW229" s="902"/>
      <c r="BX229" s="902"/>
      <c r="BY229" s="902"/>
      <c r="BZ229" s="902"/>
      <c r="CA229" s="902"/>
      <c r="CB229" s="902"/>
      <c r="CC229" s="902"/>
      <c r="CD229" s="902"/>
      <c r="CE229" s="903"/>
      <c r="CF229" s="901">
        <v>45291</v>
      </c>
      <c r="CG229" s="902"/>
      <c r="CH229" s="902"/>
      <c r="CI229" s="902"/>
      <c r="CJ229" s="902"/>
      <c r="CK229" s="902"/>
      <c r="CL229" s="902"/>
      <c r="CM229" s="902"/>
      <c r="CN229" s="902"/>
      <c r="CO229" s="903"/>
      <c r="CP229" s="87"/>
      <c r="CQ229" s="901">
        <v>44561</v>
      </c>
      <c r="CR229" s="902"/>
      <c r="CS229" s="902"/>
      <c r="CT229" s="902"/>
      <c r="CU229" s="902"/>
      <c r="CV229" s="902"/>
      <c r="CW229" s="903"/>
      <c r="CX229" s="901">
        <v>44926</v>
      </c>
      <c r="CY229" s="902">
        <v>44561</v>
      </c>
      <c r="CZ229" s="902">
        <v>44561</v>
      </c>
      <c r="DA229" s="902"/>
      <c r="DB229" s="902"/>
      <c r="DC229" s="902"/>
      <c r="DD229" s="903"/>
      <c r="DE229" s="901">
        <v>45291</v>
      </c>
      <c r="DF229" s="902">
        <v>44926</v>
      </c>
      <c r="DG229" s="902">
        <v>44926</v>
      </c>
      <c r="DH229" s="902"/>
      <c r="DI229" s="902"/>
      <c r="DJ229" s="902"/>
      <c r="DK229" s="903"/>
      <c r="DL229" s="87"/>
      <c r="DM229" s="901">
        <v>44561</v>
      </c>
      <c r="DN229" s="902"/>
      <c r="DO229" s="902"/>
      <c r="DP229" s="902"/>
      <c r="DQ229" s="902"/>
      <c r="DR229" s="902"/>
      <c r="DS229" s="902"/>
      <c r="DT229" s="902"/>
      <c r="DU229" s="902"/>
      <c r="DV229" s="903"/>
      <c r="DW229" s="901">
        <v>44926</v>
      </c>
      <c r="DX229" s="902"/>
      <c r="DY229" s="902"/>
      <c r="DZ229" s="902"/>
      <c r="EA229" s="902"/>
      <c r="EB229" s="902"/>
      <c r="EC229" s="902"/>
      <c r="ED229" s="902"/>
      <c r="EE229" s="902"/>
      <c r="EF229" s="903"/>
      <c r="EG229" s="901">
        <v>45291</v>
      </c>
      <c r="EH229" s="902"/>
      <c r="EI229" s="902"/>
      <c r="EJ229" s="902"/>
      <c r="EK229" s="902"/>
      <c r="EL229" s="902"/>
      <c r="EM229" s="902"/>
      <c r="EN229" s="902"/>
      <c r="EO229" s="902"/>
      <c r="EP229" s="903"/>
    </row>
    <row r="230" spans="1:161" ht="33.75" customHeight="1" thickBot="1" x14ac:dyDescent="0.35">
      <c r="A230" s="579"/>
      <c r="C230" s="88"/>
      <c r="D230" s="88"/>
      <c r="E230" s="88"/>
      <c r="F230" s="166"/>
      <c r="G230" s="88"/>
      <c r="H230" s="88"/>
      <c r="I230" s="88"/>
      <c r="J230" s="69"/>
      <c r="K230" s="88"/>
      <c r="L230" s="898" t="s">
        <v>35</v>
      </c>
      <c r="M230" s="899"/>
      <c r="N230" s="895" t="s">
        <v>36</v>
      </c>
      <c r="O230" s="896"/>
      <c r="P230" s="889" t="s">
        <v>37</v>
      </c>
      <c r="Q230" s="878" t="s">
        <v>93</v>
      </c>
      <c r="R230" s="878" t="s">
        <v>38</v>
      </c>
      <c r="S230" s="878" t="s">
        <v>94</v>
      </c>
      <c r="T230" s="881" t="s">
        <v>39</v>
      </c>
      <c r="U230" s="892" t="s">
        <v>95</v>
      </c>
      <c r="V230" s="889" t="s">
        <v>44</v>
      </c>
      <c r="W230" s="878" t="s">
        <v>45</v>
      </c>
      <c r="X230" s="881" t="s">
        <v>46</v>
      </c>
      <c r="Y230" s="913" t="s">
        <v>41</v>
      </c>
      <c r="Z230" s="87"/>
      <c r="AA230" s="898" t="s">
        <v>35</v>
      </c>
      <c r="AB230" s="899"/>
      <c r="AC230" s="895" t="s">
        <v>36</v>
      </c>
      <c r="AD230" s="896"/>
      <c r="AE230" s="889" t="s">
        <v>37</v>
      </c>
      <c r="AF230" s="878" t="s">
        <v>96</v>
      </c>
      <c r="AG230" s="878" t="s">
        <v>38</v>
      </c>
      <c r="AH230" s="878" t="s">
        <v>97</v>
      </c>
      <c r="AI230" s="881" t="s">
        <v>39</v>
      </c>
      <c r="AJ230" s="892" t="s">
        <v>98</v>
      </c>
      <c r="AK230" s="889" t="s">
        <v>44</v>
      </c>
      <c r="AL230" s="878" t="s">
        <v>45</v>
      </c>
      <c r="AM230" s="881" t="s">
        <v>46</v>
      </c>
      <c r="AN230" s="913" t="s">
        <v>41</v>
      </c>
      <c r="AO230" s="87"/>
      <c r="AP230" s="889" t="s">
        <v>37</v>
      </c>
      <c r="AQ230" s="878" t="s">
        <v>38</v>
      </c>
      <c r="AR230" s="878" t="s">
        <v>39</v>
      </c>
      <c r="AS230" s="889" t="s">
        <v>44</v>
      </c>
      <c r="AT230" s="878" t="s">
        <v>45</v>
      </c>
      <c r="AU230" s="881" t="s">
        <v>46</v>
      </c>
      <c r="AV230" s="913" t="s">
        <v>41</v>
      </c>
      <c r="AW230" s="889" t="s">
        <v>37</v>
      </c>
      <c r="AX230" s="878" t="s">
        <v>38</v>
      </c>
      <c r="AY230" s="878" t="s">
        <v>39</v>
      </c>
      <c r="AZ230" s="889" t="s">
        <v>44</v>
      </c>
      <c r="BA230" s="878" t="s">
        <v>45</v>
      </c>
      <c r="BB230" s="881" t="s">
        <v>46</v>
      </c>
      <c r="BC230" s="913" t="s">
        <v>41</v>
      </c>
      <c r="BD230" s="889" t="s">
        <v>37</v>
      </c>
      <c r="BE230" s="878" t="s">
        <v>38</v>
      </c>
      <c r="BF230" s="878" t="s">
        <v>39</v>
      </c>
      <c r="BG230" s="889" t="s">
        <v>44</v>
      </c>
      <c r="BH230" s="878" t="s">
        <v>45</v>
      </c>
      <c r="BI230" s="881" t="s">
        <v>46</v>
      </c>
      <c r="BJ230" s="913" t="s">
        <v>41</v>
      </c>
      <c r="BK230" s="87"/>
      <c r="BL230" s="889" t="s">
        <v>37</v>
      </c>
      <c r="BM230" s="878" t="s">
        <v>96</v>
      </c>
      <c r="BN230" s="878" t="s">
        <v>38</v>
      </c>
      <c r="BO230" s="878" t="s">
        <v>97</v>
      </c>
      <c r="BP230" s="878" t="s">
        <v>39</v>
      </c>
      <c r="BQ230" s="878" t="s">
        <v>98</v>
      </c>
      <c r="BR230" s="889" t="s">
        <v>44</v>
      </c>
      <c r="BS230" s="878" t="s">
        <v>45</v>
      </c>
      <c r="BT230" s="881" t="s">
        <v>46</v>
      </c>
      <c r="BU230" s="913" t="s">
        <v>41</v>
      </c>
      <c r="BV230" s="889" t="s">
        <v>37</v>
      </c>
      <c r="BW230" s="878" t="s">
        <v>96</v>
      </c>
      <c r="BX230" s="878" t="s">
        <v>38</v>
      </c>
      <c r="BY230" s="878" t="s">
        <v>97</v>
      </c>
      <c r="BZ230" s="878" t="s">
        <v>39</v>
      </c>
      <c r="CA230" s="878" t="s">
        <v>98</v>
      </c>
      <c r="CB230" s="889" t="s">
        <v>44</v>
      </c>
      <c r="CC230" s="878" t="s">
        <v>45</v>
      </c>
      <c r="CD230" s="881" t="s">
        <v>46</v>
      </c>
      <c r="CE230" s="913" t="s">
        <v>41</v>
      </c>
      <c r="CF230" s="889" t="s">
        <v>37</v>
      </c>
      <c r="CG230" s="878" t="s">
        <v>96</v>
      </c>
      <c r="CH230" s="878" t="s">
        <v>38</v>
      </c>
      <c r="CI230" s="878" t="s">
        <v>97</v>
      </c>
      <c r="CJ230" s="878" t="s">
        <v>39</v>
      </c>
      <c r="CK230" s="878" t="s">
        <v>98</v>
      </c>
      <c r="CL230" s="889" t="s">
        <v>44</v>
      </c>
      <c r="CM230" s="878" t="s">
        <v>45</v>
      </c>
      <c r="CN230" s="881" t="s">
        <v>46</v>
      </c>
      <c r="CO230" s="913" t="s">
        <v>41</v>
      </c>
      <c r="CP230" s="87"/>
      <c r="CQ230" s="889" t="s">
        <v>37</v>
      </c>
      <c r="CR230" s="878" t="s">
        <v>38</v>
      </c>
      <c r="CS230" s="892" t="s">
        <v>39</v>
      </c>
      <c r="CT230" s="889" t="s">
        <v>44</v>
      </c>
      <c r="CU230" s="878" t="s">
        <v>45</v>
      </c>
      <c r="CV230" s="881" t="s">
        <v>46</v>
      </c>
      <c r="CW230" s="913" t="s">
        <v>41</v>
      </c>
      <c r="CX230" s="889" t="s">
        <v>37</v>
      </c>
      <c r="CY230" s="878" t="s">
        <v>38</v>
      </c>
      <c r="CZ230" s="892" t="s">
        <v>39</v>
      </c>
      <c r="DA230" s="889" t="s">
        <v>44</v>
      </c>
      <c r="DB230" s="878" t="s">
        <v>45</v>
      </c>
      <c r="DC230" s="881" t="s">
        <v>46</v>
      </c>
      <c r="DD230" s="913" t="s">
        <v>41</v>
      </c>
      <c r="DE230" s="889" t="s">
        <v>37</v>
      </c>
      <c r="DF230" s="878" t="s">
        <v>38</v>
      </c>
      <c r="DG230" s="892" t="s">
        <v>39</v>
      </c>
      <c r="DH230" s="889" t="s">
        <v>44</v>
      </c>
      <c r="DI230" s="878" t="s">
        <v>45</v>
      </c>
      <c r="DJ230" s="881" t="s">
        <v>46</v>
      </c>
      <c r="DK230" s="913" t="s">
        <v>41</v>
      </c>
      <c r="DL230" s="87"/>
      <c r="DM230" s="889" t="s">
        <v>37</v>
      </c>
      <c r="DN230" s="878" t="s">
        <v>96</v>
      </c>
      <c r="DO230" s="878" t="s">
        <v>38</v>
      </c>
      <c r="DP230" s="878" t="s">
        <v>97</v>
      </c>
      <c r="DQ230" s="878" t="s">
        <v>39</v>
      </c>
      <c r="DR230" s="878" t="s">
        <v>98</v>
      </c>
      <c r="DS230" s="889" t="s">
        <v>44</v>
      </c>
      <c r="DT230" s="878" t="s">
        <v>45</v>
      </c>
      <c r="DU230" s="881" t="s">
        <v>46</v>
      </c>
      <c r="DV230" s="913" t="s">
        <v>41</v>
      </c>
      <c r="DW230" s="889" t="s">
        <v>37</v>
      </c>
      <c r="DX230" s="878" t="s">
        <v>96</v>
      </c>
      <c r="DY230" s="878" t="s">
        <v>38</v>
      </c>
      <c r="DZ230" s="878" t="s">
        <v>97</v>
      </c>
      <c r="EA230" s="878" t="s">
        <v>39</v>
      </c>
      <c r="EB230" s="878" t="s">
        <v>98</v>
      </c>
      <c r="EC230" s="889" t="s">
        <v>44</v>
      </c>
      <c r="ED230" s="878" t="s">
        <v>45</v>
      </c>
      <c r="EE230" s="881" t="s">
        <v>46</v>
      </c>
      <c r="EF230" s="913" t="s">
        <v>41</v>
      </c>
      <c r="EG230" s="889" t="s">
        <v>37</v>
      </c>
      <c r="EH230" s="878" t="s">
        <v>96</v>
      </c>
      <c r="EI230" s="878" t="s">
        <v>38</v>
      </c>
      <c r="EJ230" s="878" t="s">
        <v>97</v>
      </c>
      <c r="EK230" s="878" t="s">
        <v>39</v>
      </c>
      <c r="EL230" s="878" t="s">
        <v>98</v>
      </c>
      <c r="EM230" s="889" t="s">
        <v>44</v>
      </c>
      <c r="EN230" s="878" t="s">
        <v>45</v>
      </c>
      <c r="EO230" s="881" t="s">
        <v>46</v>
      </c>
      <c r="EP230" s="913" t="s">
        <v>41</v>
      </c>
    </row>
    <row r="231" spans="1:161" ht="33.75" customHeight="1" thickBot="1" x14ac:dyDescent="0.35">
      <c r="A231" s="577"/>
      <c r="B231" s="487" t="s">
        <v>5</v>
      </c>
      <c r="C231" s="90"/>
      <c r="D231" s="90"/>
      <c r="E231" s="90"/>
      <c r="F231" s="167"/>
      <c r="G231" s="90"/>
      <c r="H231" s="90"/>
      <c r="I231" s="90"/>
      <c r="J231" s="89"/>
      <c r="K231" s="91" t="s">
        <v>48</v>
      </c>
      <c r="L231" s="484" t="s">
        <v>33</v>
      </c>
      <c r="M231" s="484" t="s">
        <v>34</v>
      </c>
      <c r="N231" s="484" t="s">
        <v>33</v>
      </c>
      <c r="O231" s="484" t="s">
        <v>34</v>
      </c>
      <c r="P231" s="890"/>
      <c r="Q231" s="879"/>
      <c r="R231" s="879"/>
      <c r="S231" s="879"/>
      <c r="T231" s="882"/>
      <c r="U231" s="893"/>
      <c r="V231" s="890"/>
      <c r="W231" s="879"/>
      <c r="X231" s="882"/>
      <c r="Y231" s="914"/>
      <c r="Z231" s="87"/>
      <c r="AA231" s="484" t="s">
        <v>33</v>
      </c>
      <c r="AB231" s="484" t="s">
        <v>34</v>
      </c>
      <c r="AC231" s="484" t="s">
        <v>33</v>
      </c>
      <c r="AD231" s="484" t="s">
        <v>34</v>
      </c>
      <c r="AE231" s="890"/>
      <c r="AF231" s="879"/>
      <c r="AG231" s="879"/>
      <c r="AH231" s="879"/>
      <c r="AI231" s="882"/>
      <c r="AJ231" s="893"/>
      <c r="AK231" s="890"/>
      <c r="AL231" s="879"/>
      <c r="AM231" s="882"/>
      <c r="AN231" s="914"/>
      <c r="AO231" s="87"/>
      <c r="AP231" s="890"/>
      <c r="AQ231" s="879"/>
      <c r="AR231" s="879"/>
      <c r="AS231" s="890"/>
      <c r="AT231" s="879"/>
      <c r="AU231" s="882"/>
      <c r="AV231" s="914"/>
      <c r="AW231" s="890"/>
      <c r="AX231" s="879"/>
      <c r="AY231" s="879"/>
      <c r="AZ231" s="890"/>
      <c r="BA231" s="879"/>
      <c r="BB231" s="882"/>
      <c r="BC231" s="914"/>
      <c r="BD231" s="890"/>
      <c r="BE231" s="879"/>
      <c r="BF231" s="879"/>
      <c r="BG231" s="890"/>
      <c r="BH231" s="879"/>
      <c r="BI231" s="882"/>
      <c r="BJ231" s="914"/>
      <c r="BK231" s="87"/>
      <c r="BL231" s="890"/>
      <c r="BM231" s="879"/>
      <c r="BN231" s="879"/>
      <c r="BO231" s="879"/>
      <c r="BP231" s="879"/>
      <c r="BQ231" s="879"/>
      <c r="BR231" s="890"/>
      <c r="BS231" s="879"/>
      <c r="BT231" s="882"/>
      <c r="BU231" s="914"/>
      <c r="BV231" s="890"/>
      <c r="BW231" s="879"/>
      <c r="BX231" s="879"/>
      <c r="BY231" s="879"/>
      <c r="BZ231" s="879"/>
      <c r="CA231" s="879"/>
      <c r="CB231" s="890"/>
      <c r="CC231" s="879"/>
      <c r="CD231" s="882"/>
      <c r="CE231" s="914"/>
      <c r="CF231" s="890"/>
      <c r="CG231" s="879"/>
      <c r="CH231" s="879"/>
      <c r="CI231" s="879"/>
      <c r="CJ231" s="879"/>
      <c r="CK231" s="879"/>
      <c r="CL231" s="890"/>
      <c r="CM231" s="879"/>
      <c r="CN231" s="882"/>
      <c r="CO231" s="914"/>
      <c r="CP231" s="87"/>
      <c r="CQ231" s="890"/>
      <c r="CR231" s="879"/>
      <c r="CS231" s="893"/>
      <c r="CT231" s="890"/>
      <c r="CU231" s="879"/>
      <c r="CV231" s="882"/>
      <c r="CW231" s="914"/>
      <c r="CX231" s="890"/>
      <c r="CY231" s="879"/>
      <c r="CZ231" s="893"/>
      <c r="DA231" s="890"/>
      <c r="DB231" s="879"/>
      <c r="DC231" s="882"/>
      <c r="DD231" s="914"/>
      <c r="DE231" s="890"/>
      <c r="DF231" s="879"/>
      <c r="DG231" s="893"/>
      <c r="DH231" s="890"/>
      <c r="DI231" s="879"/>
      <c r="DJ231" s="882"/>
      <c r="DK231" s="914"/>
      <c r="DL231" s="87"/>
      <c r="DM231" s="890"/>
      <c r="DN231" s="879"/>
      <c r="DO231" s="879"/>
      <c r="DP231" s="879"/>
      <c r="DQ231" s="879"/>
      <c r="DR231" s="879"/>
      <c r="DS231" s="890"/>
      <c r="DT231" s="879"/>
      <c r="DU231" s="882"/>
      <c r="DV231" s="914"/>
      <c r="DW231" s="890"/>
      <c r="DX231" s="879"/>
      <c r="DY231" s="879"/>
      <c r="DZ231" s="879"/>
      <c r="EA231" s="879"/>
      <c r="EB231" s="879"/>
      <c r="EC231" s="890"/>
      <c r="ED231" s="879"/>
      <c r="EE231" s="882"/>
      <c r="EF231" s="914"/>
      <c r="EG231" s="890"/>
      <c r="EH231" s="879"/>
      <c r="EI231" s="879"/>
      <c r="EJ231" s="879"/>
      <c r="EK231" s="879"/>
      <c r="EL231" s="879"/>
      <c r="EM231" s="890"/>
      <c r="EN231" s="879"/>
      <c r="EO231" s="882"/>
      <c r="EP231" s="914"/>
    </row>
    <row r="232" spans="1:161" ht="15" customHeight="1" x14ac:dyDescent="0.3">
      <c r="A232" s="577"/>
      <c r="B232" s="13">
        <v>163</v>
      </c>
      <c r="C232" s="116" t="s">
        <v>49</v>
      </c>
      <c r="D232" s="96"/>
      <c r="E232" s="96"/>
      <c r="F232" s="168"/>
      <c r="G232" s="96"/>
      <c r="H232" s="169" t="str">
        <f>IF(C232="IRB Total","Total",C232&amp;F232&amp;G232)</f>
        <v>Central banks</v>
      </c>
      <c r="I232" s="180" t="str">
        <f>$J$232</f>
        <v>LUXEMBOURG</v>
      </c>
      <c r="J232" s="875" t="s">
        <v>394</v>
      </c>
      <c r="K232" s="97" t="s">
        <v>49</v>
      </c>
      <c r="L232" s="593"/>
      <c r="M232" s="170"/>
      <c r="N232" s="170"/>
      <c r="O232" s="170"/>
      <c r="P232" s="594"/>
      <c r="Q232" s="595"/>
      <c r="R232" s="595"/>
      <c r="S232" s="595"/>
      <c r="T232" s="595"/>
      <c r="U232" s="596"/>
      <c r="V232" s="594"/>
      <c r="W232" s="595"/>
      <c r="X232" s="597"/>
      <c r="Y232" s="598"/>
      <c r="Z232" s="87"/>
      <c r="AA232" s="593"/>
      <c r="AB232" s="170"/>
      <c r="AC232" s="170"/>
      <c r="AD232" s="170"/>
      <c r="AE232" s="594"/>
      <c r="AF232" s="595"/>
      <c r="AG232" s="595"/>
      <c r="AH232" s="595"/>
      <c r="AI232" s="595"/>
      <c r="AJ232" s="596"/>
      <c r="AK232" s="594"/>
      <c r="AL232" s="595"/>
      <c r="AM232" s="597"/>
      <c r="AN232" s="598"/>
      <c r="AO232" s="87"/>
      <c r="AP232" s="595"/>
      <c r="AQ232" s="595"/>
      <c r="AR232" s="596"/>
      <c r="AS232" s="594"/>
      <c r="AT232" s="595"/>
      <c r="AU232" s="597"/>
      <c r="AV232" s="598"/>
      <c r="AW232" s="595"/>
      <c r="AX232" s="595"/>
      <c r="AY232" s="596"/>
      <c r="AZ232" s="594"/>
      <c r="BA232" s="595"/>
      <c r="BB232" s="597"/>
      <c r="BC232" s="598"/>
      <c r="BD232" s="595"/>
      <c r="BE232" s="595"/>
      <c r="BF232" s="596"/>
      <c r="BG232" s="594"/>
      <c r="BH232" s="595"/>
      <c r="BI232" s="597"/>
      <c r="BJ232" s="598"/>
      <c r="BK232" s="512"/>
      <c r="BL232" s="594"/>
      <c r="BM232" s="595"/>
      <c r="BN232" s="595"/>
      <c r="BO232" s="595"/>
      <c r="BP232" s="595"/>
      <c r="BQ232" s="596"/>
      <c r="BR232" s="594"/>
      <c r="BS232" s="595"/>
      <c r="BT232" s="597"/>
      <c r="BU232" s="598"/>
      <c r="BV232" s="594"/>
      <c r="BW232" s="595"/>
      <c r="BX232" s="595"/>
      <c r="BY232" s="595"/>
      <c r="BZ232" s="595"/>
      <c r="CA232" s="596"/>
      <c r="CB232" s="594"/>
      <c r="CC232" s="595"/>
      <c r="CD232" s="597"/>
      <c r="CE232" s="598"/>
      <c r="CF232" s="594"/>
      <c r="CG232" s="595"/>
      <c r="CH232" s="595"/>
      <c r="CI232" s="595"/>
      <c r="CJ232" s="595"/>
      <c r="CK232" s="596"/>
      <c r="CL232" s="594"/>
      <c r="CM232" s="595"/>
      <c r="CN232" s="597"/>
      <c r="CO232" s="598"/>
      <c r="CP232" s="512"/>
      <c r="CQ232" s="595"/>
      <c r="CR232" s="595"/>
      <c r="CS232" s="596"/>
      <c r="CT232" s="594"/>
      <c r="CU232" s="595"/>
      <c r="CV232" s="597"/>
      <c r="CW232" s="598"/>
      <c r="CX232" s="595"/>
      <c r="CY232" s="595"/>
      <c r="CZ232" s="596"/>
      <c r="DA232" s="594"/>
      <c r="DB232" s="595"/>
      <c r="DC232" s="597"/>
      <c r="DD232" s="598"/>
      <c r="DE232" s="595"/>
      <c r="DF232" s="595"/>
      <c r="DG232" s="596"/>
      <c r="DH232" s="594"/>
      <c r="DI232" s="595"/>
      <c r="DJ232" s="597"/>
      <c r="DK232" s="598"/>
      <c r="DL232" s="512"/>
      <c r="DM232" s="594"/>
      <c r="DN232" s="595"/>
      <c r="DO232" s="595"/>
      <c r="DP232" s="595"/>
      <c r="DQ232" s="595"/>
      <c r="DR232" s="596"/>
      <c r="DS232" s="594"/>
      <c r="DT232" s="595"/>
      <c r="DU232" s="597"/>
      <c r="DV232" s="598"/>
      <c r="DW232" s="594"/>
      <c r="DX232" s="595"/>
      <c r="DY232" s="595"/>
      <c r="DZ232" s="595"/>
      <c r="EA232" s="595"/>
      <c r="EB232" s="596"/>
      <c r="EC232" s="594"/>
      <c r="ED232" s="595"/>
      <c r="EE232" s="597"/>
      <c r="EF232" s="598"/>
      <c r="EG232" s="594"/>
      <c r="EH232" s="595"/>
      <c r="EI232" s="595"/>
      <c r="EJ232" s="595"/>
      <c r="EK232" s="595"/>
      <c r="EL232" s="596"/>
      <c r="EM232" s="594"/>
      <c r="EN232" s="595"/>
      <c r="EO232" s="597"/>
      <c r="EP232" s="598"/>
    </row>
    <row r="233" spans="1:161" ht="15" customHeight="1" x14ac:dyDescent="0.3">
      <c r="A233" s="577"/>
      <c r="B233" s="16">
        <v>164</v>
      </c>
      <c r="C233" s="117" t="s">
        <v>50</v>
      </c>
      <c r="D233" s="98"/>
      <c r="E233" s="98"/>
      <c r="F233" s="171"/>
      <c r="G233" s="98"/>
      <c r="H233" s="172" t="str">
        <f t="shared" ref="H233:H249" si="23">IF(C233="IRB Total","Total",C233&amp;F233&amp;G233)</f>
        <v>Central governments</v>
      </c>
      <c r="I233" s="181" t="str">
        <f t="shared" ref="I233:I249" si="24">$J$232</f>
        <v>LUXEMBOURG</v>
      </c>
      <c r="J233" s="876"/>
      <c r="K233" s="99" t="s">
        <v>50</v>
      </c>
      <c r="L233" s="593"/>
      <c r="M233" s="108"/>
      <c r="N233" s="108"/>
      <c r="O233" s="108"/>
      <c r="P233" s="523"/>
      <c r="Q233" s="524"/>
      <c r="R233" s="524"/>
      <c r="S233" s="524"/>
      <c r="T233" s="524"/>
      <c r="U233" s="528"/>
      <c r="V233" s="523"/>
      <c r="W233" s="524"/>
      <c r="X233" s="525"/>
      <c r="Y233" s="526"/>
      <c r="Z233" s="87"/>
      <c r="AA233" s="593"/>
      <c r="AB233" s="108"/>
      <c r="AC233" s="108"/>
      <c r="AD233" s="108"/>
      <c r="AE233" s="523"/>
      <c r="AF233" s="524"/>
      <c r="AG233" s="524"/>
      <c r="AH233" s="524"/>
      <c r="AI233" s="524"/>
      <c r="AJ233" s="528"/>
      <c r="AK233" s="523"/>
      <c r="AL233" s="524"/>
      <c r="AM233" s="525"/>
      <c r="AN233" s="526"/>
      <c r="AO233" s="87"/>
      <c r="AP233" s="524"/>
      <c r="AQ233" s="524"/>
      <c r="AR233" s="528"/>
      <c r="AS233" s="523"/>
      <c r="AT233" s="524"/>
      <c r="AU233" s="525"/>
      <c r="AV233" s="526"/>
      <c r="AW233" s="524"/>
      <c r="AX233" s="524"/>
      <c r="AY233" s="528"/>
      <c r="AZ233" s="523"/>
      <c r="BA233" s="524"/>
      <c r="BB233" s="525"/>
      <c r="BC233" s="526"/>
      <c r="BD233" s="524"/>
      <c r="BE233" s="524"/>
      <c r="BF233" s="528"/>
      <c r="BG233" s="523"/>
      <c r="BH233" s="524"/>
      <c r="BI233" s="525"/>
      <c r="BJ233" s="526"/>
      <c r="BK233" s="512"/>
      <c r="BL233" s="523"/>
      <c r="BM233" s="524"/>
      <c r="BN233" s="524"/>
      <c r="BO233" s="524"/>
      <c r="BP233" s="524"/>
      <c r="BQ233" s="528"/>
      <c r="BR233" s="523"/>
      <c r="BS233" s="524"/>
      <c r="BT233" s="525"/>
      <c r="BU233" s="526"/>
      <c r="BV233" s="523"/>
      <c r="BW233" s="524"/>
      <c r="BX233" s="524"/>
      <c r="BY233" s="524"/>
      <c r="BZ233" s="524"/>
      <c r="CA233" s="528"/>
      <c r="CB233" s="523"/>
      <c r="CC233" s="524"/>
      <c r="CD233" s="525"/>
      <c r="CE233" s="526"/>
      <c r="CF233" s="523"/>
      <c r="CG233" s="524"/>
      <c r="CH233" s="524"/>
      <c r="CI233" s="524"/>
      <c r="CJ233" s="524"/>
      <c r="CK233" s="528"/>
      <c r="CL233" s="523"/>
      <c r="CM233" s="524"/>
      <c r="CN233" s="525"/>
      <c r="CO233" s="526"/>
      <c r="CP233" s="512"/>
      <c r="CQ233" s="524"/>
      <c r="CR233" s="524"/>
      <c r="CS233" s="528"/>
      <c r="CT233" s="523"/>
      <c r="CU233" s="524"/>
      <c r="CV233" s="525"/>
      <c r="CW233" s="526"/>
      <c r="CX233" s="524"/>
      <c r="CY233" s="524"/>
      <c r="CZ233" s="528"/>
      <c r="DA233" s="523"/>
      <c r="DB233" s="524"/>
      <c r="DC233" s="525"/>
      <c r="DD233" s="526"/>
      <c r="DE233" s="524"/>
      <c r="DF233" s="524"/>
      <c r="DG233" s="528"/>
      <c r="DH233" s="523"/>
      <c r="DI233" s="524"/>
      <c r="DJ233" s="525"/>
      <c r="DK233" s="526"/>
      <c r="DL233" s="512"/>
      <c r="DM233" s="523"/>
      <c r="DN233" s="524"/>
      <c r="DO233" s="524"/>
      <c r="DP233" s="524"/>
      <c r="DQ233" s="524"/>
      <c r="DR233" s="528"/>
      <c r="DS233" s="523"/>
      <c r="DT233" s="524"/>
      <c r="DU233" s="525"/>
      <c r="DV233" s="526"/>
      <c r="DW233" s="523"/>
      <c r="DX233" s="524"/>
      <c r="DY233" s="524"/>
      <c r="DZ233" s="524"/>
      <c r="EA233" s="524"/>
      <c r="EB233" s="528"/>
      <c r="EC233" s="523"/>
      <c r="ED233" s="524"/>
      <c r="EE233" s="525"/>
      <c r="EF233" s="526"/>
      <c r="EG233" s="523"/>
      <c r="EH233" s="524"/>
      <c r="EI233" s="524"/>
      <c r="EJ233" s="524"/>
      <c r="EK233" s="524"/>
      <c r="EL233" s="528"/>
      <c r="EM233" s="523"/>
      <c r="EN233" s="524"/>
      <c r="EO233" s="525"/>
      <c r="EP233" s="526"/>
    </row>
    <row r="234" spans="1:161" ht="15" customHeight="1" x14ac:dyDescent="0.3">
      <c r="A234" s="579"/>
      <c r="B234" s="16">
        <v>165</v>
      </c>
      <c r="C234" s="118" t="s">
        <v>51</v>
      </c>
      <c r="D234" s="100"/>
      <c r="E234" s="100"/>
      <c r="F234" s="173"/>
      <c r="G234" s="100"/>
      <c r="H234" s="172" t="str">
        <f t="shared" si="23"/>
        <v>Institutions</v>
      </c>
      <c r="I234" s="181" t="str">
        <f t="shared" si="24"/>
        <v>LUXEMBOURG</v>
      </c>
      <c r="J234" s="876"/>
      <c r="K234" s="101" t="s">
        <v>51</v>
      </c>
      <c r="L234" s="108"/>
      <c r="M234" s="108"/>
      <c r="N234" s="108"/>
      <c r="O234" s="108"/>
      <c r="P234" s="523"/>
      <c r="Q234" s="524"/>
      <c r="R234" s="524"/>
      <c r="S234" s="524"/>
      <c r="T234" s="524"/>
      <c r="U234" s="528"/>
      <c r="V234" s="523"/>
      <c r="W234" s="524"/>
      <c r="X234" s="525"/>
      <c r="Y234" s="526"/>
      <c r="Z234" s="87"/>
      <c r="AA234" s="108"/>
      <c r="AB234" s="108"/>
      <c r="AC234" s="108"/>
      <c r="AD234" s="108"/>
      <c r="AE234" s="523"/>
      <c r="AF234" s="524"/>
      <c r="AG234" s="524"/>
      <c r="AH234" s="524"/>
      <c r="AI234" s="524"/>
      <c r="AJ234" s="528"/>
      <c r="AK234" s="523"/>
      <c r="AL234" s="524"/>
      <c r="AM234" s="525"/>
      <c r="AN234" s="526"/>
      <c r="AO234" s="87"/>
      <c r="AP234" s="524"/>
      <c r="AQ234" s="524"/>
      <c r="AR234" s="528"/>
      <c r="AS234" s="523"/>
      <c r="AT234" s="524"/>
      <c r="AU234" s="525"/>
      <c r="AV234" s="526"/>
      <c r="AW234" s="524"/>
      <c r="AX234" s="524"/>
      <c r="AY234" s="528"/>
      <c r="AZ234" s="523"/>
      <c r="BA234" s="524"/>
      <c r="BB234" s="525"/>
      <c r="BC234" s="526"/>
      <c r="BD234" s="524"/>
      <c r="BE234" s="524"/>
      <c r="BF234" s="528"/>
      <c r="BG234" s="523"/>
      <c r="BH234" s="524"/>
      <c r="BI234" s="525"/>
      <c r="BJ234" s="526"/>
      <c r="BK234" s="512"/>
      <c r="BL234" s="523"/>
      <c r="BM234" s="524"/>
      <c r="BN234" s="524"/>
      <c r="BO234" s="524"/>
      <c r="BP234" s="524"/>
      <c r="BQ234" s="528"/>
      <c r="BR234" s="523"/>
      <c r="BS234" s="524"/>
      <c r="BT234" s="525"/>
      <c r="BU234" s="526"/>
      <c r="BV234" s="523"/>
      <c r="BW234" s="524"/>
      <c r="BX234" s="524"/>
      <c r="BY234" s="524"/>
      <c r="BZ234" s="524"/>
      <c r="CA234" s="528"/>
      <c r="CB234" s="523"/>
      <c r="CC234" s="524"/>
      <c r="CD234" s="525"/>
      <c r="CE234" s="526"/>
      <c r="CF234" s="523"/>
      <c r="CG234" s="524"/>
      <c r="CH234" s="524"/>
      <c r="CI234" s="524"/>
      <c r="CJ234" s="524"/>
      <c r="CK234" s="528"/>
      <c r="CL234" s="523"/>
      <c r="CM234" s="524"/>
      <c r="CN234" s="525"/>
      <c r="CO234" s="526"/>
      <c r="CP234" s="512"/>
      <c r="CQ234" s="524"/>
      <c r="CR234" s="524"/>
      <c r="CS234" s="528"/>
      <c r="CT234" s="523"/>
      <c r="CU234" s="524"/>
      <c r="CV234" s="525"/>
      <c r="CW234" s="526"/>
      <c r="CX234" s="524"/>
      <c r="CY234" s="524"/>
      <c r="CZ234" s="528"/>
      <c r="DA234" s="523"/>
      <c r="DB234" s="524"/>
      <c r="DC234" s="525"/>
      <c r="DD234" s="526"/>
      <c r="DE234" s="524"/>
      <c r="DF234" s="524"/>
      <c r="DG234" s="528"/>
      <c r="DH234" s="523"/>
      <c r="DI234" s="524"/>
      <c r="DJ234" s="525"/>
      <c r="DK234" s="526"/>
      <c r="DL234" s="512"/>
      <c r="DM234" s="523"/>
      <c r="DN234" s="524"/>
      <c r="DO234" s="524"/>
      <c r="DP234" s="524"/>
      <c r="DQ234" s="524"/>
      <c r="DR234" s="528"/>
      <c r="DS234" s="523"/>
      <c r="DT234" s="524"/>
      <c r="DU234" s="525"/>
      <c r="DV234" s="526"/>
      <c r="DW234" s="523"/>
      <c r="DX234" s="524"/>
      <c r="DY234" s="524"/>
      <c r="DZ234" s="524"/>
      <c r="EA234" s="524"/>
      <c r="EB234" s="528"/>
      <c r="EC234" s="523"/>
      <c r="ED234" s="524"/>
      <c r="EE234" s="525"/>
      <c r="EF234" s="526"/>
      <c r="EG234" s="523"/>
      <c r="EH234" s="524"/>
      <c r="EI234" s="524"/>
      <c r="EJ234" s="524"/>
      <c r="EK234" s="524"/>
      <c r="EL234" s="528"/>
      <c r="EM234" s="523"/>
      <c r="EN234" s="524"/>
      <c r="EO234" s="525"/>
      <c r="EP234" s="526"/>
    </row>
    <row r="235" spans="1:161" ht="15" customHeight="1" x14ac:dyDescent="0.3">
      <c r="A235" s="579"/>
      <c r="B235" s="16">
        <v>166</v>
      </c>
      <c r="C235" s="118" t="s">
        <v>52</v>
      </c>
      <c r="D235" s="100"/>
      <c r="E235" s="100"/>
      <c r="F235" s="173"/>
      <c r="G235" s="100"/>
      <c r="H235" s="172" t="str">
        <f t="shared" si="23"/>
        <v>Corporates</v>
      </c>
      <c r="I235" s="181" t="str">
        <f t="shared" si="24"/>
        <v>LUXEMBOURG</v>
      </c>
      <c r="J235" s="876"/>
      <c r="K235" s="101" t="s">
        <v>52</v>
      </c>
      <c r="L235" s="601">
        <v>0</v>
      </c>
      <c r="M235" s="469">
        <v>0</v>
      </c>
      <c r="N235" s="469">
        <v>0</v>
      </c>
      <c r="O235" s="469">
        <v>0</v>
      </c>
      <c r="P235" s="602">
        <v>0</v>
      </c>
      <c r="Q235" s="603">
        <v>0</v>
      </c>
      <c r="R235" s="603">
        <v>0</v>
      </c>
      <c r="S235" s="603">
        <v>0</v>
      </c>
      <c r="T235" s="603">
        <v>0</v>
      </c>
      <c r="U235" s="604">
        <v>0</v>
      </c>
      <c r="V235" s="602">
        <v>0</v>
      </c>
      <c r="W235" s="603">
        <v>0</v>
      </c>
      <c r="X235" s="605">
        <v>0</v>
      </c>
      <c r="Y235" s="838" t="s">
        <v>385</v>
      </c>
      <c r="Z235" s="87"/>
      <c r="AA235" s="601">
        <v>0</v>
      </c>
      <c r="AB235" s="469">
        <v>0</v>
      </c>
      <c r="AC235" s="469">
        <v>0</v>
      </c>
      <c r="AD235" s="469">
        <v>0</v>
      </c>
      <c r="AE235" s="602">
        <v>0</v>
      </c>
      <c r="AF235" s="603">
        <v>0</v>
      </c>
      <c r="AG235" s="603">
        <v>0</v>
      </c>
      <c r="AH235" s="603">
        <v>0</v>
      </c>
      <c r="AI235" s="603">
        <v>0</v>
      </c>
      <c r="AJ235" s="604">
        <v>0</v>
      </c>
      <c r="AK235" s="602">
        <v>0</v>
      </c>
      <c r="AL235" s="603">
        <v>0</v>
      </c>
      <c r="AM235" s="605">
        <v>0</v>
      </c>
      <c r="AN235" s="838" t="s">
        <v>385</v>
      </c>
      <c r="AO235" s="87"/>
      <c r="AP235" s="603">
        <v>0</v>
      </c>
      <c r="AQ235" s="603">
        <v>0</v>
      </c>
      <c r="AR235" s="604">
        <v>0</v>
      </c>
      <c r="AS235" s="602">
        <v>0</v>
      </c>
      <c r="AT235" s="603">
        <v>0</v>
      </c>
      <c r="AU235" s="605">
        <v>0</v>
      </c>
      <c r="AV235" s="838" t="s">
        <v>385</v>
      </c>
      <c r="AW235" s="603">
        <v>0</v>
      </c>
      <c r="AX235" s="603">
        <v>0</v>
      </c>
      <c r="AY235" s="604">
        <v>0</v>
      </c>
      <c r="AZ235" s="602">
        <v>0</v>
      </c>
      <c r="BA235" s="603">
        <v>0</v>
      </c>
      <c r="BB235" s="605">
        <v>0</v>
      </c>
      <c r="BC235" s="838" t="s">
        <v>385</v>
      </c>
      <c r="BD235" s="603">
        <v>0</v>
      </c>
      <c r="BE235" s="603">
        <v>0</v>
      </c>
      <c r="BF235" s="604">
        <v>0</v>
      </c>
      <c r="BG235" s="602">
        <v>0</v>
      </c>
      <c r="BH235" s="603">
        <v>0</v>
      </c>
      <c r="BI235" s="605">
        <v>0</v>
      </c>
      <c r="BJ235" s="838" t="s">
        <v>385</v>
      </c>
      <c r="BK235" s="606"/>
      <c r="BL235" s="602">
        <v>0</v>
      </c>
      <c r="BM235" s="603">
        <v>0</v>
      </c>
      <c r="BN235" s="603">
        <v>0</v>
      </c>
      <c r="BO235" s="603">
        <v>0</v>
      </c>
      <c r="BP235" s="603">
        <v>0</v>
      </c>
      <c r="BQ235" s="604">
        <v>0</v>
      </c>
      <c r="BR235" s="602">
        <v>0</v>
      </c>
      <c r="BS235" s="603">
        <v>0</v>
      </c>
      <c r="BT235" s="605">
        <v>0</v>
      </c>
      <c r="BU235" s="838" t="s">
        <v>385</v>
      </c>
      <c r="BV235" s="602">
        <v>0</v>
      </c>
      <c r="BW235" s="603">
        <v>0</v>
      </c>
      <c r="BX235" s="603">
        <v>0</v>
      </c>
      <c r="BY235" s="603">
        <v>0</v>
      </c>
      <c r="BZ235" s="603">
        <v>0</v>
      </c>
      <c r="CA235" s="604">
        <v>0</v>
      </c>
      <c r="CB235" s="602">
        <v>0</v>
      </c>
      <c r="CC235" s="603">
        <v>0</v>
      </c>
      <c r="CD235" s="605">
        <v>0</v>
      </c>
      <c r="CE235" s="838" t="s">
        <v>385</v>
      </c>
      <c r="CF235" s="602">
        <v>0</v>
      </c>
      <c r="CG235" s="603">
        <v>0</v>
      </c>
      <c r="CH235" s="603">
        <v>0</v>
      </c>
      <c r="CI235" s="603">
        <v>0</v>
      </c>
      <c r="CJ235" s="603">
        <v>0</v>
      </c>
      <c r="CK235" s="604">
        <v>0</v>
      </c>
      <c r="CL235" s="602">
        <v>0</v>
      </c>
      <c r="CM235" s="603">
        <v>0</v>
      </c>
      <c r="CN235" s="605">
        <v>0</v>
      </c>
      <c r="CO235" s="838" t="s">
        <v>385</v>
      </c>
      <c r="CP235" s="606"/>
      <c r="CQ235" s="603">
        <v>0</v>
      </c>
      <c r="CR235" s="603">
        <v>0</v>
      </c>
      <c r="CS235" s="604">
        <v>0</v>
      </c>
      <c r="CT235" s="602">
        <v>0</v>
      </c>
      <c r="CU235" s="603">
        <v>0</v>
      </c>
      <c r="CV235" s="605">
        <v>0</v>
      </c>
      <c r="CW235" s="838" t="s">
        <v>385</v>
      </c>
      <c r="CX235" s="603">
        <v>0</v>
      </c>
      <c r="CY235" s="603">
        <v>0</v>
      </c>
      <c r="CZ235" s="604">
        <v>0</v>
      </c>
      <c r="DA235" s="602">
        <v>0</v>
      </c>
      <c r="DB235" s="603">
        <v>0</v>
      </c>
      <c r="DC235" s="605">
        <v>0</v>
      </c>
      <c r="DD235" s="838" t="s">
        <v>385</v>
      </c>
      <c r="DE235" s="603">
        <v>0</v>
      </c>
      <c r="DF235" s="603">
        <v>0</v>
      </c>
      <c r="DG235" s="604">
        <v>0</v>
      </c>
      <c r="DH235" s="602">
        <v>0</v>
      </c>
      <c r="DI235" s="603">
        <v>0</v>
      </c>
      <c r="DJ235" s="605">
        <v>0</v>
      </c>
      <c r="DK235" s="838" t="s">
        <v>385</v>
      </c>
      <c r="DL235" s="606"/>
      <c r="DM235" s="602">
        <v>0</v>
      </c>
      <c r="DN235" s="603">
        <v>0</v>
      </c>
      <c r="DO235" s="603">
        <v>0</v>
      </c>
      <c r="DP235" s="603">
        <v>0</v>
      </c>
      <c r="DQ235" s="603">
        <v>0</v>
      </c>
      <c r="DR235" s="604">
        <v>0</v>
      </c>
      <c r="DS235" s="602">
        <v>0</v>
      </c>
      <c r="DT235" s="603">
        <v>0</v>
      </c>
      <c r="DU235" s="605">
        <v>0</v>
      </c>
      <c r="DV235" s="838" t="s">
        <v>385</v>
      </c>
      <c r="DW235" s="602">
        <v>0</v>
      </c>
      <c r="DX235" s="603">
        <v>0</v>
      </c>
      <c r="DY235" s="603">
        <v>0</v>
      </c>
      <c r="DZ235" s="603">
        <v>0</v>
      </c>
      <c r="EA235" s="603">
        <v>0</v>
      </c>
      <c r="EB235" s="604">
        <v>0</v>
      </c>
      <c r="EC235" s="602">
        <v>0</v>
      </c>
      <c r="ED235" s="603">
        <v>0</v>
      </c>
      <c r="EE235" s="605">
        <v>0</v>
      </c>
      <c r="EF235" s="838" t="s">
        <v>385</v>
      </c>
      <c r="EG235" s="602">
        <v>0</v>
      </c>
      <c r="EH235" s="603">
        <v>0</v>
      </c>
      <c r="EI235" s="603">
        <v>0</v>
      </c>
      <c r="EJ235" s="603">
        <v>0</v>
      </c>
      <c r="EK235" s="603">
        <v>0</v>
      </c>
      <c r="EL235" s="604">
        <v>0</v>
      </c>
      <c r="EM235" s="602">
        <v>0</v>
      </c>
      <c r="EN235" s="603">
        <v>0</v>
      </c>
      <c r="EO235" s="605">
        <v>0</v>
      </c>
      <c r="EP235" s="838" t="s">
        <v>385</v>
      </c>
      <c r="EQ235" s="222"/>
      <c r="ER235" s="222"/>
      <c r="ES235" s="222"/>
      <c r="ET235" s="222"/>
      <c r="EU235" s="222"/>
      <c r="EV235" s="222"/>
      <c r="EW235" s="222"/>
      <c r="EX235" s="222"/>
      <c r="EY235" s="222"/>
      <c r="EZ235" s="222"/>
      <c r="FA235" s="222"/>
      <c r="FB235" s="222"/>
      <c r="FC235" s="222"/>
      <c r="FD235" s="222"/>
      <c r="FE235" s="222"/>
    </row>
    <row r="236" spans="1:161" ht="15" customHeight="1" x14ac:dyDescent="0.3">
      <c r="A236" s="577"/>
      <c r="B236" s="16">
        <v>167</v>
      </c>
      <c r="C236" s="118" t="s">
        <v>52</v>
      </c>
      <c r="D236" s="102" t="s">
        <v>53</v>
      </c>
      <c r="E236" s="102"/>
      <c r="F236" s="174"/>
      <c r="G236" s="102" t="s">
        <v>105</v>
      </c>
      <c r="H236" s="172" t="str">
        <f t="shared" si="23"/>
        <v>CorporatesSpecialised Lending</v>
      </c>
      <c r="I236" s="182" t="str">
        <f t="shared" si="24"/>
        <v>LUXEMBOURG</v>
      </c>
      <c r="J236" s="876"/>
      <c r="K236" s="103" t="s">
        <v>54</v>
      </c>
      <c r="L236" s="108"/>
      <c r="M236" s="108"/>
      <c r="N236" s="108"/>
      <c r="O236" s="108"/>
      <c r="P236" s="523"/>
      <c r="Q236" s="524"/>
      <c r="R236" s="524"/>
      <c r="S236" s="524"/>
      <c r="T236" s="524"/>
      <c r="U236" s="528"/>
      <c r="V236" s="523"/>
      <c r="W236" s="524"/>
      <c r="X236" s="525"/>
      <c r="Y236" s="526"/>
      <c r="Z236" s="87"/>
      <c r="AA236" s="108"/>
      <c r="AB236" s="108"/>
      <c r="AC236" s="108"/>
      <c r="AD236" s="108"/>
      <c r="AE236" s="523"/>
      <c r="AF236" s="524"/>
      <c r="AG236" s="524"/>
      <c r="AH236" s="524"/>
      <c r="AI236" s="524"/>
      <c r="AJ236" s="528"/>
      <c r="AK236" s="523"/>
      <c r="AL236" s="524"/>
      <c r="AM236" s="525"/>
      <c r="AN236" s="526"/>
      <c r="AO236" s="87"/>
      <c r="AP236" s="524"/>
      <c r="AQ236" s="524"/>
      <c r="AR236" s="528"/>
      <c r="AS236" s="523"/>
      <c r="AT236" s="524"/>
      <c r="AU236" s="525"/>
      <c r="AV236" s="526"/>
      <c r="AW236" s="524"/>
      <c r="AX236" s="524"/>
      <c r="AY236" s="528"/>
      <c r="AZ236" s="523"/>
      <c r="BA236" s="524"/>
      <c r="BB236" s="525"/>
      <c r="BC236" s="526"/>
      <c r="BD236" s="524"/>
      <c r="BE236" s="524"/>
      <c r="BF236" s="528"/>
      <c r="BG236" s="523"/>
      <c r="BH236" s="524"/>
      <c r="BI236" s="525"/>
      <c r="BJ236" s="526"/>
      <c r="BK236" s="512"/>
      <c r="BL236" s="523"/>
      <c r="BM236" s="524"/>
      <c r="BN236" s="524"/>
      <c r="BO236" s="524"/>
      <c r="BP236" s="524"/>
      <c r="BQ236" s="528"/>
      <c r="BR236" s="523"/>
      <c r="BS236" s="524"/>
      <c r="BT236" s="525"/>
      <c r="BU236" s="526"/>
      <c r="BV236" s="523"/>
      <c r="BW236" s="524"/>
      <c r="BX236" s="524"/>
      <c r="BY236" s="524"/>
      <c r="BZ236" s="524"/>
      <c r="CA236" s="528"/>
      <c r="CB236" s="523"/>
      <c r="CC236" s="524"/>
      <c r="CD236" s="525"/>
      <c r="CE236" s="526"/>
      <c r="CF236" s="523"/>
      <c r="CG236" s="524"/>
      <c r="CH236" s="524"/>
      <c r="CI236" s="524"/>
      <c r="CJ236" s="524"/>
      <c r="CK236" s="528"/>
      <c r="CL236" s="523"/>
      <c r="CM236" s="524"/>
      <c r="CN236" s="525"/>
      <c r="CO236" s="526"/>
      <c r="CP236" s="512"/>
      <c r="CQ236" s="524"/>
      <c r="CR236" s="524"/>
      <c r="CS236" s="528"/>
      <c r="CT236" s="523"/>
      <c r="CU236" s="524"/>
      <c r="CV236" s="525"/>
      <c r="CW236" s="526"/>
      <c r="CX236" s="524"/>
      <c r="CY236" s="524"/>
      <c r="CZ236" s="528"/>
      <c r="DA236" s="523"/>
      <c r="DB236" s="524"/>
      <c r="DC236" s="525"/>
      <c r="DD236" s="526"/>
      <c r="DE236" s="524"/>
      <c r="DF236" s="524"/>
      <c r="DG236" s="528"/>
      <c r="DH236" s="523"/>
      <c r="DI236" s="524"/>
      <c r="DJ236" s="525"/>
      <c r="DK236" s="526"/>
      <c r="DL236" s="512"/>
      <c r="DM236" s="523"/>
      <c r="DN236" s="524"/>
      <c r="DO236" s="524"/>
      <c r="DP236" s="524"/>
      <c r="DQ236" s="524"/>
      <c r="DR236" s="528"/>
      <c r="DS236" s="523"/>
      <c r="DT236" s="524"/>
      <c r="DU236" s="525"/>
      <c r="DV236" s="526"/>
      <c r="DW236" s="523"/>
      <c r="DX236" s="524"/>
      <c r="DY236" s="524"/>
      <c r="DZ236" s="524"/>
      <c r="EA236" s="524"/>
      <c r="EB236" s="528"/>
      <c r="EC236" s="523"/>
      <c r="ED236" s="524"/>
      <c r="EE236" s="525"/>
      <c r="EF236" s="526"/>
      <c r="EG236" s="523"/>
      <c r="EH236" s="524"/>
      <c r="EI236" s="524"/>
      <c r="EJ236" s="524"/>
      <c r="EK236" s="524"/>
      <c r="EL236" s="528"/>
      <c r="EM236" s="523"/>
      <c r="EN236" s="524"/>
      <c r="EO236" s="525"/>
      <c r="EP236" s="526"/>
    </row>
    <row r="237" spans="1:161" ht="15" customHeight="1" x14ac:dyDescent="0.3">
      <c r="A237" s="577"/>
      <c r="B237" s="16">
        <v>168</v>
      </c>
      <c r="C237" s="118" t="s">
        <v>52</v>
      </c>
      <c r="D237" s="102" t="s">
        <v>55</v>
      </c>
      <c r="E237" s="102"/>
      <c r="F237" s="174"/>
      <c r="G237" s="102" t="s">
        <v>106</v>
      </c>
      <c r="H237" s="172" t="str">
        <f t="shared" si="23"/>
        <v>CorporatesSME</v>
      </c>
      <c r="I237" s="182" t="str">
        <f t="shared" si="24"/>
        <v>LUXEMBOURG</v>
      </c>
      <c r="J237" s="876"/>
      <c r="K237" s="103" t="s">
        <v>56</v>
      </c>
      <c r="L237" s="108"/>
      <c r="M237" s="108"/>
      <c r="N237" s="108"/>
      <c r="O237" s="108"/>
      <c r="P237" s="523"/>
      <c r="Q237" s="524"/>
      <c r="R237" s="524"/>
      <c r="S237" s="524"/>
      <c r="T237" s="524"/>
      <c r="U237" s="528"/>
      <c r="V237" s="523"/>
      <c r="W237" s="524"/>
      <c r="X237" s="525"/>
      <c r="Y237" s="526"/>
      <c r="Z237" s="87"/>
      <c r="AA237" s="108"/>
      <c r="AB237" s="108"/>
      <c r="AC237" s="108"/>
      <c r="AD237" s="108"/>
      <c r="AE237" s="523"/>
      <c r="AF237" s="524"/>
      <c r="AG237" s="524"/>
      <c r="AH237" s="524"/>
      <c r="AI237" s="524"/>
      <c r="AJ237" s="528"/>
      <c r="AK237" s="523"/>
      <c r="AL237" s="524"/>
      <c r="AM237" s="525"/>
      <c r="AN237" s="526"/>
      <c r="AO237" s="87"/>
      <c r="AP237" s="524"/>
      <c r="AQ237" s="524"/>
      <c r="AR237" s="528"/>
      <c r="AS237" s="523"/>
      <c r="AT237" s="524"/>
      <c r="AU237" s="525"/>
      <c r="AV237" s="526"/>
      <c r="AW237" s="524"/>
      <c r="AX237" s="524"/>
      <c r="AY237" s="528"/>
      <c r="AZ237" s="523"/>
      <c r="BA237" s="524"/>
      <c r="BB237" s="525"/>
      <c r="BC237" s="526"/>
      <c r="BD237" s="524"/>
      <c r="BE237" s="524"/>
      <c r="BF237" s="528"/>
      <c r="BG237" s="523"/>
      <c r="BH237" s="524"/>
      <c r="BI237" s="525"/>
      <c r="BJ237" s="526"/>
      <c r="BK237" s="512"/>
      <c r="BL237" s="523"/>
      <c r="BM237" s="524"/>
      <c r="BN237" s="524"/>
      <c r="BO237" s="524"/>
      <c r="BP237" s="524"/>
      <c r="BQ237" s="528"/>
      <c r="BR237" s="523"/>
      <c r="BS237" s="524"/>
      <c r="BT237" s="525"/>
      <c r="BU237" s="526"/>
      <c r="BV237" s="523"/>
      <c r="BW237" s="524"/>
      <c r="BX237" s="524"/>
      <c r="BY237" s="524"/>
      <c r="BZ237" s="524"/>
      <c r="CA237" s="528"/>
      <c r="CB237" s="523"/>
      <c r="CC237" s="524"/>
      <c r="CD237" s="525"/>
      <c r="CE237" s="526"/>
      <c r="CF237" s="523"/>
      <c r="CG237" s="524"/>
      <c r="CH237" s="524"/>
      <c r="CI237" s="524"/>
      <c r="CJ237" s="524"/>
      <c r="CK237" s="528"/>
      <c r="CL237" s="523"/>
      <c r="CM237" s="524"/>
      <c r="CN237" s="525"/>
      <c r="CO237" s="526"/>
      <c r="CP237" s="512"/>
      <c r="CQ237" s="524"/>
      <c r="CR237" s="524"/>
      <c r="CS237" s="528"/>
      <c r="CT237" s="523"/>
      <c r="CU237" s="524"/>
      <c r="CV237" s="525"/>
      <c r="CW237" s="526"/>
      <c r="CX237" s="524"/>
      <c r="CY237" s="524"/>
      <c r="CZ237" s="528"/>
      <c r="DA237" s="523"/>
      <c r="DB237" s="524"/>
      <c r="DC237" s="525"/>
      <c r="DD237" s="526"/>
      <c r="DE237" s="524"/>
      <c r="DF237" s="524"/>
      <c r="DG237" s="528"/>
      <c r="DH237" s="523"/>
      <c r="DI237" s="524"/>
      <c r="DJ237" s="525"/>
      <c r="DK237" s="526"/>
      <c r="DL237" s="512"/>
      <c r="DM237" s="523"/>
      <c r="DN237" s="524"/>
      <c r="DO237" s="524"/>
      <c r="DP237" s="524"/>
      <c r="DQ237" s="524"/>
      <c r="DR237" s="528"/>
      <c r="DS237" s="523"/>
      <c r="DT237" s="524"/>
      <c r="DU237" s="525"/>
      <c r="DV237" s="526"/>
      <c r="DW237" s="523"/>
      <c r="DX237" s="524"/>
      <c r="DY237" s="524"/>
      <c r="DZ237" s="524"/>
      <c r="EA237" s="524"/>
      <c r="EB237" s="528"/>
      <c r="EC237" s="523"/>
      <c r="ED237" s="524"/>
      <c r="EE237" s="525"/>
      <c r="EF237" s="526"/>
      <c r="EG237" s="523"/>
      <c r="EH237" s="524"/>
      <c r="EI237" s="524"/>
      <c r="EJ237" s="524"/>
      <c r="EK237" s="524"/>
      <c r="EL237" s="528"/>
      <c r="EM237" s="523"/>
      <c r="EN237" s="524"/>
      <c r="EO237" s="525"/>
      <c r="EP237" s="526"/>
    </row>
    <row r="238" spans="1:161" ht="15" customHeight="1" x14ac:dyDescent="0.3">
      <c r="A238" s="577"/>
      <c r="B238" s="16">
        <v>169</v>
      </c>
      <c r="C238" s="118" t="s">
        <v>57</v>
      </c>
      <c r="D238" s="100"/>
      <c r="E238" s="100"/>
      <c r="F238" s="173"/>
      <c r="G238" s="100"/>
      <c r="H238" s="172" t="str">
        <f t="shared" si="23"/>
        <v>Retail</v>
      </c>
      <c r="I238" s="181" t="str">
        <f t="shared" si="24"/>
        <v>LUXEMBOURG</v>
      </c>
      <c r="J238" s="876"/>
      <c r="K238" s="101" t="s">
        <v>57</v>
      </c>
      <c r="L238" s="394">
        <v>0.39172499999999999</v>
      </c>
      <c r="M238" s="394">
        <v>0</v>
      </c>
      <c r="N238" s="394">
        <v>0.25749699999999998</v>
      </c>
      <c r="O238" s="394">
        <v>0</v>
      </c>
      <c r="P238" s="516">
        <v>0.13706199999999999</v>
      </c>
      <c r="Q238" s="517">
        <v>0.13706199999999999</v>
      </c>
      <c r="R238" s="517">
        <v>0.25466299999999997</v>
      </c>
      <c r="S238" s="517">
        <v>7.7160999999999993E-2</v>
      </c>
      <c r="T238" s="517">
        <v>0</v>
      </c>
      <c r="U238" s="521">
        <v>0</v>
      </c>
      <c r="V238" s="516">
        <v>1.7100000000000001E-4</v>
      </c>
      <c r="W238" s="517">
        <v>1.7149999999999999E-3</v>
      </c>
      <c r="X238" s="518">
        <v>0</v>
      </c>
      <c r="Y238" s="835" t="s">
        <v>385</v>
      </c>
      <c r="Z238" s="87"/>
      <c r="AA238" s="394">
        <v>0</v>
      </c>
      <c r="AB238" s="394">
        <v>0</v>
      </c>
      <c r="AC238" s="394">
        <v>0</v>
      </c>
      <c r="AD238" s="394">
        <v>0</v>
      </c>
      <c r="AE238" s="516">
        <v>0</v>
      </c>
      <c r="AF238" s="517">
        <v>0</v>
      </c>
      <c r="AG238" s="517">
        <v>0</v>
      </c>
      <c r="AH238" s="517">
        <v>0</v>
      </c>
      <c r="AI238" s="517">
        <v>0</v>
      </c>
      <c r="AJ238" s="521">
        <v>0</v>
      </c>
      <c r="AK238" s="516">
        <v>0</v>
      </c>
      <c r="AL238" s="517">
        <v>0</v>
      </c>
      <c r="AM238" s="518">
        <v>0</v>
      </c>
      <c r="AN238" s="835" t="s">
        <v>385</v>
      </c>
      <c r="AO238" s="87"/>
      <c r="AP238" s="517">
        <v>0.23223199999999999</v>
      </c>
      <c r="AQ238" s="517">
        <v>0.14502599999999999</v>
      </c>
      <c r="AR238" s="521">
        <v>1.4467000000000001E-2</v>
      </c>
      <c r="AS238" s="516">
        <v>2.1100000000000001E-4</v>
      </c>
      <c r="AT238" s="517">
        <v>2.4429999999999999E-3</v>
      </c>
      <c r="AU238" s="518">
        <v>1.9090000000000001E-3</v>
      </c>
      <c r="AV238" s="835">
        <v>0.13195548489666137</v>
      </c>
      <c r="AW238" s="517">
        <v>0.28469800000000001</v>
      </c>
      <c r="AX238" s="517">
        <v>8.5066000000000003E-2</v>
      </c>
      <c r="AY238" s="521">
        <v>2.1961000000000001E-2</v>
      </c>
      <c r="AZ238" s="516">
        <v>1.15E-4</v>
      </c>
      <c r="BA238" s="517">
        <v>9.6299999999999999E-4</v>
      </c>
      <c r="BB238" s="518">
        <v>2.0470000000000002E-3</v>
      </c>
      <c r="BC238" s="835">
        <v>9.3210691680706712E-2</v>
      </c>
      <c r="BD238" s="517">
        <v>0.31412299999999999</v>
      </c>
      <c r="BE238" s="517">
        <v>5.1886000000000002E-2</v>
      </c>
      <c r="BF238" s="521">
        <v>2.5715999999999999E-2</v>
      </c>
      <c r="BG238" s="516">
        <v>8.7000000000000001E-5</v>
      </c>
      <c r="BH238" s="517">
        <v>5.3700000000000004E-4</v>
      </c>
      <c r="BI238" s="518">
        <v>2.1229999999999999E-3</v>
      </c>
      <c r="BJ238" s="835">
        <v>8.2555607403950848E-2</v>
      </c>
      <c r="BK238" s="512"/>
      <c r="BL238" s="516">
        <v>0</v>
      </c>
      <c r="BM238" s="517">
        <v>0</v>
      </c>
      <c r="BN238" s="517">
        <v>0</v>
      </c>
      <c r="BO238" s="517">
        <v>0</v>
      </c>
      <c r="BP238" s="517">
        <v>0</v>
      </c>
      <c r="BQ238" s="521">
        <v>0</v>
      </c>
      <c r="BR238" s="516">
        <v>0</v>
      </c>
      <c r="BS238" s="517">
        <v>0</v>
      </c>
      <c r="BT238" s="518">
        <v>0</v>
      </c>
      <c r="BU238" s="835" t="s">
        <v>385</v>
      </c>
      <c r="BV238" s="516">
        <v>0</v>
      </c>
      <c r="BW238" s="517">
        <v>0</v>
      </c>
      <c r="BX238" s="517">
        <v>0</v>
      </c>
      <c r="BY238" s="517">
        <v>0</v>
      </c>
      <c r="BZ238" s="517">
        <v>0</v>
      </c>
      <c r="CA238" s="521">
        <v>0</v>
      </c>
      <c r="CB238" s="516">
        <v>0</v>
      </c>
      <c r="CC238" s="517">
        <v>0</v>
      </c>
      <c r="CD238" s="518">
        <v>0</v>
      </c>
      <c r="CE238" s="835" t="s">
        <v>385</v>
      </c>
      <c r="CF238" s="516">
        <v>0</v>
      </c>
      <c r="CG238" s="517">
        <v>0</v>
      </c>
      <c r="CH238" s="517">
        <v>0</v>
      </c>
      <c r="CI238" s="517">
        <v>0</v>
      </c>
      <c r="CJ238" s="517">
        <v>0</v>
      </c>
      <c r="CK238" s="521">
        <v>0</v>
      </c>
      <c r="CL238" s="516">
        <v>0</v>
      </c>
      <c r="CM238" s="517">
        <v>0</v>
      </c>
      <c r="CN238" s="518">
        <v>0</v>
      </c>
      <c r="CO238" s="835" t="s">
        <v>385</v>
      </c>
      <c r="CP238" s="512"/>
      <c r="CQ238" s="517">
        <v>0.217644</v>
      </c>
      <c r="CR238" s="517">
        <v>0.15953000000000001</v>
      </c>
      <c r="CS238" s="521">
        <v>1.4551E-2</v>
      </c>
      <c r="CT238" s="516">
        <v>2.1599999999999999E-4</v>
      </c>
      <c r="CU238" s="517">
        <v>4.4279999999999996E-3</v>
      </c>
      <c r="CV238" s="518">
        <v>1.9170000000000001E-3</v>
      </c>
      <c r="CW238" s="835">
        <v>0.1317435227819394</v>
      </c>
      <c r="CX238" s="517">
        <v>0.26376899999999998</v>
      </c>
      <c r="CY238" s="517">
        <v>0.103654</v>
      </c>
      <c r="CZ238" s="521">
        <v>2.4303000000000002E-2</v>
      </c>
      <c r="DA238" s="516">
        <v>1.65E-4</v>
      </c>
      <c r="DB238" s="517">
        <v>2.4380000000000001E-3</v>
      </c>
      <c r="DC238" s="518">
        <v>2.8180000000000002E-3</v>
      </c>
      <c r="DD238" s="835">
        <v>0.11595276303337036</v>
      </c>
      <c r="DE238" s="517">
        <v>0.29199199999999997</v>
      </c>
      <c r="DF238" s="517">
        <v>6.8650000000000003E-2</v>
      </c>
      <c r="DG238" s="521">
        <v>3.1083E-2</v>
      </c>
      <c r="DH238" s="516">
        <v>1.44E-4</v>
      </c>
      <c r="DI238" s="517">
        <v>1.464E-3</v>
      </c>
      <c r="DJ238" s="518">
        <v>3.4749999999999998E-3</v>
      </c>
      <c r="DK238" s="835">
        <v>0.11179744554901393</v>
      </c>
      <c r="DL238" s="512"/>
      <c r="DM238" s="516">
        <v>0</v>
      </c>
      <c r="DN238" s="517">
        <v>0</v>
      </c>
      <c r="DO238" s="517">
        <v>0</v>
      </c>
      <c r="DP238" s="517">
        <v>0</v>
      </c>
      <c r="DQ238" s="517">
        <v>0</v>
      </c>
      <c r="DR238" s="521">
        <v>0</v>
      </c>
      <c r="DS238" s="516">
        <v>0</v>
      </c>
      <c r="DT238" s="517">
        <v>0</v>
      </c>
      <c r="DU238" s="518">
        <v>0</v>
      </c>
      <c r="DV238" s="835" t="s">
        <v>385</v>
      </c>
      <c r="DW238" s="516">
        <v>0</v>
      </c>
      <c r="DX238" s="517">
        <v>0</v>
      </c>
      <c r="DY238" s="517">
        <v>0</v>
      </c>
      <c r="DZ238" s="517">
        <v>0</v>
      </c>
      <c r="EA238" s="517">
        <v>0</v>
      </c>
      <c r="EB238" s="521">
        <v>0</v>
      </c>
      <c r="EC238" s="516">
        <v>0</v>
      </c>
      <c r="ED238" s="517">
        <v>0</v>
      </c>
      <c r="EE238" s="518">
        <v>0</v>
      </c>
      <c r="EF238" s="835" t="s">
        <v>385</v>
      </c>
      <c r="EG238" s="516">
        <v>0</v>
      </c>
      <c r="EH238" s="517">
        <v>0</v>
      </c>
      <c r="EI238" s="517">
        <v>0</v>
      </c>
      <c r="EJ238" s="517">
        <v>0</v>
      </c>
      <c r="EK238" s="517">
        <v>0</v>
      </c>
      <c r="EL238" s="521">
        <v>0</v>
      </c>
      <c r="EM238" s="516">
        <v>0</v>
      </c>
      <c r="EN238" s="517">
        <v>0</v>
      </c>
      <c r="EO238" s="518">
        <v>0</v>
      </c>
      <c r="EP238" s="835" t="s">
        <v>385</v>
      </c>
    </row>
    <row r="239" spans="1:161" ht="15" customHeight="1" x14ac:dyDescent="0.3">
      <c r="A239" s="579"/>
      <c r="B239" s="16">
        <v>170</v>
      </c>
      <c r="C239" s="118" t="s">
        <v>57</v>
      </c>
      <c r="D239" s="104" t="s">
        <v>58</v>
      </c>
      <c r="E239" s="104"/>
      <c r="F239" s="174" t="s">
        <v>108</v>
      </c>
      <c r="G239" s="104"/>
      <c r="H239" s="172" t="str">
        <f t="shared" si="23"/>
        <v>RetailSecured by real estate property</v>
      </c>
      <c r="I239" s="181" t="str">
        <f t="shared" si="24"/>
        <v>LUXEMBOURG</v>
      </c>
      <c r="J239" s="876"/>
      <c r="K239" s="105" t="s">
        <v>59</v>
      </c>
      <c r="L239" s="108"/>
      <c r="M239" s="108"/>
      <c r="N239" s="108"/>
      <c r="O239" s="108"/>
      <c r="P239" s="523"/>
      <c r="Q239" s="524"/>
      <c r="R239" s="524"/>
      <c r="S239" s="524"/>
      <c r="T239" s="524"/>
      <c r="U239" s="528"/>
      <c r="V239" s="523"/>
      <c r="W239" s="524"/>
      <c r="X239" s="525"/>
      <c r="Y239" s="526"/>
      <c r="Z239" s="87"/>
      <c r="AA239" s="108"/>
      <c r="AB239" s="108"/>
      <c r="AC239" s="108"/>
      <c r="AD239" s="108"/>
      <c r="AE239" s="523"/>
      <c r="AF239" s="524"/>
      <c r="AG239" s="524"/>
      <c r="AH239" s="524"/>
      <c r="AI239" s="524"/>
      <c r="AJ239" s="528"/>
      <c r="AK239" s="523"/>
      <c r="AL239" s="524"/>
      <c r="AM239" s="525"/>
      <c r="AN239" s="526"/>
      <c r="AO239" s="87"/>
      <c r="AP239" s="524"/>
      <c r="AQ239" s="524"/>
      <c r="AR239" s="528"/>
      <c r="AS239" s="523"/>
      <c r="AT239" s="524"/>
      <c r="AU239" s="525"/>
      <c r="AV239" s="526"/>
      <c r="AW239" s="524"/>
      <c r="AX239" s="524"/>
      <c r="AY239" s="528"/>
      <c r="AZ239" s="523"/>
      <c r="BA239" s="524"/>
      <c r="BB239" s="525"/>
      <c r="BC239" s="526"/>
      <c r="BD239" s="524"/>
      <c r="BE239" s="524"/>
      <c r="BF239" s="528"/>
      <c r="BG239" s="523"/>
      <c r="BH239" s="524"/>
      <c r="BI239" s="525"/>
      <c r="BJ239" s="526"/>
      <c r="BK239" s="512"/>
      <c r="BL239" s="523"/>
      <c r="BM239" s="524"/>
      <c r="BN239" s="524"/>
      <c r="BO239" s="524"/>
      <c r="BP239" s="524"/>
      <c r="BQ239" s="528"/>
      <c r="BR239" s="523"/>
      <c r="BS239" s="524"/>
      <c r="BT239" s="525"/>
      <c r="BU239" s="526"/>
      <c r="BV239" s="523"/>
      <c r="BW239" s="524"/>
      <c r="BX239" s="524"/>
      <c r="BY239" s="524"/>
      <c r="BZ239" s="524"/>
      <c r="CA239" s="528"/>
      <c r="CB239" s="523"/>
      <c r="CC239" s="524"/>
      <c r="CD239" s="525"/>
      <c r="CE239" s="526"/>
      <c r="CF239" s="523"/>
      <c r="CG239" s="524"/>
      <c r="CH239" s="524"/>
      <c r="CI239" s="524"/>
      <c r="CJ239" s="524"/>
      <c r="CK239" s="528"/>
      <c r="CL239" s="523"/>
      <c r="CM239" s="524"/>
      <c r="CN239" s="525"/>
      <c r="CO239" s="526"/>
      <c r="CP239" s="512"/>
      <c r="CQ239" s="524"/>
      <c r="CR239" s="524"/>
      <c r="CS239" s="528"/>
      <c r="CT239" s="523"/>
      <c r="CU239" s="524"/>
      <c r="CV239" s="525"/>
      <c r="CW239" s="526"/>
      <c r="CX239" s="524"/>
      <c r="CY239" s="524"/>
      <c r="CZ239" s="528"/>
      <c r="DA239" s="523"/>
      <c r="DB239" s="524"/>
      <c r="DC239" s="525"/>
      <c r="DD239" s="526"/>
      <c r="DE239" s="524"/>
      <c r="DF239" s="524"/>
      <c r="DG239" s="528"/>
      <c r="DH239" s="523"/>
      <c r="DI239" s="524"/>
      <c r="DJ239" s="525"/>
      <c r="DK239" s="526"/>
      <c r="DL239" s="512"/>
      <c r="DM239" s="523"/>
      <c r="DN239" s="524"/>
      <c r="DO239" s="524"/>
      <c r="DP239" s="524"/>
      <c r="DQ239" s="524"/>
      <c r="DR239" s="528"/>
      <c r="DS239" s="523"/>
      <c r="DT239" s="524"/>
      <c r="DU239" s="525"/>
      <c r="DV239" s="526"/>
      <c r="DW239" s="523"/>
      <c r="DX239" s="524"/>
      <c r="DY239" s="524"/>
      <c r="DZ239" s="524"/>
      <c r="EA239" s="524"/>
      <c r="EB239" s="528"/>
      <c r="EC239" s="523"/>
      <c r="ED239" s="524"/>
      <c r="EE239" s="525"/>
      <c r="EF239" s="526"/>
      <c r="EG239" s="523"/>
      <c r="EH239" s="524"/>
      <c r="EI239" s="524"/>
      <c r="EJ239" s="524"/>
      <c r="EK239" s="524"/>
      <c r="EL239" s="528"/>
      <c r="EM239" s="523"/>
      <c r="EN239" s="524"/>
      <c r="EO239" s="525"/>
      <c r="EP239" s="526"/>
    </row>
    <row r="240" spans="1:161" ht="15" customHeight="1" x14ac:dyDescent="0.3">
      <c r="A240" s="579"/>
      <c r="B240" s="16">
        <v>171</v>
      </c>
      <c r="C240" s="118" t="s">
        <v>57</v>
      </c>
      <c r="D240" s="104" t="s">
        <v>58</v>
      </c>
      <c r="E240" s="106" t="s">
        <v>55</v>
      </c>
      <c r="F240" s="174" t="s">
        <v>108</v>
      </c>
      <c r="G240" s="106" t="s">
        <v>106</v>
      </c>
      <c r="H240" s="172" t="str">
        <f t="shared" si="23"/>
        <v>RetailSecured by real estate propertySME</v>
      </c>
      <c r="I240" s="182" t="str">
        <f t="shared" si="24"/>
        <v>LUXEMBOURG</v>
      </c>
      <c r="J240" s="876"/>
      <c r="K240" s="107" t="s">
        <v>60</v>
      </c>
      <c r="L240" s="108"/>
      <c r="M240" s="108"/>
      <c r="N240" s="108"/>
      <c r="O240" s="108"/>
      <c r="P240" s="523"/>
      <c r="Q240" s="524"/>
      <c r="R240" s="524"/>
      <c r="S240" s="524"/>
      <c r="T240" s="524"/>
      <c r="U240" s="528"/>
      <c r="V240" s="523"/>
      <c r="W240" s="524"/>
      <c r="X240" s="525"/>
      <c r="Y240" s="526"/>
      <c r="Z240" s="87"/>
      <c r="AA240" s="108"/>
      <c r="AB240" s="108"/>
      <c r="AC240" s="108"/>
      <c r="AD240" s="108"/>
      <c r="AE240" s="523"/>
      <c r="AF240" s="524"/>
      <c r="AG240" s="524"/>
      <c r="AH240" s="524"/>
      <c r="AI240" s="524"/>
      <c r="AJ240" s="528"/>
      <c r="AK240" s="523"/>
      <c r="AL240" s="524"/>
      <c r="AM240" s="525"/>
      <c r="AN240" s="526"/>
      <c r="AO240" s="87"/>
      <c r="AP240" s="524"/>
      <c r="AQ240" s="524"/>
      <c r="AR240" s="528"/>
      <c r="AS240" s="523"/>
      <c r="AT240" s="524"/>
      <c r="AU240" s="525"/>
      <c r="AV240" s="526"/>
      <c r="AW240" s="524"/>
      <c r="AX240" s="524"/>
      <c r="AY240" s="528"/>
      <c r="AZ240" s="523"/>
      <c r="BA240" s="524"/>
      <c r="BB240" s="525"/>
      <c r="BC240" s="526"/>
      <c r="BD240" s="524"/>
      <c r="BE240" s="524"/>
      <c r="BF240" s="528"/>
      <c r="BG240" s="523"/>
      <c r="BH240" s="524"/>
      <c r="BI240" s="525"/>
      <c r="BJ240" s="526"/>
      <c r="BK240" s="512"/>
      <c r="BL240" s="523"/>
      <c r="BM240" s="524"/>
      <c r="BN240" s="524"/>
      <c r="BO240" s="524"/>
      <c r="BP240" s="524"/>
      <c r="BQ240" s="528"/>
      <c r="BR240" s="523"/>
      <c r="BS240" s="524"/>
      <c r="BT240" s="525"/>
      <c r="BU240" s="526"/>
      <c r="BV240" s="523"/>
      <c r="BW240" s="524"/>
      <c r="BX240" s="524"/>
      <c r="BY240" s="524"/>
      <c r="BZ240" s="524"/>
      <c r="CA240" s="528"/>
      <c r="CB240" s="523"/>
      <c r="CC240" s="524"/>
      <c r="CD240" s="525"/>
      <c r="CE240" s="526"/>
      <c r="CF240" s="523"/>
      <c r="CG240" s="524"/>
      <c r="CH240" s="524"/>
      <c r="CI240" s="524"/>
      <c r="CJ240" s="524"/>
      <c r="CK240" s="528"/>
      <c r="CL240" s="523"/>
      <c r="CM240" s="524"/>
      <c r="CN240" s="525"/>
      <c r="CO240" s="526"/>
      <c r="CP240" s="512"/>
      <c r="CQ240" s="524"/>
      <c r="CR240" s="524"/>
      <c r="CS240" s="528"/>
      <c r="CT240" s="523"/>
      <c r="CU240" s="524"/>
      <c r="CV240" s="525"/>
      <c r="CW240" s="526"/>
      <c r="CX240" s="524"/>
      <c r="CY240" s="524"/>
      <c r="CZ240" s="528"/>
      <c r="DA240" s="523"/>
      <c r="DB240" s="524"/>
      <c r="DC240" s="525"/>
      <c r="DD240" s="526"/>
      <c r="DE240" s="524"/>
      <c r="DF240" s="524"/>
      <c r="DG240" s="528"/>
      <c r="DH240" s="523"/>
      <c r="DI240" s="524"/>
      <c r="DJ240" s="525"/>
      <c r="DK240" s="526"/>
      <c r="DL240" s="512"/>
      <c r="DM240" s="523"/>
      <c r="DN240" s="524"/>
      <c r="DO240" s="524"/>
      <c r="DP240" s="524"/>
      <c r="DQ240" s="524"/>
      <c r="DR240" s="528"/>
      <c r="DS240" s="523"/>
      <c r="DT240" s="524"/>
      <c r="DU240" s="525"/>
      <c r="DV240" s="526"/>
      <c r="DW240" s="523"/>
      <c r="DX240" s="524"/>
      <c r="DY240" s="524"/>
      <c r="DZ240" s="524"/>
      <c r="EA240" s="524"/>
      <c r="EB240" s="528"/>
      <c r="EC240" s="523"/>
      <c r="ED240" s="524"/>
      <c r="EE240" s="525"/>
      <c r="EF240" s="526"/>
      <c r="EG240" s="523"/>
      <c r="EH240" s="524"/>
      <c r="EI240" s="524"/>
      <c r="EJ240" s="524"/>
      <c r="EK240" s="524"/>
      <c r="EL240" s="528"/>
      <c r="EM240" s="523"/>
      <c r="EN240" s="524"/>
      <c r="EO240" s="525"/>
      <c r="EP240" s="526"/>
    </row>
    <row r="241" spans="1:146" ht="15" customHeight="1" x14ac:dyDescent="0.3">
      <c r="A241" s="577"/>
      <c r="B241" s="16">
        <v>172</v>
      </c>
      <c r="C241" s="118" t="s">
        <v>57</v>
      </c>
      <c r="D241" s="104" t="s">
        <v>58</v>
      </c>
      <c r="E241" s="106" t="s">
        <v>61</v>
      </c>
      <c r="F241" s="174" t="s">
        <v>108</v>
      </c>
      <c r="G241" s="106" t="s">
        <v>107</v>
      </c>
      <c r="H241" s="172" t="str">
        <f t="shared" si="23"/>
        <v>RetailSecured by real estate propertyNon SME</v>
      </c>
      <c r="I241" s="182" t="str">
        <f t="shared" si="24"/>
        <v>LUXEMBOURG</v>
      </c>
      <c r="J241" s="876"/>
      <c r="K241" s="107" t="s">
        <v>62</v>
      </c>
      <c r="L241" s="394">
        <v>0.39172499999999999</v>
      </c>
      <c r="M241" s="394">
        <v>0</v>
      </c>
      <c r="N241" s="394">
        <v>0.25749699999999998</v>
      </c>
      <c r="O241" s="394">
        <v>0</v>
      </c>
      <c r="P241" s="516">
        <v>0.13706199999999999</v>
      </c>
      <c r="Q241" s="517">
        <v>0.13706199999999999</v>
      </c>
      <c r="R241" s="517">
        <v>0.25466299999999997</v>
      </c>
      <c r="S241" s="517">
        <v>7.7160999999999993E-2</v>
      </c>
      <c r="T241" s="517">
        <v>0</v>
      </c>
      <c r="U241" s="521">
        <v>0</v>
      </c>
      <c r="V241" s="516">
        <v>1.7100000000000001E-4</v>
      </c>
      <c r="W241" s="517">
        <v>1.7149999999999999E-3</v>
      </c>
      <c r="X241" s="518">
        <v>0</v>
      </c>
      <c r="Y241" s="835" t="s">
        <v>385</v>
      </c>
      <c r="Z241" s="87"/>
      <c r="AA241" s="394">
        <v>0</v>
      </c>
      <c r="AB241" s="394">
        <v>0</v>
      </c>
      <c r="AC241" s="394">
        <v>0</v>
      </c>
      <c r="AD241" s="394">
        <v>0</v>
      </c>
      <c r="AE241" s="516">
        <v>0</v>
      </c>
      <c r="AF241" s="517">
        <v>0</v>
      </c>
      <c r="AG241" s="517">
        <v>0</v>
      </c>
      <c r="AH241" s="517">
        <v>0</v>
      </c>
      <c r="AI241" s="517">
        <v>0</v>
      </c>
      <c r="AJ241" s="521">
        <v>0</v>
      </c>
      <c r="AK241" s="516">
        <v>0</v>
      </c>
      <c r="AL241" s="517">
        <v>0</v>
      </c>
      <c r="AM241" s="518">
        <v>0</v>
      </c>
      <c r="AN241" s="835" t="s">
        <v>385</v>
      </c>
      <c r="AO241" s="87"/>
      <c r="AP241" s="517">
        <v>0.23223199999999999</v>
      </c>
      <c r="AQ241" s="517">
        <v>0.14502599999999999</v>
      </c>
      <c r="AR241" s="521">
        <v>1.4467000000000001E-2</v>
      </c>
      <c r="AS241" s="516">
        <v>2.1100000000000001E-4</v>
      </c>
      <c r="AT241" s="517">
        <v>2.4429999999999999E-3</v>
      </c>
      <c r="AU241" s="518">
        <v>1.9090000000000001E-3</v>
      </c>
      <c r="AV241" s="835">
        <v>0.13195548489666137</v>
      </c>
      <c r="AW241" s="517">
        <v>0.28469800000000001</v>
      </c>
      <c r="AX241" s="517">
        <v>8.5066000000000003E-2</v>
      </c>
      <c r="AY241" s="521">
        <v>2.1961000000000001E-2</v>
      </c>
      <c r="AZ241" s="516">
        <v>1.15E-4</v>
      </c>
      <c r="BA241" s="517">
        <v>9.6299999999999999E-4</v>
      </c>
      <c r="BB241" s="518">
        <v>2.0470000000000002E-3</v>
      </c>
      <c r="BC241" s="835">
        <v>9.3210691680706712E-2</v>
      </c>
      <c r="BD241" s="517">
        <v>0.31412299999999999</v>
      </c>
      <c r="BE241" s="517">
        <v>5.1886000000000002E-2</v>
      </c>
      <c r="BF241" s="521">
        <v>2.5715999999999999E-2</v>
      </c>
      <c r="BG241" s="516">
        <v>8.7000000000000001E-5</v>
      </c>
      <c r="BH241" s="517">
        <v>5.3700000000000004E-4</v>
      </c>
      <c r="BI241" s="518">
        <v>2.1229999999999999E-3</v>
      </c>
      <c r="BJ241" s="835">
        <v>8.2555607403950848E-2</v>
      </c>
      <c r="BK241" s="512"/>
      <c r="BL241" s="516">
        <v>0</v>
      </c>
      <c r="BM241" s="517">
        <v>0</v>
      </c>
      <c r="BN241" s="517">
        <v>0</v>
      </c>
      <c r="BO241" s="517">
        <v>0</v>
      </c>
      <c r="BP241" s="517">
        <v>0</v>
      </c>
      <c r="BQ241" s="521">
        <v>0</v>
      </c>
      <c r="BR241" s="516">
        <v>0</v>
      </c>
      <c r="BS241" s="517">
        <v>0</v>
      </c>
      <c r="BT241" s="518">
        <v>0</v>
      </c>
      <c r="BU241" s="835" t="s">
        <v>385</v>
      </c>
      <c r="BV241" s="516">
        <v>0</v>
      </c>
      <c r="BW241" s="517">
        <v>0</v>
      </c>
      <c r="BX241" s="517">
        <v>0</v>
      </c>
      <c r="BY241" s="517">
        <v>0</v>
      </c>
      <c r="BZ241" s="517">
        <v>0</v>
      </c>
      <c r="CA241" s="521">
        <v>0</v>
      </c>
      <c r="CB241" s="516">
        <v>0</v>
      </c>
      <c r="CC241" s="517">
        <v>0</v>
      </c>
      <c r="CD241" s="518">
        <v>0</v>
      </c>
      <c r="CE241" s="835" t="s">
        <v>385</v>
      </c>
      <c r="CF241" s="516">
        <v>0</v>
      </c>
      <c r="CG241" s="517">
        <v>0</v>
      </c>
      <c r="CH241" s="517">
        <v>0</v>
      </c>
      <c r="CI241" s="517">
        <v>0</v>
      </c>
      <c r="CJ241" s="517">
        <v>0</v>
      </c>
      <c r="CK241" s="521">
        <v>0</v>
      </c>
      <c r="CL241" s="516">
        <v>0</v>
      </c>
      <c r="CM241" s="517">
        <v>0</v>
      </c>
      <c r="CN241" s="518">
        <v>0</v>
      </c>
      <c r="CO241" s="835" t="s">
        <v>385</v>
      </c>
      <c r="CP241" s="512"/>
      <c r="CQ241" s="517">
        <v>0.217644</v>
      </c>
      <c r="CR241" s="517">
        <v>0.15953000000000001</v>
      </c>
      <c r="CS241" s="521">
        <v>1.4551E-2</v>
      </c>
      <c r="CT241" s="516">
        <v>2.1599999999999999E-4</v>
      </c>
      <c r="CU241" s="517">
        <v>4.4279999999999996E-3</v>
      </c>
      <c r="CV241" s="518">
        <v>1.9170000000000001E-3</v>
      </c>
      <c r="CW241" s="835">
        <v>0.1317435227819394</v>
      </c>
      <c r="CX241" s="517">
        <v>0.26376899999999998</v>
      </c>
      <c r="CY241" s="517">
        <v>0.103654</v>
      </c>
      <c r="CZ241" s="521">
        <v>2.4303000000000002E-2</v>
      </c>
      <c r="DA241" s="516">
        <v>1.65E-4</v>
      </c>
      <c r="DB241" s="517">
        <v>2.4380000000000001E-3</v>
      </c>
      <c r="DC241" s="518">
        <v>2.8180000000000002E-3</v>
      </c>
      <c r="DD241" s="835">
        <v>0.11595276303337036</v>
      </c>
      <c r="DE241" s="517">
        <v>0.29199199999999997</v>
      </c>
      <c r="DF241" s="517">
        <v>6.8650000000000003E-2</v>
      </c>
      <c r="DG241" s="521">
        <v>3.1083E-2</v>
      </c>
      <c r="DH241" s="516">
        <v>1.44E-4</v>
      </c>
      <c r="DI241" s="517">
        <v>1.464E-3</v>
      </c>
      <c r="DJ241" s="518">
        <v>3.4749999999999998E-3</v>
      </c>
      <c r="DK241" s="835">
        <v>0.11179744554901393</v>
      </c>
      <c r="DL241" s="512"/>
      <c r="DM241" s="516">
        <v>0</v>
      </c>
      <c r="DN241" s="517">
        <v>0</v>
      </c>
      <c r="DO241" s="517">
        <v>0</v>
      </c>
      <c r="DP241" s="517">
        <v>0</v>
      </c>
      <c r="DQ241" s="517">
        <v>0</v>
      </c>
      <c r="DR241" s="521">
        <v>0</v>
      </c>
      <c r="DS241" s="516">
        <v>0</v>
      </c>
      <c r="DT241" s="517">
        <v>0</v>
      </c>
      <c r="DU241" s="518">
        <v>0</v>
      </c>
      <c r="DV241" s="835" t="s">
        <v>385</v>
      </c>
      <c r="DW241" s="516">
        <v>0</v>
      </c>
      <c r="DX241" s="517">
        <v>0</v>
      </c>
      <c r="DY241" s="517">
        <v>0</v>
      </c>
      <c r="DZ241" s="517">
        <v>0</v>
      </c>
      <c r="EA241" s="517">
        <v>0</v>
      </c>
      <c r="EB241" s="521">
        <v>0</v>
      </c>
      <c r="EC241" s="516">
        <v>0</v>
      </c>
      <c r="ED241" s="517">
        <v>0</v>
      </c>
      <c r="EE241" s="518">
        <v>0</v>
      </c>
      <c r="EF241" s="835" t="s">
        <v>385</v>
      </c>
      <c r="EG241" s="516">
        <v>0</v>
      </c>
      <c r="EH241" s="517">
        <v>0</v>
      </c>
      <c r="EI241" s="517">
        <v>0</v>
      </c>
      <c r="EJ241" s="517">
        <v>0</v>
      </c>
      <c r="EK241" s="517">
        <v>0</v>
      </c>
      <c r="EL241" s="521">
        <v>0</v>
      </c>
      <c r="EM241" s="516">
        <v>0</v>
      </c>
      <c r="EN241" s="517">
        <v>0</v>
      </c>
      <c r="EO241" s="518">
        <v>0</v>
      </c>
      <c r="EP241" s="835" t="s">
        <v>385</v>
      </c>
    </row>
    <row r="242" spans="1:146" ht="15" customHeight="1" x14ac:dyDescent="0.3">
      <c r="A242" s="577"/>
      <c r="B242" s="16">
        <v>173</v>
      </c>
      <c r="C242" s="118" t="s">
        <v>57</v>
      </c>
      <c r="D242" s="104" t="s">
        <v>63</v>
      </c>
      <c r="E242" s="104"/>
      <c r="F242" s="174" t="s">
        <v>63</v>
      </c>
      <c r="G242" s="104"/>
      <c r="H242" s="175" t="str">
        <f t="shared" si="23"/>
        <v>RetailQualifying Revolving</v>
      </c>
      <c r="I242" s="181" t="str">
        <f t="shared" si="24"/>
        <v>LUXEMBOURG</v>
      </c>
      <c r="J242" s="876"/>
      <c r="K242" s="105" t="s">
        <v>64</v>
      </c>
      <c r="L242" s="108"/>
      <c r="M242" s="108"/>
      <c r="N242" s="108"/>
      <c r="O242" s="108"/>
      <c r="P242" s="523"/>
      <c r="Q242" s="524"/>
      <c r="R242" s="524"/>
      <c r="S242" s="524"/>
      <c r="T242" s="524"/>
      <c r="U242" s="528"/>
      <c r="V242" s="523"/>
      <c r="W242" s="524"/>
      <c r="X242" s="525"/>
      <c r="Y242" s="526"/>
      <c r="Z242" s="87"/>
      <c r="AA242" s="108"/>
      <c r="AB242" s="108"/>
      <c r="AC242" s="108"/>
      <c r="AD242" s="108"/>
      <c r="AE242" s="523"/>
      <c r="AF242" s="524"/>
      <c r="AG242" s="524"/>
      <c r="AH242" s="524"/>
      <c r="AI242" s="524"/>
      <c r="AJ242" s="528"/>
      <c r="AK242" s="523"/>
      <c r="AL242" s="524"/>
      <c r="AM242" s="525"/>
      <c r="AN242" s="526"/>
      <c r="AO242" s="87"/>
      <c r="AP242" s="524"/>
      <c r="AQ242" s="524"/>
      <c r="AR242" s="528"/>
      <c r="AS242" s="523"/>
      <c r="AT242" s="524"/>
      <c r="AU242" s="525"/>
      <c r="AV242" s="526"/>
      <c r="AW242" s="524"/>
      <c r="AX242" s="524"/>
      <c r="AY242" s="528"/>
      <c r="AZ242" s="523"/>
      <c r="BA242" s="524"/>
      <c r="BB242" s="525"/>
      <c r="BC242" s="526"/>
      <c r="BD242" s="524"/>
      <c r="BE242" s="524"/>
      <c r="BF242" s="528"/>
      <c r="BG242" s="523"/>
      <c r="BH242" s="524"/>
      <c r="BI242" s="525"/>
      <c r="BJ242" s="526"/>
      <c r="BK242" s="512"/>
      <c r="BL242" s="523"/>
      <c r="BM242" s="524"/>
      <c r="BN242" s="524"/>
      <c r="BO242" s="524"/>
      <c r="BP242" s="524"/>
      <c r="BQ242" s="528"/>
      <c r="BR242" s="523"/>
      <c r="BS242" s="524"/>
      <c r="BT242" s="525"/>
      <c r="BU242" s="526"/>
      <c r="BV242" s="523"/>
      <c r="BW242" s="524"/>
      <c r="BX242" s="524"/>
      <c r="BY242" s="524"/>
      <c r="BZ242" s="524"/>
      <c r="CA242" s="528"/>
      <c r="CB242" s="523"/>
      <c r="CC242" s="524"/>
      <c r="CD242" s="525"/>
      <c r="CE242" s="526"/>
      <c r="CF242" s="523"/>
      <c r="CG242" s="524"/>
      <c r="CH242" s="524"/>
      <c r="CI242" s="524"/>
      <c r="CJ242" s="524"/>
      <c r="CK242" s="528"/>
      <c r="CL242" s="523"/>
      <c r="CM242" s="524"/>
      <c r="CN242" s="525"/>
      <c r="CO242" s="526"/>
      <c r="CP242" s="512"/>
      <c r="CQ242" s="524"/>
      <c r="CR242" s="524"/>
      <c r="CS242" s="528"/>
      <c r="CT242" s="523"/>
      <c r="CU242" s="524"/>
      <c r="CV242" s="525"/>
      <c r="CW242" s="526"/>
      <c r="CX242" s="524"/>
      <c r="CY242" s="524"/>
      <c r="CZ242" s="528"/>
      <c r="DA242" s="523"/>
      <c r="DB242" s="524"/>
      <c r="DC242" s="525"/>
      <c r="DD242" s="526"/>
      <c r="DE242" s="524"/>
      <c r="DF242" s="524"/>
      <c r="DG242" s="528"/>
      <c r="DH242" s="523"/>
      <c r="DI242" s="524"/>
      <c r="DJ242" s="525"/>
      <c r="DK242" s="526"/>
      <c r="DL242" s="512"/>
      <c r="DM242" s="523"/>
      <c r="DN242" s="524"/>
      <c r="DO242" s="524"/>
      <c r="DP242" s="524"/>
      <c r="DQ242" s="524"/>
      <c r="DR242" s="528"/>
      <c r="DS242" s="523"/>
      <c r="DT242" s="524"/>
      <c r="DU242" s="525"/>
      <c r="DV242" s="526"/>
      <c r="DW242" s="523"/>
      <c r="DX242" s="524"/>
      <c r="DY242" s="524"/>
      <c r="DZ242" s="524"/>
      <c r="EA242" s="524"/>
      <c r="EB242" s="528"/>
      <c r="EC242" s="523"/>
      <c r="ED242" s="524"/>
      <c r="EE242" s="525"/>
      <c r="EF242" s="526"/>
      <c r="EG242" s="523"/>
      <c r="EH242" s="524"/>
      <c r="EI242" s="524"/>
      <c r="EJ242" s="524"/>
      <c r="EK242" s="524"/>
      <c r="EL242" s="528"/>
      <c r="EM242" s="523"/>
      <c r="EN242" s="524"/>
      <c r="EO242" s="525"/>
      <c r="EP242" s="526"/>
    </row>
    <row r="243" spans="1:146" ht="15" customHeight="1" x14ac:dyDescent="0.3">
      <c r="A243" s="577"/>
      <c r="B243" s="16">
        <v>174</v>
      </c>
      <c r="C243" s="118" t="s">
        <v>57</v>
      </c>
      <c r="D243" s="104" t="s">
        <v>65</v>
      </c>
      <c r="E243" s="104"/>
      <c r="F243" s="174" t="s">
        <v>65</v>
      </c>
      <c r="G243" s="104"/>
      <c r="H243" s="175" t="str">
        <f t="shared" si="23"/>
        <v>RetailOther Retail</v>
      </c>
      <c r="I243" s="181" t="str">
        <f t="shared" si="24"/>
        <v>LUXEMBOURG</v>
      </c>
      <c r="J243" s="876"/>
      <c r="K243" s="105" t="s">
        <v>66</v>
      </c>
      <c r="L243" s="108"/>
      <c r="M243" s="108"/>
      <c r="N243" s="108"/>
      <c r="O243" s="108"/>
      <c r="P243" s="523"/>
      <c r="Q243" s="524"/>
      <c r="R243" s="524"/>
      <c r="S243" s="524"/>
      <c r="T243" s="524"/>
      <c r="U243" s="528"/>
      <c r="V243" s="523"/>
      <c r="W243" s="524"/>
      <c r="X243" s="525"/>
      <c r="Y243" s="526"/>
      <c r="Z243" s="87"/>
      <c r="AA243" s="108"/>
      <c r="AB243" s="108"/>
      <c r="AC243" s="108"/>
      <c r="AD243" s="108"/>
      <c r="AE243" s="523"/>
      <c r="AF243" s="524"/>
      <c r="AG243" s="524"/>
      <c r="AH243" s="524"/>
      <c r="AI243" s="524"/>
      <c r="AJ243" s="528"/>
      <c r="AK243" s="523"/>
      <c r="AL243" s="524"/>
      <c r="AM243" s="525"/>
      <c r="AN243" s="526"/>
      <c r="AO243" s="87"/>
      <c r="AP243" s="524"/>
      <c r="AQ243" s="524"/>
      <c r="AR243" s="528"/>
      <c r="AS243" s="523"/>
      <c r="AT243" s="524"/>
      <c r="AU243" s="525"/>
      <c r="AV243" s="526"/>
      <c r="AW243" s="524"/>
      <c r="AX243" s="524"/>
      <c r="AY243" s="528"/>
      <c r="AZ243" s="523"/>
      <c r="BA243" s="524"/>
      <c r="BB243" s="525"/>
      <c r="BC243" s="526"/>
      <c r="BD243" s="524"/>
      <c r="BE243" s="524"/>
      <c r="BF243" s="528"/>
      <c r="BG243" s="523"/>
      <c r="BH243" s="524"/>
      <c r="BI243" s="525"/>
      <c r="BJ243" s="526"/>
      <c r="BK243" s="512"/>
      <c r="BL243" s="523"/>
      <c r="BM243" s="524"/>
      <c r="BN243" s="524"/>
      <c r="BO243" s="524"/>
      <c r="BP243" s="524"/>
      <c r="BQ243" s="528"/>
      <c r="BR243" s="523"/>
      <c r="BS243" s="524"/>
      <c r="BT243" s="525"/>
      <c r="BU243" s="526"/>
      <c r="BV243" s="523"/>
      <c r="BW243" s="524"/>
      <c r="BX243" s="524"/>
      <c r="BY243" s="524"/>
      <c r="BZ243" s="524"/>
      <c r="CA243" s="528"/>
      <c r="CB243" s="523"/>
      <c r="CC243" s="524"/>
      <c r="CD243" s="525"/>
      <c r="CE243" s="526"/>
      <c r="CF243" s="523"/>
      <c r="CG243" s="524"/>
      <c r="CH243" s="524"/>
      <c r="CI243" s="524"/>
      <c r="CJ243" s="524"/>
      <c r="CK243" s="528"/>
      <c r="CL243" s="523"/>
      <c r="CM243" s="524"/>
      <c r="CN243" s="525"/>
      <c r="CO243" s="526"/>
      <c r="CP243" s="512"/>
      <c r="CQ243" s="524"/>
      <c r="CR243" s="524"/>
      <c r="CS243" s="528"/>
      <c r="CT243" s="523"/>
      <c r="CU243" s="524"/>
      <c r="CV243" s="525"/>
      <c r="CW243" s="526"/>
      <c r="CX243" s="524"/>
      <c r="CY243" s="524"/>
      <c r="CZ243" s="528"/>
      <c r="DA243" s="523"/>
      <c r="DB243" s="524"/>
      <c r="DC243" s="525"/>
      <c r="DD243" s="526"/>
      <c r="DE243" s="524"/>
      <c r="DF243" s="524"/>
      <c r="DG243" s="528"/>
      <c r="DH243" s="523"/>
      <c r="DI243" s="524"/>
      <c r="DJ243" s="525"/>
      <c r="DK243" s="526"/>
      <c r="DL243" s="512"/>
      <c r="DM243" s="523"/>
      <c r="DN243" s="524"/>
      <c r="DO243" s="524"/>
      <c r="DP243" s="524"/>
      <c r="DQ243" s="524"/>
      <c r="DR243" s="528"/>
      <c r="DS243" s="523"/>
      <c r="DT243" s="524"/>
      <c r="DU243" s="525"/>
      <c r="DV243" s="526"/>
      <c r="DW243" s="523"/>
      <c r="DX243" s="524"/>
      <c r="DY243" s="524"/>
      <c r="DZ243" s="524"/>
      <c r="EA243" s="524"/>
      <c r="EB243" s="528"/>
      <c r="EC243" s="523"/>
      <c r="ED243" s="524"/>
      <c r="EE243" s="525"/>
      <c r="EF243" s="526"/>
      <c r="EG243" s="523"/>
      <c r="EH243" s="524"/>
      <c r="EI243" s="524"/>
      <c r="EJ243" s="524"/>
      <c r="EK243" s="524"/>
      <c r="EL243" s="528"/>
      <c r="EM243" s="523"/>
      <c r="EN243" s="524"/>
      <c r="EO243" s="525"/>
      <c r="EP243" s="526"/>
    </row>
    <row r="244" spans="1:146" ht="15" customHeight="1" x14ac:dyDescent="0.3">
      <c r="A244" s="579"/>
      <c r="B244" s="16">
        <v>175</v>
      </c>
      <c r="C244" s="118" t="s">
        <v>57</v>
      </c>
      <c r="D244" s="104" t="s">
        <v>65</v>
      </c>
      <c r="E244" s="106" t="s">
        <v>55</v>
      </c>
      <c r="F244" s="174" t="s">
        <v>65</v>
      </c>
      <c r="G244" s="106" t="s">
        <v>106</v>
      </c>
      <c r="H244" s="175" t="str">
        <f t="shared" si="23"/>
        <v>RetailOther RetailSME</v>
      </c>
      <c r="I244" s="182" t="str">
        <f t="shared" si="24"/>
        <v>LUXEMBOURG</v>
      </c>
      <c r="J244" s="876"/>
      <c r="K244" s="107" t="s">
        <v>67</v>
      </c>
      <c r="L244" s="108"/>
      <c r="M244" s="108"/>
      <c r="N244" s="108"/>
      <c r="O244" s="108"/>
      <c r="P244" s="523"/>
      <c r="Q244" s="524"/>
      <c r="R244" s="524"/>
      <c r="S244" s="524"/>
      <c r="T244" s="524"/>
      <c r="U244" s="528"/>
      <c r="V244" s="523"/>
      <c r="W244" s="524"/>
      <c r="X244" s="525"/>
      <c r="Y244" s="526"/>
      <c r="Z244" s="87"/>
      <c r="AA244" s="108"/>
      <c r="AB244" s="108"/>
      <c r="AC244" s="108"/>
      <c r="AD244" s="108"/>
      <c r="AE244" s="523"/>
      <c r="AF244" s="524"/>
      <c r="AG244" s="524"/>
      <c r="AH244" s="524"/>
      <c r="AI244" s="524"/>
      <c r="AJ244" s="528"/>
      <c r="AK244" s="523"/>
      <c r="AL244" s="524"/>
      <c r="AM244" s="525"/>
      <c r="AN244" s="526"/>
      <c r="AO244" s="87"/>
      <c r="AP244" s="524"/>
      <c r="AQ244" s="524"/>
      <c r="AR244" s="528"/>
      <c r="AS244" s="523"/>
      <c r="AT244" s="524"/>
      <c r="AU244" s="525"/>
      <c r="AV244" s="526"/>
      <c r="AW244" s="524"/>
      <c r="AX244" s="524"/>
      <c r="AY244" s="528"/>
      <c r="AZ244" s="523"/>
      <c r="BA244" s="524"/>
      <c r="BB244" s="525"/>
      <c r="BC244" s="526"/>
      <c r="BD244" s="524"/>
      <c r="BE244" s="524"/>
      <c r="BF244" s="528"/>
      <c r="BG244" s="523"/>
      <c r="BH244" s="524"/>
      <c r="BI244" s="525"/>
      <c r="BJ244" s="526"/>
      <c r="BK244" s="512"/>
      <c r="BL244" s="523"/>
      <c r="BM244" s="524"/>
      <c r="BN244" s="524"/>
      <c r="BO244" s="524"/>
      <c r="BP244" s="524"/>
      <c r="BQ244" s="528"/>
      <c r="BR244" s="523"/>
      <c r="BS244" s="524"/>
      <c r="BT244" s="525"/>
      <c r="BU244" s="526"/>
      <c r="BV244" s="523"/>
      <c r="BW244" s="524"/>
      <c r="BX244" s="524"/>
      <c r="BY244" s="524"/>
      <c r="BZ244" s="524"/>
      <c r="CA244" s="528"/>
      <c r="CB244" s="523"/>
      <c r="CC244" s="524"/>
      <c r="CD244" s="525"/>
      <c r="CE244" s="526"/>
      <c r="CF244" s="523"/>
      <c r="CG244" s="524"/>
      <c r="CH244" s="524"/>
      <c r="CI244" s="524"/>
      <c r="CJ244" s="524"/>
      <c r="CK244" s="528"/>
      <c r="CL244" s="523"/>
      <c r="CM244" s="524"/>
      <c r="CN244" s="525"/>
      <c r="CO244" s="526"/>
      <c r="CP244" s="512"/>
      <c r="CQ244" s="524"/>
      <c r="CR244" s="524"/>
      <c r="CS244" s="528"/>
      <c r="CT244" s="523"/>
      <c r="CU244" s="524"/>
      <c r="CV244" s="525"/>
      <c r="CW244" s="526"/>
      <c r="CX244" s="524"/>
      <c r="CY244" s="524"/>
      <c r="CZ244" s="528"/>
      <c r="DA244" s="523"/>
      <c r="DB244" s="524"/>
      <c r="DC244" s="525"/>
      <c r="DD244" s="526"/>
      <c r="DE244" s="524"/>
      <c r="DF244" s="524"/>
      <c r="DG244" s="528"/>
      <c r="DH244" s="523"/>
      <c r="DI244" s="524"/>
      <c r="DJ244" s="525"/>
      <c r="DK244" s="526"/>
      <c r="DL244" s="512"/>
      <c r="DM244" s="523"/>
      <c r="DN244" s="524"/>
      <c r="DO244" s="524"/>
      <c r="DP244" s="524"/>
      <c r="DQ244" s="524"/>
      <c r="DR244" s="528"/>
      <c r="DS244" s="523"/>
      <c r="DT244" s="524"/>
      <c r="DU244" s="525"/>
      <c r="DV244" s="526"/>
      <c r="DW244" s="523"/>
      <c r="DX244" s="524"/>
      <c r="DY244" s="524"/>
      <c r="DZ244" s="524"/>
      <c r="EA244" s="524"/>
      <c r="EB244" s="528"/>
      <c r="EC244" s="523"/>
      <c r="ED244" s="524"/>
      <c r="EE244" s="525"/>
      <c r="EF244" s="526"/>
      <c r="EG244" s="523"/>
      <c r="EH244" s="524"/>
      <c r="EI244" s="524"/>
      <c r="EJ244" s="524"/>
      <c r="EK244" s="524"/>
      <c r="EL244" s="528"/>
      <c r="EM244" s="523"/>
      <c r="EN244" s="524"/>
      <c r="EO244" s="525"/>
      <c r="EP244" s="526"/>
    </row>
    <row r="245" spans="1:146" ht="15" customHeight="1" x14ac:dyDescent="0.3">
      <c r="A245" s="579"/>
      <c r="B245" s="16">
        <v>176</v>
      </c>
      <c r="C245" s="118" t="s">
        <v>57</v>
      </c>
      <c r="D245" s="104" t="s">
        <v>65</v>
      </c>
      <c r="E245" s="106" t="s">
        <v>61</v>
      </c>
      <c r="F245" s="174" t="s">
        <v>65</v>
      </c>
      <c r="G245" s="106" t="s">
        <v>107</v>
      </c>
      <c r="H245" s="175" t="str">
        <f t="shared" si="23"/>
        <v>RetailOther RetailNon SME</v>
      </c>
      <c r="I245" s="182" t="str">
        <f t="shared" si="24"/>
        <v>LUXEMBOURG</v>
      </c>
      <c r="J245" s="876"/>
      <c r="K245" s="107" t="s">
        <v>68</v>
      </c>
      <c r="L245" s="108"/>
      <c r="M245" s="108"/>
      <c r="N245" s="108"/>
      <c r="O245" s="108"/>
      <c r="P245" s="523"/>
      <c r="Q245" s="524"/>
      <c r="R245" s="524"/>
      <c r="S245" s="524"/>
      <c r="T245" s="524"/>
      <c r="U245" s="528"/>
      <c r="V245" s="523"/>
      <c r="W245" s="524"/>
      <c r="X245" s="525"/>
      <c r="Y245" s="526"/>
      <c r="Z245" s="87"/>
      <c r="AA245" s="108"/>
      <c r="AB245" s="108"/>
      <c r="AC245" s="108"/>
      <c r="AD245" s="108"/>
      <c r="AE245" s="523"/>
      <c r="AF245" s="524"/>
      <c r="AG245" s="524"/>
      <c r="AH245" s="524"/>
      <c r="AI245" s="524"/>
      <c r="AJ245" s="528"/>
      <c r="AK245" s="523"/>
      <c r="AL245" s="524"/>
      <c r="AM245" s="525"/>
      <c r="AN245" s="526"/>
      <c r="AO245" s="87"/>
      <c r="AP245" s="524"/>
      <c r="AQ245" s="524"/>
      <c r="AR245" s="528"/>
      <c r="AS245" s="523"/>
      <c r="AT245" s="524"/>
      <c r="AU245" s="525"/>
      <c r="AV245" s="526"/>
      <c r="AW245" s="524"/>
      <c r="AX245" s="524"/>
      <c r="AY245" s="528"/>
      <c r="AZ245" s="523"/>
      <c r="BA245" s="524"/>
      <c r="BB245" s="525"/>
      <c r="BC245" s="526"/>
      <c r="BD245" s="524"/>
      <c r="BE245" s="524"/>
      <c r="BF245" s="528"/>
      <c r="BG245" s="523"/>
      <c r="BH245" s="524"/>
      <c r="BI245" s="525"/>
      <c r="BJ245" s="526"/>
      <c r="BK245" s="512"/>
      <c r="BL245" s="523"/>
      <c r="BM245" s="524"/>
      <c r="BN245" s="524"/>
      <c r="BO245" s="524"/>
      <c r="BP245" s="524"/>
      <c r="BQ245" s="528"/>
      <c r="BR245" s="523"/>
      <c r="BS245" s="524"/>
      <c r="BT245" s="525"/>
      <c r="BU245" s="526"/>
      <c r="BV245" s="523"/>
      <c r="BW245" s="524"/>
      <c r="BX245" s="524"/>
      <c r="BY245" s="524"/>
      <c r="BZ245" s="524"/>
      <c r="CA245" s="528"/>
      <c r="CB245" s="523"/>
      <c r="CC245" s="524"/>
      <c r="CD245" s="525"/>
      <c r="CE245" s="526"/>
      <c r="CF245" s="523"/>
      <c r="CG245" s="524"/>
      <c r="CH245" s="524"/>
      <c r="CI245" s="524"/>
      <c r="CJ245" s="524"/>
      <c r="CK245" s="528"/>
      <c r="CL245" s="523"/>
      <c r="CM245" s="524"/>
      <c r="CN245" s="525"/>
      <c r="CO245" s="526"/>
      <c r="CP245" s="512"/>
      <c r="CQ245" s="524"/>
      <c r="CR245" s="524"/>
      <c r="CS245" s="528"/>
      <c r="CT245" s="523"/>
      <c r="CU245" s="524"/>
      <c r="CV245" s="525"/>
      <c r="CW245" s="526"/>
      <c r="CX245" s="524"/>
      <c r="CY245" s="524"/>
      <c r="CZ245" s="528"/>
      <c r="DA245" s="523"/>
      <c r="DB245" s="524"/>
      <c r="DC245" s="525"/>
      <c r="DD245" s="526"/>
      <c r="DE245" s="524"/>
      <c r="DF245" s="524"/>
      <c r="DG245" s="528"/>
      <c r="DH245" s="523"/>
      <c r="DI245" s="524"/>
      <c r="DJ245" s="525"/>
      <c r="DK245" s="526"/>
      <c r="DL245" s="512"/>
      <c r="DM245" s="523"/>
      <c r="DN245" s="524"/>
      <c r="DO245" s="524"/>
      <c r="DP245" s="524"/>
      <c r="DQ245" s="524"/>
      <c r="DR245" s="528"/>
      <c r="DS245" s="523"/>
      <c r="DT245" s="524"/>
      <c r="DU245" s="525"/>
      <c r="DV245" s="526"/>
      <c r="DW245" s="523"/>
      <c r="DX245" s="524"/>
      <c r="DY245" s="524"/>
      <c r="DZ245" s="524"/>
      <c r="EA245" s="524"/>
      <c r="EB245" s="528"/>
      <c r="EC245" s="523"/>
      <c r="ED245" s="524"/>
      <c r="EE245" s="525"/>
      <c r="EF245" s="526"/>
      <c r="EG245" s="523"/>
      <c r="EH245" s="524"/>
      <c r="EI245" s="524"/>
      <c r="EJ245" s="524"/>
      <c r="EK245" s="524"/>
      <c r="EL245" s="528"/>
      <c r="EM245" s="523"/>
      <c r="EN245" s="524"/>
      <c r="EO245" s="525"/>
      <c r="EP245" s="526"/>
    </row>
    <row r="246" spans="1:146" ht="15" customHeight="1" x14ac:dyDescent="0.3">
      <c r="A246" s="577"/>
      <c r="B246" s="16">
        <v>177</v>
      </c>
      <c r="C246" s="118" t="s">
        <v>69</v>
      </c>
      <c r="D246" s="100"/>
      <c r="E246" s="100"/>
      <c r="F246" s="173"/>
      <c r="G246" s="100"/>
      <c r="H246" s="176" t="str">
        <f t="shared" si="23"/>
        <v>Equity</v>
      </c>
      <c r="I246" s="181" t="str">
        <f t="shared" si="24"/>
        <v>LUXEMBOURG</v>
      </c>
      <c r="J246" s="876"/>
      <c r="K246" s="101" t="s">
        <v>69</v>
      </c>
      <c r="L246" s="108"/>
      <c r="M246" s="108"/>
      <c r="N246" s="108"/>
      <c r="O246" s="108"/>
      <c r="P246" s="523"/>
      <c r="Q246" s="524"/>
      <c r="R246" s="524"/>
      <c r="S246" s="524"/>
      <c r="T246" s="524"/>
      <c r="U246" s="528"/>
      <c r="V246" s="523"/>
      <c r="W246" s="524"/>
      <c r="X246" s="525"/>
      <c r="Y246" s="526"/>
      <c r="Z246" s="87"/>
      <c r="AA246" s="108"/>
      <c r="AB246" s="108"/>
      <c r="AC246" s="108"/>
      <c r="AD246" s="108"/>
      <c r="AE246" s="523"/>
      <c r="AF246" s="524"/>
      <c r="AG246" s="524"/>
      <c r="AH246" s="524"/>
      <c r="AI246" s="524"/>
      <c r="AJ246" s="528"/>
      <c r="AK246" s="523"/>
      <c r="AL246" s="524"/>
      <c r="AM246" s="525"/>
      <c r="AN246" s="526"/>
      <c r="AO246" s="87"/>
      <c r="AP246" s="524"/>
      <c r="AQ246" s="524"/>
      <c r="AR246" s="528"/>
      <c r="AS246" s="523"/>
      <c r="AT246" s="524"/>
      <c r="AU246" s="525"/>
      <c r="AV246" s="526"/>
      <c r="AW246" s="524"/>
      <c r="AX246" s="524"/>
      <c r="AY246" s="528"/>
      <c r="AZ246" s="523"/>
      <c r="BA246" s="524"/>
      <c r="BB246" s="525"/>
      <c r="BC246" s="526"/>
      <c r="BD246" s="524"/>
      <c r="BE246" s="524"/>
      <c r="BF246" s="528"/>
      <c r="BG246" s="523"/>
      <c r="BH246" s="524"/>
      <c r="BI246" s="525"/>
      <c r="BJ246" s="526"/>
      <c r="BK246" s="512"/>
      <c r="BL246" s="523"/>
      <c r="BM246" s="524"/>
      <c r="BN246" s="524"/>
      <c r="BO246" s="524"/>
      <c r="BP246" s="524"/>
      <c r="BQ246" s="528"/>
      <c r="BR246" s="523"/>
      <c r="BS246" s="524"/>
      <c r="BT246" s="525"/>
      <c r="BU246" s="526"/>
      <c r="BV246" s="523"/>
      <c r="BW246" s="524"/>
      <c r="BX246" s="524"/>
      <c r="BY246" s="524"/>
      <c r="BZ246" s="524"/>
      <c r="CA246" s="528"/>
      <c r="CB246" s="523"/>
      <c r="CC246" s="524"/>
      <c r="CD246" s="525"/>
      <c r="CE246" s="526"/>
      <c r="CF246" s="523"/>
      <c r="CG246" s="524"/>
      <c r="CH246" s="524"/>
      <c r="CI246" s="524"/>
      <c r="CJ246" s="524"/>
      <c r="CK246" s="528"/>
      <c r="CL246" s="523"/>
      <c r="CM246" s="524"/>
      <c r="CN246" s="525"/>
      <c r="CO246" s="526"/>
      <c r="CP246" s="512"/>
      <c r="CQ246" s="524"/>
      <c r="CR246" s="524"/>
      <c r="CS246" s="528"/>
      <c r="CT246" s="523"/>
      <c r="CU246" s="524"/>
      <c r="CV246" s="525"/>
      <c r="CW246" s="526"/>
      <c r="CX246" s="524"/>
      <c r="CY246" s="524"/>
      <c r="CZ246" s="528"/>
      <c r="DA246" s="523"/>
      <c r="DB246" s="524"/>
      <c r="DC246" s="525"/>
      <c r="DD246" s="526"/>
      <c r="DE246" s="524"/>
      <c r="DF246" s="524"/>
      <c r="DG246" s="528"/>
      <c r="DH246" s="523"/>
      <c r="DI246" s="524"/>
      <c r="DJ246" s="525"/>
      <c r="DK246" s="526"/>
      <c r="DL246" s="512"/>
      <c r="DM246" s="523"/>
      <c r="DN246" s="524"/>
      <c r="DO246" s="524"/>
      <c r="DP246" s="524"/>
      <c r="DQ246" s="524"/>
      <c r="DR246" s="528"/>
      <c r="DS246" s="523"/>
      <c r="DT246" s="524"/>
      <c r="DU246" s="525"/>
      <c r="DV246" s="526"/>
      <c r="DW246" s="523"/>
      <c r="DX246" s="524"/>
      <c r="DY246" s="524"/>
      <c r="DZ246" s="524"/>
      <c r="EA246" s="524"/>
      <c r="EB246" s="528"/>
      <c r="EC246" s="523"/>
      <c r="ED246" s="524"/>
      <c r="EE246" s="525"/>
      <c r="EF246" s="526"/>
      <c r="EG246" s="523"/>
      <c r="EH246" s="524"/>
      <c r="EI246" s="524"/>
      <c r="EJ246" s="524"/>
      <c r="EK246" s="524"/>
      <c r="EL246" s="528"/>
      <c r="EM246" s="523"/>
      <c r="EN246" s="524"/>
      <c r="EO246" s="525"/>
      <c r="EP246" s="526"/>
    </row>
    <row r="247" spans="1:146" ht="15" customHeight="1" x14ac:dyDescent="0.3">
      <c r="A247" s="577"/>
      <c r="B247" s="16">
        <v>178</v>
      </c>
      <c r="C247" s="118" t="s">
        <v>70</v>
      </c>
      <c r="D247" s="100"/>
      <c r="E247" s="100"/>
      <c r="F247" s="173"/>
      <c r="G247" s="100"/>
      <c r="H247" s="176" t="str">
        <f t="shared" si="23"/>
        <v>Securitisation</v>
      </c>
      <c r="I247" s="181" t="str">
        <f t="shared" si="24"/>
        <v>LUXEMBOURG</v>
      </c>
      <c r="J247" s="876"/>
      <c r="K247" s="101" t="s">
        <v>70</v>
      </c>
      <c r="L247" s="108"/>
      <c r="M247" s="108"/>
      <c r="N247" s="108"/>
      <c r="O247" s="108"/>
      <c r="P247" s="523"/>
      <c r="Q247" s="524"/>
      <c r="R247" s="524"/>
      <c r="S247" s="524"/>
      <c r="T247" s="524"/>
      <c r="U247" s="528"/>
      <c r="V247" s="523"/>
      <c r="W247" s="524"/>
      <c r="X247" s="525"/>
      <c r="Y247" s="526"/>
      <c r="Z247" s="87"/>
      <c r="AA247" s="108"/>
      <c r="AB247" s="108"/>
      <c r="AC247" s="108"/>
      <c r="AD247" s="108"/>
      <c r="AE247" s="523"/>
      <c r="AF247" s="524"/>
      <c r="AG247" s="524"/>
      <c r="AH247" s="524"/>
      <c r="AI247" s="524"/>
      <c r="AJ247" s="528"/>
      <c r="AK247" s="523"/>
      <c r="AL247" s="524"/>
      <c r="AM247" s="525"/>
      <c r="AN247" s="526"/>
      <c r="AO247" s="87"/>
      <c r="AP247" s="524"/>
      <c r="AQ247" s="524"/>
      <c r="AR247" s="528"/>
      <c r="AS247" s="523"/>
      <c r="AT247" s="524"/>
      <c r="AU247" s="525"/>
      <c r="AV247" s="526"/>
      <c r="AW247" s="524"/>
      <c r="AX247" s="524"/>
      <c r="AY247" s="528"/>
      <c r="AZ247" s="523"/>
      <c r="BA247" s="524"/>
      <c r="BB247" s="525"/>
      <c r="BC247" s="526"/>
      <c r="BD247" s="524"/>
      <c r="BE247" s="524"/>
      <c r="BF247" s="528"/>
      <c r="BG247" s="523"/>
      <c r="BH247" s="524"/>
      <c r="BI247" s="525"/>
      <c r="BJ247" s="526"/>
      <c r="BK247" s="512"/>
      <c r="BL247" s="523"/>
      <c r="BM247" s="524"/>
      <c r="BN247" s="524"/>
      <c r="BO247" s="524"/>
      <c r="BP247" s="524"/>
      <c r="BQ247" s="528"/>
      <c r="BR247" s="523"/>
      <c r="BS247" s="524"/>
      <c r="BT247" s="525"/>
      <c r="BU247" s="526"/>
      <c r="BV247" s="523"/>
      <c r="BW247" s="524"/>
      <c r="BX247" s="524"/>
      <c r="BY247" s="524"/>
      <c r="BZ247" s="524"/>
      <c r="CA247" s="528"/>
      <c r="CB247" s="523"/>
      <c r="CC247" s="524"/>
      <c r="CD247" s="525"/>
      <c r="CE247" s="526"/>
      <c r="CF247" s="523"/>
      <c r="CG247" s="524"/>
      <c r="CH247" s="524"/>
      <c r="CI247" s="524"/>
      <c r="CJ247" s="524"/>
      <c r="CK247" s="528"/>
      <c r="CL247" s="523"/>
      <c r="CM247" s="524"/>
      <c r="CN247" s="525"/>
      <c r="CO247" s="526"/>
      <c r="CP247" s="512"/>
      <c r="CQ247" s="524"/>
      <c r="CR247" s="524"/>
      <c r="CS247" s="528"/>
      <c r="CT247" s="523"/>
      <c r="CU247" s="524"/>
      <c r="CV247" s="525"/>
      <c r="CW247" s="526"/>
      <c r="CX247" s="524"/>
      <c r="CY247" s="524"/>
      <c r="CZ247" s="528"/>
      <c r="DA247" s="523"/>
      <c r="DB247" s="524"/>
      <c r="DC247" s="525"/>
      <c r="DD247" s="526"/>
      <c r="DE247" s="524"/>
      <c r="DF247" s="524"/>
      <c r="DG247" s="528"/>
      <c r="DH247" s="523"/>
      <c r="DI247" s="524"/>
      <c r="DJ247" s="525"/>
      <c r="DK247" s="526"/>
      <c r="DL247" s="512"/>
      <c r="DM247" s="523"/>
      <c r="DN247" s="524"/>
      <c r="DO247" s="524"/>
      <c r="DP247" s="524"/>
      <c r="DQ247" s="524"/>
      <c r="DR247" s="528"/>
      <c r="DS247" s="523"/>
      <c r="DT247" s="524"/>
      <c r="DU247" s="525"/>
      <c r="DV247" s="526"/>
      <c r="DW247" s="523"/>
      <c r="DX247" s="524"/>
      <c r="DY247" s="524"/>
      <c r="DZ247" s="524"/>
      <c r="EA247" s="524"/>
      <c r="EB247" s="528"/>
      <c r="EC247" s="523"/>
      <c r="ED247" s="524"/>
      <c r="EE247" s="525"/>
      <c r="EF247" s="526"/>
      <c r="EG247" s="523"/>
      <c r="EH247" s="524"/>
      <c r="EI247" s="524"/>
      <c r="EJ247" s="524"/>
      <c r="EK247" s="524"/>
      <c r="EL247" s="528"/>
      <c r="EM247" s="523"/>
      <c r="EN247" s="524"/>
      <c r="EO247" s="525"/>
      <c r="EP247" s="526"/>
    </row>
    <row r="248" spans="1:146" ht="15" customHeight="1" x14ac:dyDescent="0.3">
      <c r="A248" s="577"/>
      <c r="B248" s="16">
        <v>179</v>
      </c>
      <c r="C248" s="118" t="s">
        <v>71</v>
      </c>
      <c r="D248" s="100"/>
      <c r="E248" s="100"/>
      <c r="F248" s="173"/>
      <c r="G248" s="100"/>
      <c r="H248" s="176" t="str">
        <f t="shared" si="23"/>
        <v>Other non-credit obligation assets</v>
      </c>
      <c r="I248" s="181" t="str">
        <f t="shared" si="24"/>
        <v>LUXEMBOURG</v>
      </c>
      <c r="J248" s="876"/>
      <c r="K248" s="101" t="s">
        <v>71</v>
      </c>
      <c r="L248" s="108"/>
      <c r="M248" s="108"/>
      <c r="N248" s="108"/>
      <c r="O248" s="108"/>
      <c r="P248" s="523"/>
      <c r="Q248" s="524"/>
      <c r="R248" s="524"/>
      <c r="S248" s="524"/>
      <c r="T248" s="524"/>
      <c r="U248" s="528"/>
      <c r="V248" s="523"/>
      <c r="W248" s="524"/>
      <c r="X248" s="525"/>
      <c r="Y248" s="526"/>
      <c r="Z248" s="110"/>
      <c r="AA248" s="108"/>
      <c r="AB248" s="108"/>
      <c r="AC248" s="108"/>
      <c r="AD248" s="108"/>
      <c r="AE248" s="523"/>
      <c r="AF248" s="524"/>
      <c r="AG248" s="524"/>
      <c r="AH248" s="524"/>
      <c r="AI248" s="524"/>
      <c r="AJ248" s="528"/>
      <c r="AK248" s="523"/>
      <c r="AL248" s="524"/>
      <c r="AM248" s="525"/>
      <c r="AN248" s="526"/>
      <c r="AO248" s="110"/>
      <c r="AP248" s="524"/>
      <c r="AQ248" s="524"/>
      <c r="AR248" s="528"/>
      <c r="AS248" s="523"/>
      <c r="AT248" s="524"/>
      <c r="AU248" s="525"/>
      <c r="AV248" s="526"/>
      <c r="AW248" s="524"/>
      <c r="AX248" s="524"/>
      <c r="AY248" s="528"/>
      <c r="AZ248" s="523"/>
      <c r="BA248" s="524"/>
      <c r="BB248" s="525"/>
      <c r="BC248" s="526"/>
      <c r="BD248" s="524"/>
      <c r="BE248" s="524"/>
      <c r="BF248" s="528"/>
      <c r="BG248" s="523"/>
      <c r="BH248" s="524"/>
      <c r="BI248" s="525"/>
      <c r="BJ248" s="526"/>
      <c r="BK248" s="512"/>
      <c r="BL248" s="523"/>
      <c r="BM248" s="524"/>
      <c r="BN248" s="524"/>
      <c r="BO248" s="524"/>
      <c r="BP248" s="524"/>
      <c r="BQ248" s="528"/>
      <c r="BR248" s="523"/>
      <c r="BS248" s="524"/>
      <c r="BT248" s="525"/>
      <c r="BU248" s="526"/>
      <c r="BV248" s="523"/>
      <c r="BW248" s="524"/>
      <c r="BX248" s="524"/>
      <c r="BY248" s="524"/>
      <c r="BZ248" s="524"/>
      <c r="CA248" s="528"/>
      <c r="CB248" s="523"/>
      <c r="CC248" s="524"/>
      <c r="CD248" s="525"/>
      <c r="CE248" s="526"/>
      <c r="CF248" s="523"/>
      <c r="CG248" s="524"/>
      <c r="CH248" s="524"/>
      <c r="CI248" s="524"/>
      <c r="CJ248" s="524"/>
      <c r="CK248" s="528"/>
      <c r="CL248" s="523"/>
      <c r="CM248" s="524"/>
      <c r="CN248" s="525"/>
      <c r="CO248" s="526"/>
      <c r="CP248" s="512"/>
      <c r="CQ248" s="524"/>
      <c r="CR248" s="524"/>
      <c r="CS248" s="528"/>
      <c r="CT248" s="523"/>
      <c r="CU248" s="524"/>
      <c r="CV248" s="525"/>
      <c r="CW248" s="526"/>
      <c r="CX248" s="524"/>
      <c r="CY248" s="524"/>
      <c r="CZ248" s="528"/>
      <c r="DA248" s="523"/>
      <c r="DB248" s="524"/>
      <c r="DC248" s="525"/>
      <c r="DD248" s="526"/>
      <c r="DE248" s="524"/>
      <c r="DF248" s="524"/>
      <c r="DG248" s="528"/>
      <c r="DH248" s="523"/>
      <c r="DI248" s="524"/>
      <c r="DJ248" s="525"/>
      <c r="DK248" s="526"/>
      <c r="DL248" s="512"/>
      <c r="DM248" s="523"/>
      <c r="DN248" s="524"/>
      <c r="DO248" s="524"/>
      <c r="DP248" s="524"/>
      <c r="DQ248" s="524"/>
      <c r="DR248" s="528"/>
      <c r="DS248" s="523"/>
      <c r="DT248" s="524"/>
      <c r="DU248" s="525"/>
      <c r="DV248" s="526"/>
      <c r="DW248" s="523"/>
      <c r="DX248" s="524"/>
      <c r="DY248" s="524"/>
      <c r="DZ248" s="524"/>
      <c r="EA248" s="524"/>
      <c r="EB248" s="528"/>
      <c r="EC248" s="523"/>
      <c r="ED248" s="524"/>
      <c r="EE248" s="525"/>
      <c r="EF248" s="526"/>
      <c r="EG248" s="523"/>
      <c r="EH248" s="524"/>
      <c r="EI248" s="524"/>
      <c r="EJ248" s="524"/>
      <c r="EK248" s="524"/>
      <c r="EL248" s="528"/>
      <c r="EM248" s="523"/>
      <c r="EN248" s="524"/>
      <c r="EO248" s="525"/>
      <c r="EP248" s="526"/>
    </row>
    <row r="249" spans="1:146" s="538" customFormat="1" ht="13.5" customHeight="1" thickBot="1" x14ac:dyDescent="0.35">
      <c r="A249" s="579"/>
      <c r="B249" s="38">
        <v>180</v>
      </c>
      <c r="C249" s="119" t="s">
        <v>72</v>
      </c>
      <c r="D249" s="111"/>
      <c r="E249" s="111"/>
      <c r="F249" s="177"/>
      <c r="G249" s="178"/>
      <c r="H249" s="179" t="str">
        <f t="shared" si="23"/>
        <v>Total</v>
      </c>
      <c r="I249" s="183" t="str">
        <f t="shared" si="24"/>
        <v>LUXEMBOURG</v>
      </c>
      <c r="J249" s="877"/>
      <c r="K249" s="112" t="s">
        <v>72</v>
      </c>
      <c r="L249" s="396">
        <v>0.39172499999999999</v>
      </c>
      <c r="M249" s="396">
        <v>0</v>
      </c>
      <c r="N249" s="396">
        <v>0.25749699999999998</v>
      </c>
      <c r="O249" s="396">
        <v>0</v>
      </c>
      <c r="P249" s="530">
        <v>0.13706199999999999</v>
      </c>
      <c r="Q249" s="531">
        <v>0.13706199999999999</v>
      </c>
      <c r="R249" s="531">
        <v>0.25466299999999997</v>
      </c>
      <c r="S249" s="531">
        <v>7.7160999999999993E-2</v>
      </c>
      <c r="T249" s="531">
        <v>0</v>
      </c>
      <c r="U249" s="536">
        <v>0</v>
      </c>
      <c r="V249" s="530">
        <v>1.7100000000000001E-4</v>
      </c>
      <c r="W249" s="531">
        <v>1.7149999999999999E-3</v>
      </c>
      <c r="X249" s="532">
        <v>0</v>
      </c>
      <c r="Y249" s="839" t="s">
        <v>385</v>
      </c>
      <c r="Z249" s="113"/>
      <c r="AA249" s="396">
        <v>0</v>
      </c>
      <c r="AB249" s="396">
        <v>0</v>
      </c>
      <c r="AC249" s="396">
        <v>0</v>
      </c>
      <c r="AD249" s="396">
        <v>0</v>
      </c>
      <c r="AE249" s="530">
        <v>0</v>
      </c>
      <c r="AF249" s="531">
        <v>0</v>
      </c>
      <c r="AG249" s="531">
        <v>0</v>
      </c>
      <c r="AH249" s="531">
        <v>0</v>
      </c>
      <c r="AI249" s="531">
        <v>0</v>
      </c>
      <c r="AJ249" s="536">
        <v>0</v>
      </c>
      <c r="AK249" s="530">
        <v>0</v>
      </c>
      <c r="AL249" s="531">
        <v>0</v>
      </c>
      <c r="AM249" s="532">
        <v>0</v>
      </c>
      <c r="AN249" s="839" t="s">
        <v>385</v>
      </c>
      <c r="AO249" s="113"/>
      <c r="AP249" s="531">
        <v>0.23223199999999999</v>
      </c>
      <c r="AQ249" s="531">
        <v>0.14502599999999999</v>
      </c>
      <c r="AR249" s="536">
        <v>1.4467000000000001E-2</v>
      </c>
      <c r="AS249" s="530">
        <v>2.1100000000000001E-4</v>
      </c>
      <c r="AT249" s="531">
        <v>2.4429999999999999E-3</v>
      </c>
      <c r="AU249" s="532">
        <v>1.9090000000000001E-3</v>
      </c>
      <c r="AV249" s="839">
        <v>0.13195548489666137</v>
      </c>
      <c r="AW249" s="531">
        <v>0.28469800000000001</v>
      </c>
      <c r="AX249" s="531">
        <v>8.5066000000000003E-2</v>
      </c>
      <c r="AY249" s="536">
        <v>2.1961000000000001E-2</v>
      </c>
      <c r="AZ249" s="530">
        <v>1.15E-4</v>
      </c>
      <c r="BA249" s="531">
        <v>9.6299999999999999E-4</v>
      </c>
      <c r="BB249" s="532">
        <v>2.0470000000000002E-3</v>
      </c>
      <c r="BC249" s="839">
        <v>9.3210691680706712E-2</v>
      </c>
      <c r="BD249" s="531">
        <v>0.31412299999999999</v>
      </c>
      <c r="BE249" s="531">
        <v>5.1886000000000002E-2</v>
      </c>
      <c r="BF249" s="536">
        <v>2.5715999999999999E-2</v>
      </c>
      <c r="BG249" s="530">
        <v>8.7000000000000001E-5</v>
      </c>
      <c r="BH249" s="531">
        <v>5.3700000000000004E-4</v>
      </c>
      <c r="BI249" s="532">
        <v>2.1229999999999999E-3</v>
      </c>
      <c r="BJ249" s="839">
        <v>8.2555607403950848E-2</v>
      </c>
      <c r="BK249" s="534"/>
      <c r="BL249" s="530">
        <v>0</v>
      </c>
      <c r="BM249" s="531">
        <v>0</v>
      </c>
      <c r="BN249" s="531">
        <v>0</v>
      </c>
      <c r="BO249" s="531">
        <v>0</v>
      </c>
      <c r="BP249" s="531">
        <v>0</v>
      </c>
      <c r="BQ249" s="536">
        <v>0</v>
      </c>
      <c r="BR249" s="530">
        <v>0</v>
      </c>
      <c r="BS249" s="531">
        <v>0</v>
      </c>
      <c r="BT249" s="532">
        <v>0</v>
      </c>
      <c r="BU249" s="839" t="s">
        <v>385</v>
      </c>
      <c r="BV249" s="530">
        <v>0</v>
      </c>
      <c r="BW249" s="531">
        <v>0</v>
      </c>
      <c r="BX249" s="531">
        <v>0</v>
      </c>
      <c r="BY249" s="531">
        <v>0</v>
      </c>
      <c r="BZ249" s="531">
        <v>0</v>
      </c>
      <c r="CA249" s="536">
        <v>0</v>
      </c>
      <c r="CB249" s="530">
        <v>0</v>
      </c>
      <c r="CC249" s="531">
        <v>0</v>
      </c>
      <c r="CD249" s="532">
        <v>0</v>
      </c>
      <c r="CE249" s="839" t="s">
        <v>385</v>
      </c>
      <c r="CF249" s="530">
        <v>0</v>
      </c>
      <c r="CG249" s="531">
        <v>0</v>
      </c>
      <c r="CH249" s="531">
        <v>0</v>
      </c>
      <c r="CI249" s="531">
        <v>0</v>
      </c>
      <c r="CJ249" s="531">
        <v>0</v>
      </c>
      <c r="CK249" s="536">
        <v>0</v>
      </c>
      <c r="CL249" s="530">
        <v>0</v>
      </c>
      <c r="CM249" s="531">
        <v>0</v>
      </c>
      <c r="CN249" s="532">
        <v>0</v>
      </c>
      <c r="CO249" s="839" t="s">
        <v>385</v>
      </c>
      <c r="CP249" s="534"/>
      <c r="CQ249" s="531">
        <v>0.217644</v>
      </c>
      <c r="CR249" s="531">
        <v>0.15953000000000001</v>
      </c>
      <c r="CS249" s="536">
        <v>1.4551E-2</v>
      </c>
      <c r="CT249" s="530">
        <v>2.1599999999999999E-4</v>
      </c>
      <c r="CU249" s="531">
        <v>4.4279999999999996E-3</v>
      </c>
      <c r="CV249" s="532">
        <v>1.9170000000000001E-3</v>
      </c>
      <c r="CW249" s="839">
        <v>0.1317435227819394</v>
      </c>
      <c r="CX249" s="531">
        <v>0.26376899999999998</v>
      </c>
      <c r="CY249" s="531">
        <v>0.103654</v>
      </c>
      <c r="CZ249" s="536">
        <v>2.4303000000000002E-2</v>
      </c>
      <c r="DA249" s="530">
        <v>1.65E-4</v>
      </c>
      <c r="DB249" s="531">
        <v>2.4380000000000001E-3</v>
      </c>
      <c r="DC249" s="532">
        <v>2.8180000000000002E-3</v>
      </c>
      <c r="DD249" s="839">
        <v>0.11595276303337036</v>
      </c>
      <c r="DE249" s="531">
        <v>0.29199199999999997</v>
      </c>
      <c r="DF249" s="531">
        <v>6.8650000000000003E-2</v>
      </c>
      <c r="DG249" s="536">
        <v>3.1083E-2</v>
      </c>
      <c r="DH249" s="530">
        <v>1.44E-4</v>
      </c>
      <c r="DI249" s="531">
        <v>1.464E-3</v>
      </c>
      <c r="DJ249" s="532">
        <v>3.4749999999999998E-3</v>
      </c>
      <c r="DK249" s="839">
        <v>0.11179744554901393</v>
      </c>
      <c r="DL249" s="534"/>
      <c r="DM249" s="530">
        <v>0</v>
      </c>
      <c r="DN249" s="531">
        <v>0</v>
      </c>
      <c r="DO249" s="531">
        <v>0</v>
      </c>
      <c r="DP249" s="531">
        <v>0</v>
      </c>
      <c r="DQ249" s="531">
        <v>0</v>
      </c>
      <c r="DR249" s="536">
        <v>0</v>
      </c>
      <c r="DS249" s="530">
        <v>0</v>
      </c>
      <c r="DT249" s="531">
        <v>0</v>
      </c>
      <c r="DU249" s="532">
        <v>0</v>
      </c>
      <c r="DV249" s="839" t="s">
        <v>385</v>
      </c>
      <c r="DW249" s="530">
        <v>0</v>
      </c>
      <c r="DX249" s="531">
        <v>0</v>
      </c>
      <c r="DY249" s="531">
        <v>0</v>
      </c>
      <c r="DZ249" s="531">
        <v>0</v>
      </c>
      <c r="EA249" s="531">
        <v>0</v>
      </c>
      <c r="EB249" s="536">
        <v>0</v>
      </c>
      <c r="EC249" s="530">
        <v>0</v>
      </c>
      <c r="ED249" s="531">
        <v>0</v>
      </c>
      <c r="EE249" s="532">
        <v>0</v>
      </c>
      <c r="EF249" s="839" t="s">
        <v>385</v>
      </c>
      <c r="EG249" s="530">
        <v>0</v>
      </c>
      <c r="EH249" s="531">
        <v>0</v>
      </c>
      <c r="EI249" s="531">
        <v>0</v>
      </c>
      <c r="EJ249" s="531">
        <v>0</v>
      </c>
      <c r="EK249" s="531">
        <v>0</v>
      </c>
      <c r="EL249" s="536">
        <v>0</v>
      </c>
      <c r="EM249" s="530">
        <v>0</v>
      </c>
      <c r="EN249" s="531">
        <v>0</v>
      </c>
      <c r="EO249" s="532">
        <v>0</v>
      </c>
      <c r="EP249" s="839" t="s">
        <v>385</v>
      </c>
    </row>
    <row r="250" spans="1:146" ht="14.25" customHeight="1" x14ac:dyDescent="0.3">
      <c r="A250" s="579"/>
      <c r="C250" s="539"/>
      <c r="D250" s="539"/>
      <c r="E250" s="539"/>
      <c r="F250" s="599"/>
      <c r="G250" s="539"/>
      <c r="H250" s="539"/>
      <c r="I250" s="539"/>
      <c r="J250" s="114"/>
      <c r="K250" s="539"/>
      <c r="L250" s="607"/>
      <c r="M250" s="607"/>
      <c r="N250" s="607"/>
      <c r="O250" s="607"/>
      <c r="P250" s="607"/>
      <c r="Q250" s="607"/>
      <c r="R250" s="607"/>
      <c r="S250" s="607"/>
      <c r="T250" s="607"/>
      <c r="U250" s="607"/>
      <c r="V250" s="607"/>
      <c r="W250" s="607"/>
      <c r="X250" s="607"/>
      <c r="Y250" s="840"/>
      <c r="Z250" s="541"/>
      <c r="AA250" s="540"/>
      <c r="AB250" s="541"/>
      <c r="AC250" s="541"/>
      <c r="AD250" s="541"/>
      <c r="AE250" s="541"/>
      <c r="AF250" s="541"/>
      <c r="AG250" s="541"/>
      <c r="AH250" s="541"/>
      <c r="AI250" s="541"/>
      <c r="AJ250" s="541"/>
      <c r="AK250" s="541"/>
      <c r="AL250" s="541"/>
      <c r="AM250" s="541"/>
      <c r="AN250" s="837"/>
      <c r="AO250" s="541"/>
      <c r="AP250" s="542"/>
      <c r="AQ250" s="542"/>
      <c r="AR250" s="543"/>
      <c r="AS250" s="543"/>
      <c r="AT250" s="543"/>
      <c r="AU250" s="543"/>
      <c r="AV250" s="845"/>
      <c r="AW250" s="542"/>
      <c r="AX250" s="542"/>
      <c r="AY250" s="543"/>
      <c r="AZ250" s="543"/>
      <c r="BA250" s="543"/>
      <c r="BB250" s="543"/>
      <c r="BC250" s="845"/>
      <c r="BD250" s="542"/>
      <c r="BE250" s="542"/>
      <c r="BF250" s="543"/>
      <c r="BG250" s="543"/>
      <c r="BH250" s="543"/>
      <c r="BI250" s="543"/>
      <c r="BJ250" s="845"/>
      <c r="BK250" s="544"/>
      <c r="BL250" s="542"/>
      <c r="BM250" s="542"/>
      <c r="BN250" s="542"/>
      <c r="BO250" s="542"/>
      <c r="BP250" s="543"/>
      <c r="BQ250" s="543"/>
      <c r="BR250" s="543"/>
      <c r="BS250" s="543"/>
      <c r="BT250" s="543"/>
      <c r="BU250" s="845"/>
      <c r="BV250" s="542"/>
      <c r="BW250" s="542"/>
      <c r="BX250" s="542"/>
      <c r="BY250" s="542"/>
      <c r="BZ250" s="543"/>
      <c r="CA250" s="543"/>
      <c r="CB250" s="543"/>
      <c r="CC250" s="543"/>
      <c r="CD250" s="543"/>
      <c r="CE250" s="845"/>
      <c r="CF250" s="542"/>
      <c r="CG250" s="542"/>
      <c r="CH250" s="542"/>
      <c r="CI250" s="542"/>
      <c r="CJ250" s="543"/>
      <c r="CK250" s="543"/>
      <c r="CL250" s="543"/>
      <c r="CM250" s="543"/>
      <c r="CN250" s="543"/>
      <c r="CO250" s="845"/>
      <c r="CP250" s="544"/>
      <c r="CQ250" s="542"/>
      <c r="CR250" s="542"/>
      <c r="CS250" s="543"/>
      <c r="CT250" s="543"/>
      <c r="CU250" s="543"/>
      <c r="CV250" s="543"/>
      <c r="CW250" s="845"/>
      <c r="CX250" s="542"/>
      <c r="CY250" s="542"/>
      <c r="CZ250" s="543"/>
      <c r="DA250" s="543"/>
      <c r="DB250" s="543"/>
      <c r="DC250" s="543"/>
      <c r="DD250" s="845"/>
      <c r="DE250" s="542"/>
      <c r="DF250" s="542"/>
      <c r="DG250" s="543"/>
      <c r="DH250" s="543"/>
      <c r="DI250" s="543"/>
      <c r="DJ250" s="543"/>
      <c r="DK250" s="845"/>
      <c r="DL250" s="544"/>
      <c r="DM250" s="542"/>
      <c r="DN250" s="542"/>
      <c r="DO250" s="542"/>
      <c r="DP250" s="542"/>
      <c r="DQ250" s="543"/>
      <c r="DR250" s="543"/>
      <c r="DS250" s="543"/>
      <c r="DT250" s="543"/>
      <c r="DU250" s="543"/>
      <c r="DV250" s="845"/>
      <c r="DW250" s="542"/>
      <c r="DX250" s="542"/>
      <c r="DY250" s="542"/>
      <c r="DZ250" s="542"/>
      <c r="EA250" s="543"/>
      <c r="EB250" s="543"/>
      <c r="EC250" s="543"/>
      <c r="ED250" s="543"/>
      <c r="EE250" s="543"/>
      <c r="EF250" s="845"/>
      <c r="EG250" s="542"/>
      <c r="EH250" s="542"/>
      <c r="EI250" s="542"/>
      <c r="EJ250" s="542"/>
      <c r="EK250" s="543"/>
      <c r="EL250" s="543"/>
      <c r="EM250" s="543"/>
      <c r="EN250" s="543"/>
      <c r="EO250" s="543"/>
      <c r="EP250" s="845"/>
    </row>
    <row r="251" spans="1:146" ht="14.25" customHeight="1" thickBot="1" x14ac:dyDescent="0.35">
      <c r="A251" s="577"/>
      <c r="C251" s="541"/>
      <c r="D251" s="541"/>
      <c r="E251" s="541"/>
      <c r="F251" s="600"/>
      <c r="G251" s="541"/>
      <c r="H251" s="541"/>
      <c r="I251" s="541"/>
      <c r="J251" s="545"/>
      <c r="K251" s="541"/>
      <c r="L251" s="607"/>
      <c r="M251" s="607"/>
      <c r="N251" s="607"/>
      <c r="O251" s="607"/>
      <c r="P251" s="607"/>
      <c r="Q251" s="607"/>
      <c r="R251" s="607"/>
      <c r="S251" s="607"/>
      <c r="T251" s="607"/>
      <c r="U251" s="607"/>
      <c r="V251" s="607"/>
      <c r="W251" s="607"/>
      <c r="X251" s="607"/>
      <c r="Y251" s="840"/>
      <c r="Z251" s="541"/>
      <c r="AA251" s="541"/>
      <c r="AB251" s="541"/>
      <c r="AC251" s="541"/>
      <c r="AD251" s="541"/>
      <c r="AE251" s="541"/>
      <c r="AF251" s="541"/>
      <c r="AG251" s="541"/>
      <c r="AH251" s="541"/>
      <c r="AI251" s="541"/>
      <c r="AJ251" s="541"/>
      <c r="AK251" s="541"/>
      <c r="AL251" s="541"/>
      <c r="AM251" s="541"/>
      <c r="AN251" s="837"/>
      <c r="AO251" s="541"/>
      <c r="AP251" s="542"/>
      <c r="AQ251" s="542"/>
      <c r="AR251" s="543"/>
      <c r="AS251" s="543"/>
      <c r="AT251" s="543"/>
      <c r="AU251" s="543"/>
      <c r="AV251" s="845"/>
      <c r="AW251" s="542"/>
      <c r="AX251" s="542"/>
      <c r="AY251" s="543"/>
      <c r="AZ251" s="543"/>
      <c r="BA251" s="543"/>
      <c r="BB251" s="543"/>
      <c r="BC251" s="845"/>
      <c r="BD251" s="542"/>
      <c r="BE251" s="542"/>
      <c r="BF251" s="543"/>
      <c r="BG251" s="543"/>
      <c r="BH251" s="543"/>
      <c r="BI251" s="543"/>
      <c r="BJ251" s="845"/>
      <c r="BK251" s="543"/>
      <c r="BL251" s="542"/>
      <c r="BM251" s="542"/>
      <c r="BN251" s="542"/>
      <c r="BO251" s="542"/>
      <c r="BP251" s="543"/>
      <c r="BQ251" s="543"/>
      <c r="BR251" s="543"/>
      <c r="BS251" s="543"/>
      <c r="BT251" s="543"/>
      <c r="BU251" s="845"/>
      <c r="BV251" s="542"/>
      <c r="BW251" s="542"/>
      <c r="BX251" s="542"/>
      <c r="BY251" s="542"/>
      <c r="BZ251" s="543"/>
      <c r="CA251" s="543"/>
      <c r="CB251" s="543"/>
      <c r="CC251" s="543"/>
      <c r="CD251" s="543"/>
      <c r="CE251" s="845"/>
      <c r="CF251" s="542"/>
      <c r="CG251" s="542"/>
      <c r="CH251" s="542"/>
      <c r="CI251" s="542"/>
      <c r="CJ251" s="543"/>
      <c r="CK251" s="543"/>
      <c r="CL251" s="543"/>
      <c r="CM251" s="543"/>
      <c r="CN251" s="543"/>
      <c r="CO251" s="845"/>
      <c r="CP251" s="543"/>
      <c r="CQ251" s="542"/>
      <c r="CR251" s="542"/>
      <c r="CS251" s="543"/>
      <c r="CT251" s="543"/>
      <c r="CU251" s="543"/>
      <c r="CV251" s="543"/>
      <c r="CW251" s="845"/>
      <c r="CX251" s="542"/>
      <c r="CY251" s="542"/>
      <c r="CZ251" s="543"/>
      <c r="DA251" s="543"/>
      <c r="DB251" s="543"/>
      <c r="DC251" s="543"/>
      <c r="DD251" s="845"/>
      <c r="DE251" s="542"/>
      <c r="DF251" s="542"/>
      <c r="DG251" s="543"/>
      <c r="DH251" s="543"/>
      <c r="DI251" s="543"/>
      <c r="DJ251" s="543"/>
      <c r="DK251" s="845"/>
      <c r="DL251" s="543"/>
      <c r="DM251" s="542"/>
      <c r="DN251" s="542"/>
      <c r="DO251" s="542"/>
      <c r="DP251" s="542"/>
      <c r="DQ251" s="543"/>
      <c r="DR251" s="543"/>
      <c r="DS251" s="543"/>
      <c r="DT251" s="543"/>
      <c r="DU251" s="543"/>
      <c r="DV251" s="845"/>
      <c r="DW251" s="542"/>
      <c r="DX251" s="542"/>
      <c r="DY251" s="542"/>
      <c r="DZ251" s="542"/>
      <c r="EA251" s="543"/>
      <c r="EB251" s="543"/>
      <c r="EC251" s="543"/>
      <c r="ED251" s="543"/>
      <c r="EE251" s="543"/>
      <c r="EF251" s="845"/>
      <c r="EG251" s="542"/>
      <c r="EH251" s="542"/>
      <c r="EI251" s="542"/>
      <c r="EJ251" s="542"/>
      <c r="EK251" s="543"/>
      <c r="EL251" s="543"/>
      <c r="EM251" s="543"/>
      <c r="EN251" s="543"/>
      <c r="EO251" s="543"/>
      <c r="EP251" s="845"/>
    </row>
    <row r="252" spans="1:146" ht="22.8" thickBot="1" x14ac:dyDescent="0.4">
      <c r="A252" s="577"/>
      <c r="C252" s="59"/>
      <c r="D252" s="59"/>
      <c r="E252" s="59"/>
      <c r="F252" s="159"/>
      <c r="G252" s="59"/>
      <c r="H252" s="59"/>
      <c r="I252" s="59"/>
      <c r="J252" s="58"/>
      <c r="K252" s="59"/>
      <c r="L252" s="901" t="s">
        <v>99</v>
      </c>
      <c r="M252" s="902"/>
      <c r="N252" s="902"/>
      <c r="O252" s="902"/>
      <c r="P252" s="902"/>
      <c r="Q252" s="902"/>
      <c r="R252" s="902"/>
      <c r="S252" s="902"/>
      <c r="T252" s="902"/>
      <c r="U252" s="902"/>
      <c r="V252" s="902"/>
      <c r="W252" s="902"/>
      <c r="X252" s="902"/>
      <c r="Y252" s="903"/>
      <c r="Z252" s="59"/>
      <c r="AA252" s="901" t="s">
        <v>100</v>
      </c>
      <c r="AB252" s="902"/>
      <c r="AC252" s="902"/>
      <c r="AD252" s="902"/>
      <c r="AE252" s="902"/>
      <c r="AF252" s="902"/>
      <c r="AG252" s="902"/>
      <c r="AH252" s="902"/>
      <c r="AI252" s="902"/>
      <c r="AJ252" s="902"/>
      <c r="AK252" s="902"/>
      <c r="AL252" s="902"/>
      <c r="AM252" s="902"/>
      <c r="AN252" s="903"/>
      <c r="AO252" s="59"/>
      <c r="AP252" s="898" t="s">
        <v>101</v>
      </c>
      <c r="AQ252" s="899"/>
      <c r="AR252" s="899"/>
      <c r="AS252" s="899"/>
      <c r="AT252" s="899"/>
      <c r="AU252" s="899"/>
      <c r="AV252" s="899"/>
      <c r="AW252" s="899"/>
      <c r="AX252" s="899"/>
      <c r="AY252" s="899"/>
      <c r="AZ252" s="899"/>
      <c r="BA252" s="899"/>
      <c r="BB252" s="899"/>
      <c r="BC252" s="899"/>
      <c r="BD252" s="899"/>
      <c r="BE252" s="899"/>
      <c r="BF252" s="899"/>
      <c r="BG252" s="899"/>
      <c r="BH252" s="899"/>
      <c r="BI252" s="899"/>
      <c r="BJ252" s="900"/>
      <c r="BK252" s="87"/>
      <c r="BL252" s="898" t="s">
        <v>102</v>
      </c>
      <c r="BM252" s="899"/>
      <c r="BN252" s="899"/>
      <c r="BO252" s="899"/>
      <c r="BP252" s="899"/>
      <c r="BQ252" s="899"/>
      <c r="BR252" s="899"/>
      <c r="BS252" s="899"/>
      <c r="BT252" s="899"/>
      <c r="BU252" s="899"/>
      <c r="BV252" s="899"/>
      <c r="BW252" s="899"/>
      <c r="BX252" s="899"/>
      <c r="BY252" s="899"/>
      <c r="BZ252" s="899"/>
      <c r="CA252" s="899"/>
      <c r="CB252" s="899"/>
      <c r="CC252" s="899"/>
      <c r="CD252" s="899"/>
      <c r="CE252" s="899"/>
      <c r="CF252" s="899"/>
      <c r="CG252" s="899"/>
      <c r="CH252" s="899"/>
      <c r="CI252" s="899"/>
      <c r="CJ252" s="899"/>
      <c r="CK252" s="899"/>
      <c r="CL252" s="899"/>
      <c r="CM252" s="899"/>
      <c r="CN252" s="899"/>
      <c r="CO252" s="900"/>
      <c r="CP252" s="87"/>
      <c r="CQ252" s="898" t="s">
        <v>103</v>
      </c>
      <c r="CR252" s="899"/>
      <c r="CS252" s="899"/>
      <c r="CT252" s="899"/>
      <c r="CU252" s="899"/>
      <c r="CV252" s="899"/>
      <c r="CW252" s="899"/>
      <c r="CX252" s="899"/>
      <c r="CY252" s="899"/>
      <c r="CZ252" s="899"/>
      <c r="DA252" s="899"/>
      <c r="DB252" s="899"/>
      <c r="DC252" s="899"/>
      <c r="DD252" s="899"/>
      <c r="DE252" s="899"/>
      <c r="DF252" s="899"/>
      <c r="DG252" s="899"/>
      <c r="DH252" s="899"/>
      <c r="DI252" s="899"/>
      <c r="DJ252" s="899"/>
      <c r="DK252" s="900"/>
      <c r="DL252" s="87"/>
      <c r="DM252" s="898" t="s">
        <v>104</v>
      </c>
      <c r="DN252" s="899"/>
      <c r="DO252" s="899"/>
      <c r="DP252" s="899"/>
      <c r="DQ252" s="899"/>
      <c r="DR252" s="899"/>
      <c r="DS252" s="899"/>
      <c r="DT252" s="899"/>
      <c r="DU252" s="899"/>
      <c r="DV252" s="899"/>
      <c r="DW252" s="899"/>
      <c r="DX252" s="899"/>
      <c r="DY252" s="899"/>
      <c r="DZ252" s="899"/>
      <c r="EA252" s="899"/>
      <c r="EB252" s="899"/>
      <c r="EC252" s="899"/>
      <c r="ED252" s="899"/>
      <c r="EE252" s="899"/>
      <c r="EF252" s="899"/>
      <c r="EG252" s="899"/>
      <c r="EH252" s="899"/>
      <c r="EI252" s="899"/>
      <c r="EJ252" s="899"/>
      <c r="EK252" s="899"/>
      <c r="EL252" s="899"/>
      <c r="EM252" s="899"/>
      <c r="EN252" s="899"/>
      <c r="EO252" s="899"/>
      <c r="EP252" s="900"/>
    </row>
    <row r="253" spans="1:146" ht="24" customHeight="1" thickBot="1" x14ac:dyDescent="0.35">
      <c r="A253" s="577"/>
      <c r="C253" s="88"/>
      <c r="D253" s="88"/>
      <c r="E253" s="88"/>
      <c r="F253" s="166"/>
      <c r="G253" s="88"/>
      <c r="H253" s="88"/>
      <c r="I253" s="88"/>
      <c r="J253" s="69"/>
      <c r="K253" s="88"/>
      <c r="L253" s="901">
        <v>44196</v>
      </c>
      <c r="M253" s="902"/>
      <c r="N253" s="902"/>
      <c r="O253" s="902"/>
      <c r="P253" s="902"/>
      <c r="Q253" s="902"/>
      <c r="R253" s="902"/>
      <c r="S253" s="902"/>
      <c r="T253" s="902"/>
      <c r="U253" s="902"/>
      <c r="V253" s="902"/>
      <c r="W253" s="902"/>
      <c r="X253" s="902"/>
      <c r="Y253" s="903"/>
      <c r="Z253" s="87"/>
      <c r="AA253" s="901">
        <v>44196</v>
      </c>
      <c r="AB253" s="902"/>
      <c r="AC253" s="902"/>
      <c r="AD253" s="902"/>
      <c r="AE253" s="902"/>
      <c r="AF253" s="902"/>
      <c r="AG253" s="902"/>
      <c r="AH253" s="902"/>
      <c r="AI253" s="902"/>
      <c r="AJ253" s="902"/>
      <c r="AK253" s="902"/>
      <c r="AL253" s="902"/>
      <c r="AM253" s="902"/>
      <c r="AN253" s="903"/>
      <c r="AO253" s="87"/>
      <c r="AP253" s="901">
        <v>44561</v>
      </c>
      <c r="AQ253" s="902"/>
      <c r="AR253" s="902"/>
      <c r="AS253" s="902"/>
      <c r="AT253" s="902"/>
      <c r="AU253" s="902"/>
      <c r="AV253" s="903"/>
      <c r="AW253" s="901">
        <v>44926</v>
      </c>
      <c r="AX253" s="902"/>
      <c r="AY253" s="902"/>
      <c r="AZ253" s="902"/>
      <c r="BA253" s="902"/>
      <c r="BB253" s="902"/>
      <c r="BC253" s="903"/>
      <c r="BD253" s="901">
        <v>45291</v>
      </c>
      <c r="BE253" s="902"/>
      <c r="BF253" s="902"/>
      <c r="BG253" s="902"/>
      <c r="BH253" s="902"/>
      <c r="BI253" s="902"/>
      <c r="BJ253" s="903"/>
      <c r="BK253" s="87"/>
      <c r="BL253" s="901">
        <v>44561</v>
      </c>
      <c r="BM253" s="902"/>
      <c r="BN253" s="902"/>
      <c r="BO253" s="902"/>
      <c r="BP253" s="902"/>
      <c r="BQ253" s="902"/>
      <c r="BR253" s="902"/>
      <c r="BS253" s="902"/>
      <c r="BT253" s="902"/>
      <c r="BU253" s="903"/>
      <c r="BV253" s="901">
        <v>44926</v>
      </c>
      <c r="BW253" s="902"/>
      <c r="BX253" s="902"/>
      <c r="BY253" s="902"/>
      <c r="BZ253" s="902"/>
      <c r="CA253" s="902"/>
      <c r="CB253" s="902"/>
      <c r="CC253" s="902"/>
      <c r="CD253" s="902"/>
      <c r="CE253" s="903"/>
      <c r="CF253" s="901">
        <v>45291</v>
      </c>
      <c r="CG253" s="902"/>
      <c r="CH253" s="902"/>
      <c r="CI253" s="902"/>
      <c r="CJ253" s="902"/>
      <c r="CK253" s="902"/>
      <c r="CL253" s="902"/>
      <c r="CM253" s="902"/>
      <c r="CN253" s="902"/>
      <c r="CO253" s="903"/>
      <c r="CP253" s="87"/>
      <c r="CQ253" s="901">
        <v>44561</v>
      </c>
      <c r="CR253" s="902"/>
      <c r="CS253" s="902"/>
      <c r="CT253" s="902"/>
      <c r="CU253" s="902"/>
      <c r="CV253" s="902"/>
      <c r="CW253" s="903"/>
      <c r="CX253" s="901">
        <v>44926</v>
      </c>
      <c r="CY253" s="902">
        <v>44561</v>
      </c>
      <c r="CZ253" s="902">
        <v>44561</v>
      </c>
      <c r="DA253" s="902"/>
      <c r="DB253" s="902"/>
      <c r="DC253" s="902"/>
      <c r="DD253" s="903"/>
      <c r="DE253" s="901">
        <v>45291</v>
      </c>
      <c r="DF253" s="902">
        <v>44926</v>
      </c>
      <c r="DG253" s="902">
        <v>44926</v>
      </c>
      <c r="DH253" s="902"/>
      <c r="DI253" s="902"/>
      <c r="DJ253" s="902"/>
      <c r="DK253" s="903"/>
      <c r="DL253" s="87"/>
      <c r="DM253" s="901">
        <v>44561</v>
      </c>
      <c r="DN253" s="902"/>
      <c r="DO253" s="902"/>
      <c r="DP253" s="902"/>
      <c r="DQ253" s="902"/>
      <c r="DR253" s="902"/>
      <c r="DS253" s="902"/>
      <c r="DT253" s="902"/>
      <c r="DU253" s="902"/>
      <c r="DV253" s="903"/>
      <c r="DW253" s="901">
        <v>44926</v>
      </c>
      <c r="DX253" s="902"/>
      <c r="DY253" s="902"/>
      <c r="DZ253" s="902"/>
      <c r="EA253" s="902"/>
      <c r="EB253" s="902"/>
      <c r="EC253" s="902"/>
      <c r="ED253" s="902"/>
      <c r="EE253" s="902"/>
      <c r="EF253" s="903"/>
      <c r="EG253" s="901">
        <v>45291</v>
      </c>
      <c r="EH253" s="902"/>
      <c r="EI253" s="902"/>
      <c r="EJ253" s="902"/>
      <c r="EK253" s="902"/>
      <c r="EL253" s="902"/>
      <c r="EM253" s="902"/>
      <c r="EN253" s="902"/>
      <c r="EO253" s="902"/>
      <c r="EP253" s="903"/>
    </row>
    <row r="254" spans="1:146" ht="33.75" customHeight="1" thickBot="1" x14ac:dyDescent="0.35">
      <c r="A254" s="579"/>
      <c r="C254" s="88"/>
      <c r="D254" s="88"/>
      <c r="E254" s="88"/>
      <c r="F254" s="166"/>
      <c r="G254" s="88"/>
      <c r="H254" s="88"/>
      <c r="I254" s="88"/>
      <c r="J254" s="69"/>
      <c r="K254" s="88"/>
      <c r="L254" s="898" t="s">
        <v>35</v>
      </c>
      <c r="M254" s="899"/>
      <c r="N254" s="895" t="s">
        <v>36</v>
      </c>
      <c r="O254" s="896"/>
      <c r="P254" s="889" t="s">
        <v>37</v>
      </c>
      <c r="Q254" s="878" t="s">
        <v>93</v>
      </c>
      <c r="R254" s="878" t="s">
        <v>38</v>
      </c>
      <c r="S254" s="878" t="s">
        <v>94</v>
      </c>
      <c r="T254" s="881" t="s">
        <v>39</v>
      </c>
      <c r="U254" s="892" t="s">
        <v>95</v>
      </c>
      <c r="V254" s="889" t="s">
        <v>44</v>
      </c>
      <c r="W254" s="878" t="s">
        <v>45</v>
      </c>
      <c r="X254" s="881" t="s">
        <v>46</v>
      </c>
      <c r="Y254" s="913" t="s">
        <v>41</v>
      </c>
      <c r="Z254" s="87"/>
      <c r="AA254" s="898" t="s">
        <v>35</v>
      </c>
      <c r="AB254" s="899"/>
      <c r="AC254" s="895" t="s">
        <v>36</v>
      </c>
      <c r="AD254" s="896"/>
      <c r="AE254" s="889" t="s">
        <v>37</v>
      </c>
      <c r="AF254" s="878" t="s">
        <v>96</v>
      </c>
      <c r="AG254" s="878" t="s">
        <v>38</v>
      </c>
      <c r="AH254" s="878" t="s">
        <v>97</v>
      </c>
      <c r="AI254" s="881" t="s">
        <v>39</v>
      </c>
      <c r="AJ254" s="892" t="s">
        <v>98</v>
      </c>
      <c r="AK254" s="889" t="s">
        <v>44</v>
      </c>
      <c r="AL254" s="878" t="s">
        <v>45</v>
      </c>
      <c r="AM254" s="881" t="s">
        <v>46</v>
      </c>
      <c r="AN254" s="913" t="s">
        <v>41</v>
      </c>
      <c r="AO254" s="87"/>
      <c r="AP254" s="889" t="s">
        <v>37</v>
      </c>
      <c r="AQ254" s="878" t="s">
        <v>38</v>
      </c>
      <c r="AR254" s="878" t="s">
        <v>39</v>
      </c>
      <c r="AS254" s="889" t="s">
        <v>44</v>
      </c>
      <c r="AT254" s="878" t="s">
        <v>45</v>
      </c>
      <c r="AU254" s="881" t="s">
        <v>46</v>
      </c>
      <c r="AV254" s="913" t="s">
        <v>41</v>
      </c>
      <c r="AW254" s="889" t="s">
        <v>37</v>
      </c>
      <c r="AX254" s="878" t="s">
        <v>38</v>
      </c>
      <c r="AY254" s="878" t="s">
        <v>39</v>
      </c>
      <c r="AZ254" s="889" t="s">
        <v>44</v>
      </c>
      <c r="BA254" s="878" t="s">
        <v>45</v>
      </c>
      <c r="BB254" s="881" t="s">
        <v>46</v>
      </c>
      <c r="BC254" s="913" t="s">
        <v>41</v>
      </c>
      <c r="BD254" s="889" t="s">
        <v>37</v>
      </c>
      <c r="BE254" s="878" t="s">
        <v>38</v>
      </c>
      <c r="BF254" s="878" t="s">
        <v>39</v>
      </c>
      <c r="BG254" s="889" t="s">
        <v>44</v>
      </c>
      <c r="BH254" s="878" t="s">
        <v>45</v>
      </c>
      <c r="BI254" s="881" t="s">
        <v>46</v>
      </c>
      <c r="BJ254" s="913" t="s">
        <v>41</v>
      </c>
      <c r="BK254" s="87"/>
      <c r="BL254" s="889" t="s">
        <v>37</v>
      </c>
      <c r="BM254" s="878" t="s">
        <v>96</v>
      </c>
      <c r="BN254" s="878" t="s">
        <v>38</v>
      </c>
      <c r="BO254" s="878" t="s">
        <v>97</v>
      </c>
      <c r="BP254" s="878" t="s">
        <v>39</v>
      </c>
      <c r="BQ254" s="878" t="s">
        <v>98</v>
      </c>
      <c r="BR254" s="889" t="s">
        <v>44</v>
      </c>
      <c r="BS254" s="878" t="s">
        <v>45</v>
      </c>
      <c r="BT254" s="881" t="s">
        <v>46</v>
      </c>
      <c r="BU254" s="913" t="s">
        <v>41</v>
      </c>
      <c r="BV254" s="889" t="s">
        <v>37</v>
      </c>
      <c r="BW254" s="878" t="s">
        <v>96</v>
      </c>
      <c r="BX254" s="878" t="s">
        <v>38</v>
      </c>
      <c r="BY254" s="878" t="s">
        <v>97</v>
      </c>
      <c r="BZ254" s="878" t="s">
        <v>39</v>
      </c>
      <c r="CA254" s="878" t="s">
        <v>98</v>
      </c>
      <c r="CB254" s="889" t="s">
        <v>44</v>
      </c>
      <c r="CC254" s="878" t="s">
        <v>45</v>
      </c>
      <c r="CD254" s="881" t="s">
        <v>46</v>
      </c>
      <c r="CE254" s="913" t="s">
        <v>41</v>
      </c>
      <c r="CF254" s="889" t="s">
        <v>37</v>
      </c>
      <c r="CG254" s="878" t="s">
        <v>96</v>
      </c>
      <c r="CH254" s="878" t="s">
        <v>38</v>
      </c>
      <c r="CI254" s="878" t="s">
        <v>97</v>
      </c>
      <c r="CJ254" s="878" t="s">
        <v>39</v>
      </c>
      <c r="CK254" s="878" t="s">
        <v>98</v>
      </c>
      <c r="CL254" s="889" t="s">
        <v>44</v>
      </c>
      <c r="CM254" s="878" t="s">
        <v>45</v>
      </c>
      <c r="CN254" s="881" t="s">
        <v>46</v>
      </c>
      <c r="CO254" s="913" t="s">
        <v>41</v>
      </c>
      <c r="CP254" s="87"/>
      <c r="CQ254" s="889" t="s">
        <v>37</v>
      </c>
      <c r="CR254" s="878" t="s">
        <v>38</v>
      </c>
      <c r="CS254" s="892" t="s">
        <v>39</v>
      </c>
      <c r="CT254" s="889" t="s">
        <v>44</v>
      </c>
      <c r="CU254" s="878" t="s">
        <v>45</v>
      </c>
      <c r="CV254" s="881" t="s">
        <v>46</v>
      </c>
      <c r="CW254" s="913" t="s">
        <v>41</v>
      </c>
      <c r="CX254" s="889" t="s">
        <v>37</v>
      </c>
      <c r="CY254" s="878" t="s">
        <v>38</v>
      </c>
      <c r="CZ254" s="892" t="s">
        <v>39</v>
      </c>
      <c r="DA254" s="889" t="s">
        <v>44</v>
      </c>
      <c r="DB254" s="878" t="s">
        <v>45</v>
      </c>
      <c r="DC254" s="881" t="s">
        <v>46</v>
      </c>
      <c r="DD254" s="913" t="s">
        <v>41</v>
      </c>
      <c r="DE254" s="889" t="s">
        <v>37</v>
      </c>
      <c r="DF254" s="878" t="s">
        <v>38</v>
      </c>
      <c r="DG254" s="892" t="s">
        <v>39</v>
      </c>
      <c r="DH254" s="889" t="s">
        <v>44</v>
      </c>
      <c r="DI254" s="878" t="s">
        <v>45</v>
      </c>
      <c r="DJ254" s="881" t="s">
        <v>46</v>
      </c>
      <c r="DK254" s="913" t="s">
        <v>41</v>
      </c>
      <c r="DL254" s="87"/>
      <c r="DM254" s="889" t="s">
        <v>37</v>
      </c>
      <c r="DN254" s="878" t="s">
        <v>96</v>
      </c>
      <c r="DO254" s="878" t="s">
        <v>38</v>
      </c>
      <c r="DP254" s="878" t="s">
        <v>97</v>
      </c>
      <c r="DQ254" s="878" t="s">
        <v>39</v>
      </c>
      <c r="DR254" s="878" t="s">
        <v>98</v>
      </c>
      <c r="DS254" s="889" t="s">
        <v>44</v>
      </c>
      <c r="DT254" s="878" t="s">
        <v>45</v>
      </c>
      <c r="DU254" s="881" t="s">
        <v>46</v>
      </c>
      <c r="DV254" s="913" t="s">
        <v>41</v>
      </c>
      <c r="DW254" s="889" t="s">
        <v>37</v>
      </c>
      <c r="DX254" s="878" t="s">
        <v>96</v>
      </c>
      <c r="DY254" s="878" t="s">
        <v>38</v>
      </c>
      <c r="DZ254" s="878" t="s">
        <v>97</v>
      </c>
      <c r="EA254" s="878" t="s">
        <v>39</v>
      </c>
      <c r="EB254" s="878" t="s">
        <v>98</v>
      </c>
      <c r="EC254" s="889" t="s">
        <v>44</v>
      </c>
      <c r="ED254" s="878" t="s">
        <v>45</v>
      </c>
      <c r="EE254" s="881" t="s">
        <v>46</v>
      </c>
      <c r="EF254" s="913" t="s">
        <v>41</v>
      </c>
      <c r="EG254" s="889" t="s">
        <v>37</v>
      </c>
      <c r="EH254" s="878" t="s">
        <v>96</v>
      </c>
      <c r="EI254" s="878" t="s">
        <v>38</v>
      </c>
      <c r="EJ254" s="878" t="s">
        <v>97</v>
      </c>
      <c r="EK254" s="878" t="s">
        <v>39</v>
      </c>
      <c r="EL254" s="878" t="s">
        <v>98</v>
      </c>
      <c r="EM254" s="889" t="s">
        <v>44</v>
      </c>
      <c r="EN254" s="878" t="s">
        <v>45</v>
      </c>
      <c r="EO254" s="881" t="s">
        <v>46</v>
      </c>
      <c r="EP254" s="913" t="s">
        <v>41</v>
      </c>
    </row>
    <row r="255" spans="1:146" ht="33.75" customHeight="1" thickBot="1" x14ac:dyDescent="0.35">
      <c r="A255" s="579"/>
      <c r="B255" s="487" t="s">
        <v>5</v>
      </c>
      <c r="C255" s="90"/>
      <c r="D255" s="90"/>
      <c r="E255" s="90"/>
      <c r="F255" s="167"/>
      <c r="G255" s="90"/>
      <c r="H255" s="90"/>
      <c r="I255" s="90"/>
      <c r="J255" s="89"/>
      <c r="K255" s="91" t="s">
        <v>48</v>
      </c>
      <c r="L255" s="484" t="s">
        <v>33</v>
      </c>
      <c r="M255" s="484" t="s">
        <v>34</v>
      </c>
      <c r="N255" s="484" t="s">
        <v>33</v>
      </c>
      <c r="O255" s="484" t="s">
        <v>34</v>
      </c>
      <c r="P255" s="890"/>
      <c r="Q255" s="879"/>
      <c r="R255" s="879"/>
      <c r="S255" s="879"/>
      <c r="T255" s="882"/>
      <c r="U255" s="893"/>
      <c r="V255" s="890"/>
      <c r="W255" s="879"/>
      <c r="X255" s="882"/>
      <c r="Y255" s="914"/>
      <c r="Z255" s="87"/>
      <c r="AA255" s="484" t="s">
        <v>33</v>
      </c>
      <c r="AB255" s="484" t="s">
        <v>34</v>
      </c>
      <c r="AC255" s="484" t="s">
        <v>33</v>
      </c>
      <c r="AD255" s="484" t="s">
        <v>34</v>
      </c>
      <c r="AE255" s="890"/>
      <c r="AF255" s="879"/>
      <c r="AG255" s="879"/>
      <c r="AH255" s="879"/>
      <c r="AI255" s="882"/>
      <c r="AJ255" s="893"/>
      <c r="AK255" s="890"/>
      <c r="AL255" s="879"/>
      <c r="AM255" s="882"/>
      <c r="AN255" s="914"/>
      <c r="AO255" s="87"/>
      <c r="AP255" s="890"/>
      <c r="AQ255" s="879"/>
      <c r="AR255" s="879"/>
      <c r="AS255" s="890"/>
      <c r="AT255" s="879"/>
      <c r="AU255" s="882"/>
      <c r="AV255" s="914"/>
      <c r="AW255" s="890"/>
      <c r="AX255" s="879"/>
      <c r="AY255" s="879"/>
      <c r="AZ255" s="890"/>
      <c r="BA255" s="879"/>
      <c r="BB255" s="882"/>
      <c r="BC255" s="914"/>
      <c r="BD255" s="890"/>
      <c r="BE255" s="879"/>
      <c r="BF255" s="879"/>
      <c r="BG255" s="890"/>
      <c r="BH255" s="879"/>
      <c r="BI255" s="882"/>
      <c r="BJ255" s="914"/>
      <c r="BK255" s="87"/>
      <c r="BL255" s="890"/>
      <c r="BM255" s="879"/>
      <c r="BN255" s="879"/>
      <c r="BO255" s="879"/>
      <c r="BP255" s="879"/>
      <c r="BQ255" s="879"/>
      <c r="BR255" s="890"/>
      <c r="BS255" s="879"/>
      <c r="BT255" s="882"/>
      <c r="BU255" s="914"/>
      <c r="BV255" s="890"/>
      <c r="BW255" s="879"/>
      <c r="BX255" s="879"/>
      <c r="BY255" s="879"/>
      <c r="BZ255" s="879"/>
      <c r="CA255" s="879"/>
      <c r="CB255" s="890"/>
      <c r="CC255" s="879"/>
      <c r="CD255" s="882"/>
      <c r="CE255" s="914"/>
      <c r="CF255" s="890"/>
      <c r="CG255" s="879"/>
      <c r="CH255" s="879"/>
      <c r="CI255" s="879"/>
      <c r="CJ255" s="879"/>
      <c r="CK255" s="879"/>
      <c r="CL255" s="890"/>
      <c r="CM255" s="879"/>
      <c r="CN255" s="882"/>
      <c r="CO255" s="914"/>
      <c r="CP255" s="87"/>
      <c r="CQ255" s="890"/>
      <c r="CR255" s="879"/>
      <c r="CS255" s="893"/>
      <c r="CT255" s="890"/>
      <c r="CU255" s="879"/>
      <c r="CV255" s="882"/>
      <c r="CW255" s="914"/>
      <c r="CX255" s="890"/>
      <c r="CY255" s="879"/>
      <c r="CZ255" s="893"/>
      <c r="DA255" s="890"/>
      <c r="DB255" s="879"/>
      <c r="DC255" s="882"/>
      <c r="DD255" s="914"/>
      <c r="DE255" s="890"/>
      <c r="DF255" s="879"/>
      <c r="DG255" s="893"/>
      <c r="DH255" s="890"/>
      <c r="DI255" s="879"/>
      <c r="DJ255" s="882"/>
      <c r="DK255" s="914"/>
      <c r="DL255" s="87"/>
      <c r="DM255" s="890"/>
      <c r="DN255" s="879"/>
      <c r="DO255" s="879"/>
      <c r="DP255" s="879"/>
      <c r="DQ255" s="879"/>
      <c r="DR255" s="879"/>
      <c r="DS255" s="890"/>
      <c r="DT255" s="879"/>
      <c r="DU255" s="882"/>
      <c r="DV255" s="914"/>
      <c r="DW255" s="890"/>
      <c r="DX255" s="879"/>
      <c r="DY255" s="879"/>
      <c r="DZ255" s="879"/>
      <c r="EA255" s="879"/>
      <c r="EB255" s="879"/>
      <c r="EC255" s="890"/>
      <c r="ED255" s="879"/>
      <c r="EE255" s="882"/>
      <c r="EF255" s="914"/>
      <c r="EG255" s="890"/>
      <c r="EH255" s="879"/>
      <c r="EI255" s="879"/>
      <c r="EJ255" s="879"/>
      <c r="EK255" s="879"/>
      <c r="EL255" s="879"/>
      <c r="EM255" s="890"/>
      <c r="EN255" s="879"/>
      <c r="EO255" s="882"/>
      <c r="EP255" s="914"/>
    </row>
    <row r="256" spans="1:146" ht="15" customHeight="1" x14ac:dyDescent="0.3">
      <c r="A256" s="577"/>
      <c r="B256" s="13">
        <v>181</v>
      </c>
      <c r="C256" s="116" t="s">
        <v>49</v>
      </c>
      <c r="D256" s="96"/>
      <c r="E256" s="96"/>
      <c r="F256" s="168"/>
      <c r="G256" s="96"/>
      <c r="H256" s="169" t="str">
        <f>IF(C256="IRB Total","Total",C256&amp;F256&amp;G256)</f>
        <v>Central banks</v>
      </c>
      <c r="I256" s="180" t="str">
        <f>$J$256</f>
        <v>QATAR</v>
      </c>
      <c r="J256" s="875" t="s">
        <v>395</v>
      </c>
      <c r="K256" s="97" t="s">
        <v>49</v>
      </c>
      <c r="L256" s="593"/>
      <c r="M256" s="170"/>
      <c r="N256" s="170"/>
      <c r="O256" s="170"/>
      <c r="P256" s="594"/>
      <c r="Q256" s="595"/>
      <c r="R256" s="595"/>
      <c r="S256" s="595"/>
      <c r="T256" s="595"/>
      <c r="U256" s="596"/>
      <c r="V256" s="594"/>
      <c r="W256" s="595"/>
      <c r="X256" s="597"/>
      <c r="Y256" s="598"/>
      <c r="Z256" s="87"/>
      <c r="AA256" s="593"/>
      <c r="AB256" s="170"/>
      <c r="AC256" s="170"/>
      <c r="AD256" s="170"/>
      <c r="AE256" s="594"/>
      <c r="AF256" s="595"/>
      <c r="AG256" s="595"/>
      <c r="AH256" s="595"/>
      <c r="AI256" s="595"/>
      <c r="AJ256" s="596"/>
      <c r="AK256" s="594"/>
      <c r="AL256" s="595"/>
      <c r="AM256" s="597"/>
      <c r="AN256" s="598"/>
      <c r="AO256" s="87"/>
      <c r="AP256" s="595"/>
      <c r="AQ256" s="595"/>
      <c r="AR256" s="596"/>
      <c r="AS256" s="594"/>
      <c r="AT256" s="595"/>
      <c r="AU256" s="597"/>
      <c r="AV256" s="598"/>
      <c r="AW256" s="595"/>
      <c r="AX256" s="595"/>
      <c r="AY256" s="596"/>
      <c r="AZ256" s="594"/>
      <c r="BA256" s="595"/>
      <c r="BB256" s="597"/>
      <c r="BC256" s="598"/>
      <c r="BD256" s="595"/>
      <c r="BE256" s="595"/>
      <c r="BF256" s="596"/>
      <c r="BG256" s="594"/>
      <c r="BH256" s="595"/>
      <c r="BI256" s="597"/>
      <c r="BJ256" s="598"/>
      <c r="BK256" s="512"/>
      <c r="BL256" s="594"/>
      <c r="BM256" s="595"/>
      <c r="BN256" s="595"/>
      <c r="BO256" s="595"/>
      <c r="BP256" s="595"/>
      <c r="BQ256" s="596"/>
      <c r="BR256" s="594"/>
      <c r="BS256" s="595"/>
      <c r="BT256" s="597"/>
      <c r="BU256" s="598"/>
      <c r="BV256" s="594"/>
      <c r="BW256" s="595"/>
      <c r="BX256" s="595"/>
      <c r="BY256" s="595"/>
      <c r="BZ256" s="595"/>
      <c r="CA256" s="596"/>
      <c r="CB256" s="594"/>
      <c r="CC256" s="595"/>
      <c r="CD256" s="597"/>
      <c r="CE256" s="598"/>
      <c r="CF256" s="594"/>
      <c r="CG256" s="595"/>
      <c r="CH256" s="595"/>
      <c r="CI256" s="595"/>
      <c r="CJ256" s="595"/>
      <c r="CK256" s="596"/>
      <c r="CL256" s="594"/>
      <c r="CM256" s="595"/>
      <c r="CN256" s="597"/>
      <c r="CO256" s="598"/>
      <c r="CP256" s="512"/>
      <c r="CQ256" s="595"/>
      <c r="CR256" s="595"/>
      <c r="CS256" s="596"/>
      <c r="CT256" s="594"/>
      <c r="CU256" s="595"/>
      <c r="CV256" s="597"/>
      <c r="CW256" s="598"/>
      <c r="CX256" s="595"/>
      <c r="CY256" s="595"/>
      <c r="CZ256" s="596"/>
      <c r="DA256" s="594"/>
      <c r="DB256" s="595"/>
      <c r="DC256" s="597"/>
      <c r="DD256" s="598"/>
      <c r="DE256" s="595"/>
      <c r="DF256" s="595"/>
      <c r="DG256" s="596"/>
      <c r="DH256" s="594"/>
      <c r="DI256" s="595"/>
      <c r="DJ256" s="597"/>
      <c r="DK256" s="598"/>
      <c r="DL256" s="512"/>
      <c r="DM256" s="594"/>
      <c r="DN256" s="595"/>
      <c r="DO256" s="595"/>
      <c r="DP256" s="595"/>
      <c r="DQ256" s="595"/>
      <c r="DR256" s="596"/>
      <c r="DS256" s="594"/>
      <c r="DT256" s="595"/>
      <c r="DU256" s="597"/>
      <c r="DV256" s="598"/>
      <c r="DW256" s="594"/>
      <c r="DX256" s="595"/>
      <c r="DY256" s="595"/>
      <c r="DZ256" s="595"/>
      <c r="EA256" s="595"/>
      <c r="EB256" s="596"/>
      <c r="EC256" s="594"/>
      <c r="ED256" s="595"/>
      <c r="EE256" s="597"/>
      <c r="EF256" s="598"/>
      <c r="EG256" s="594"/>
      <c r="EH256" s="595"/>
      <c r="EI256" s="595"/>
      <c r="EJ256" s="595"/>
      <c r="EK256" s="595"/>
      <c r="EL256" s="596"/>
      <c r="EM256" s="594"/>
      <c r="EN256" s="595"/>
      <c r="EO256" s="597"/>
      <c r="EP256" s="598"/>
    </row>
    <row r="257" spans="1:161" ht="15" customHeight="1" x14ac:dyDescent="0.3">
      <c r="A257" s="577"/>
      <c r="B257" s="16">
        <v>182</v>
      </c>
      <c r="C257" s="117" t="s">
        <v>50</v>
      </c>
      <c r="D257" s="98"/>
      <c r="E257" s="98"/>
      <c r="F257" s="171"/>
      <c r="G257" s="98"/>
      <c r="H257" s="172" t="str">
        <f t="shared" ref="H257:H273" si="25">IF(C257="IRB Total","Total",C257&amp;F257&amp;G257)</f>
        <v>Central governments</v>
      </c>
      <c r="I257" s="181" t="str">
        <f t="shared" ref="I257:I273" si="26">$J$256</f>
        <v>QATAR</v>
      </c>
      <c r="J257" s="876"/>
      <c r="K257" s="99" t="s">
        <v>50</v>
      </c>
      <c r="L257" s="593"/>
      <c r="M257" s="108"/>
      <c r="N257" s="108"/>
      <c r="O257" s="108"/>
      <c r="P257" s="523"/>
      <c r="Q257" s="524"/>
      <c r="R257" s="524"/>
      <c r="S257" s="524"/>
      <c r="T257" s="524"/>
      <c r="U257" s="528"/>
      <c r="V257" s="523"/>
      <c r="W257" s="524"/>
      <c r="X257" s="525"/>
      <c r="Y257" s="526"/>
      <c r="Z257" s="87"/>
      <c r="AA257" s="593"/>
      <c r="AB257" s="108"/>
      <c r="AC257" s="108"/>
      <c r="AD257" s="108"/>
      <c r="AE257" s="523"/>
      <c r="AF257" s="524"/>
      <c r="AG257" s="524"/>
      <c r="AH257" s="524"/>
      <c r="AI257" s="524"/>
      <c r="AJ257" s="528"/>
      <c r="AK257" s="523"/>
      <c r="AL257" s="524"/>
      <c r="AM257" s="525"/>
      <c r="AN257" s="526"/>
      <c r="AO257" s="87"/>
      <c r="AP257" s="524"/>
      <c r="AQ257" s="524"/>
      <c r="AR257" s="528"/>
      <c r="AS257" s="523"/>
      <c r="AT257" s="524"/>
      <c r="AU257" s="525"/>
      <c r="AV257" s="526"/>
      <c r="AW257" s="524"/>
      <c r="AX257" s="524"/>
      <c r="AY257" s="528"/>
      <c r="AZ257" s="523"/>
      <c r="BA257" s="524"/>
      <c r="BB257" s="525"/>
      <c r="BC257" s="526"/>
      <c r="BD257" s="524"/>
      <c r="BE257" s="524"/>
      <c r="BF257" s="528"/>
      <c r="BG257" s="523"/>
      <c r="BH257" s="524"/>
      <c r="BI257" s="525"/>
      <c r="BJ257" s="526"/>
      <c r="BK257" s="512"/>
      <c r="BL257" s="523"/>
      <c r="BM257" s="524"/>
      <c r="BN257" s="524"/>
      <c r="BO257" s="524"/>
      <c r="BP257" s="524"/>
      <c r="BQ257" s="528"/>
      <c r="BR257" s="523"/>
      <c r="BS257" s="524"/>
      <c r="BT257" s="525"/>
      <c r="BU257" s="526"/>
      <c r="BV257" s="523"/>
      <c r="BW257" s="524"/>
      <c r="BX257" s="524"/>
      <c r="BY257" s="524"/>
      <c r="BZ257" s="524"/>
      <c r="CA257" s="528"/>
      <c r="CB257" s="523"/>
      <c r="CC257" s="524"/>
      <c r="CD257" s="525"/>
      <c r="CE257" s="526"/>
      <c r="CF257" s="523"/>
      <c r="CG257" s="524"/>
      <c r="CH257" s="524"/>
      <c r="CI257" s="524"/>
      <c r="CJ257" s="524"/>
      <c r="CK257" s="528"/>
      <c r="CL257" s="523"/>
      <c r="CM257" s="524"/>
      <c r="CN257" s="525"/>
      <c r="CO257" s="526"/>
      <c r="CP257" s="512"/>
      <c r="CQ257" s="524"/>
      <c r="CR257" s="524"/>
      <c r="CS257" s="528"/>
      <c r="CT257" s="523"/>
      <c r="CU257" s="524"/>
      <c r="CV257" s="525"/>
      <c r="CW257" s="526"/>
      <c r="CX257" s="524"/>
      <c r="CY257" s="524"/>
      <c r="CZ257" s="528"/>
      <c r="DA257" s="523"/>
      <c r="DB257" s="524"/>
      <c r="DC257" s="525"/>
      <c r="DD257" s="526"/>
      <c r="DE257" s="524"/>
      <c r="DF257" s="524"/>
      <c r="DG257" s="528"/>
      <c r="DH257" s="523"/>
      <c r="DI257" s="524"/>
      <c r="DJ257" s="525"/>
      <c r="DK257" s="526"/>
      <c r="DL257" s="512"/>
      <c r="DM257" s="523"/>
      <c r="DN257" s="524"/>
      <c r="DO257" s="524"/>
      <c r="DP257" s="524"/>
      <c r="DQ257" s="524"/>
      <c r="DR257" s="528"/>
      <c r="DS257" s="523"/>
      <c r="DT257" s="524"/>
      <c r="DU257" s="525"/>
      <c r="DV257" s="526"/>
      <c r="DW257" s="523"/>
      <c r="DX257" s="524"/>
      <c r="DY257" s="524"/>
      <c r="DZ257" s="524"/>
      <c r="EA257" s="524"/>
      <c r="EB257" s="528"/>
      <c r="EC257" s="523"/>
      <c r="ED257" s="524"/>
      <c r="EE257" s="525"/>
      <c r="EF257" s="526"/>
      <c r="EG257" s="523"/>
      <c r="EH257" s="524"/>
      <c r="EI257" s="524"/>
      <c r="EJ257" s="524"/>
      <c r="EK257" s="524"/>
      <c r="EL257" s="528"/>
      <c r="EM257" s="523"/>
      <c r="EN257" s="524"/>
      <c r="EO257" s="525"/>
      <c r="EP257" s="526"/>
    </row>
    <row r="258" spans="1:161" ht="15" customHeight="1" x14ac:dyDescent="0.3">
      <c r="A258" s="577"/>
      <c r="B258" s="16">
        <v>183</v>
      </c>
      <c r="C258" s="118" t="s">
        <v>51</v>
      </c>
      <c r="D258" s="100"/>
      <c r="E258" s="100"/>
      <c r="F258" s="173"/>
      <c r="G258" s="100"/>
      <c r="H258" s="172" t="str">
        <f t="shared" si="25"/>
        <v>Institutions</v>
      </c>
      <c r="I258" s="181" t="str">
        <f t="shared" si="26"/>
        <v>QATAR</v>
      </c>
      <c r="J258" s="876"/>
      <c r="K258" s="101" t="s">
        <v>51</v>
      </c>
      <c r="L258" s="108"/>
      <c r="M258" s="108"/>
      <c r="N258" s="108"/>
      <c r="O258" s="108"/>
      <c r="P258" s="523"/>
      <c r="Q258" s="524"/>
      <c r="R258" s="524"/>
      <c r="S258" s="524"/>
      <c r="T258" s="524"/>
      <c r="U258" s="528"/>
      <c r="V258" s="523"/>
      <c r="W258" s="524"/>
      <c r="X258" s="525"/>
      <c r="Y258" s="526"/>
      <c r="Z258" s="87"/>
      <c r="AA258" s="108"/>
      <c r="AB258" s="108"/>
      <c r="AC258" s="108"/>
      <c r="AD258" s="108"/>
      <c r="AE258" s="523"/>
      <c r="AF258" s="524"/>
      <c r="AG258" s="524"/>
      <c r="AH258" s="524"/>
      <c r="AI258" s="524"/>
      <c r="AJ258" s="528"/>
      <c r="AK258" s="523"/>
      <c r="AL258" s="524"/>
      <c r="AM258" s="525"/>
      <c r="AN258" s="526"/>
      <c r="AO258" s="87"/>
      <c r="AP258" s="524"/>
      <c r="AQ258" s="524"/>
      <c r="AR258" s="528"/>
      <c r="AS258" s="523"/>
      <c r="AT258" s="524"/>
      <c r="AU258" s="525"/>
      <c r="AV258" s="526"/>
      <c r="AW258" s="524"/>
      <c r="AX258" s="524"/>
      <c r="AY258" s="528"/>
      <c r="AZ258" s="523"/>
      <c r="BA258" s="524"/>
      <c r="BB258" s="525"/>
      <c r="BC258" s="526"/>
      <c r="BD258" s="524"/>
      <c r="BE258" s="524"/>
      <c r="BF258" s="528"/>
      <c r="BG258" s="523"/>
      <c r="BH258" s="524"/>
      <c r="BI258" s="525"/>
      <c r="BJ258" s="526"/>
      <c r="BK258" s="512"/>
      <c r="BL258" s="523"/>
      <c r="BM258" s="524"/>
      <c r="BN258" s="524"/>
      <c r="BO258" s="524"/>
      <c r="BP258" s="524"/>
      <c r="BQ258" s="528"/>
      <c r="BR258" s="523"/>
      <c r="BS258" s="524"/>
      <c r="BT258" s="525"/>
      <c r="BU258" s="526"/>
      <c r="BV258" s="523"/>
      <c r="BW258" s="524"/>
      <c r="BX258" s="524"/>
      <c r="BY258" s="524"/>
      <c r="BZ258" s="524"/>
      <c r="CA258" s="528"/>
      <c r="CB258" s="523"/>
      <c r="CC258" s="524"/>
      <c r="CD258" s="525"/>
      <c r="CE258" s="526"/>
      <c r="CF258" s="523"/>
      <c r="CG258" s="524"/>
      <c r="CH258" s="524"/>
      <c r="CI258" s="524"/>
      <c r="CJ258" s="524"/>
      <c r="CK258" s="528"/>
      <c r="CL258" s="523"/>
      <c r="CM258" s="524"/>
      <c r="CN258" s="525"/>
      <c r="CO258" s="526"/>
      <c r="CP258" s="512"/>
      <c r="CQ258" s="524"/>
      <c r="CR258" s="524"/>
      <c r="CS258" s="528"/>
      <c r="CT258" s="523"/>
      <c r="CU258" s="524"/>
      <c r="CV258" s="525"/>
      <c r="CW258" s="526"/>
      <c r="CX258" s="524"/>
      <c r="CY258" s="524"/>
      <c r="CZ258" s="528"/>
      <c r="DA258" s="523"/>
      <c r="DB258" s="524"/>
      <c r="DC258" s="525"/>
      <c r="DD258" s="526"/>
      <c r="DE258" s="524"/>
      <c r="DF258" s="524"/>
      <c r="DG258" s="528"/>
      <c r="DH258" s="523"/>
      <c r="DI258" s="524"/>
      <c r="DJ258" s="525"/>
      <c r="DK258" s="526"/>
      <c r="DL258" s="512"/>
      <c r="DM258" s="523"/>
      <c r="DN258" s="524"/>
      <c r="DO258" s="524"/>
      <c r="DP258" s="524"/>
      <c r="DQ258" s="524"/>
      <c r="DR258" s="528"/>
      <c r="DS258" s="523"/>
      <c r="DT258" s="524"/>
      <c r="DU258" s="525"/>
      <c r="DV258" s="526"/>
      <c r="DW258" s="523"/>
      <c r="DX258" s="524"/>
      <c r="DY258" s="524"/>
      <c r="DZ258" s="524"/>
      <c r="EA258" s="524"/>
      <c r="EB258" s="528"/>
      <c r="EC258" s="523"/>
      <c r="ED258" s="524"/>
      <c r="EE258" s="525"/>
      <c r="EF258" s="526"/>
      <c r="EG258" s="523"/>
      <c r="EH258" s="524"/>
      <c r="EI258" s="524"/>
      <c r="EJ258" s="524"/>
      <c r="EK258" s="524"/>
      <c r="EL258" s="528"/>
      <c r="EM258" s="523"/>
      <c r="EN258" s="524"/>
      <c r="EO258" s="525"/>
      <c r="EP258" s="526"/>
    </row>
    <row r="259" spans="1:161" ht="15" customHeight="1" x14ac:dyDescent="0.3">
      <c r="A259" s="579"/>
      <c r="B259" s="16">
        <v>184</v>
      </c>
      <c r="C259" s="118" t="s">
        <v>52</v>
      </c>
      <c r="D259" s="100"/>
      <c r="E259" s="100"/>
      <c r="F259" s="173"/>
      <c r="G259" s="100"/>
      <c r="H259" s="172" t="str">
        <f t="shared" si="25"/>
        <v>Corporates</v>
      </c>
      <c r="I259" s="181" t="str">
        <f t="shared" si="26"/>
        <v>QATAR</v>
      </c>
      <c r="J259" s="876"/>
      <c r="K259" s="101" t="s">
        <v>52</v>
      </c>
      <c r="L259" s="601">
        <v>0</v>
      </c>
      <c r="M259" s="469">
        <v>0</v>
      </c>
      <c r="N259" s="469">
        <v>0</v>
      </c>
      <c r="O259" s="469">
        <v>0</v>
      </c>
      <c r="P259" s="602">
        <v>0</v>
      </c>
      <c r="Q259" s="603">
        <v>0</v>
      </c>
      <c r="R259" s="603">
        <v>0</v>
      </c>
      <c r="S259" s="603">
        <v>0</v>
      </c>
      <c r="T259" s="603">
        <v>0</v>
      </c>
      <c r="U259" s="604">
        <v>0</v>
      </c>
      <c r="V259" s="602">
        <v>0</v>
      </c>
      <c r="W259" s="603">
        <v>0</v>
      </c>
      <c r="X259" s="605">
        <v>0</v>
      </c>
      <c r="Y259" s="838" t="s">
        <v>385</v>
      </c>
      <c r="Z259" s="87"/>
      <c r="AA259" s="601">
        <v>0</v>
      </c>
      <c r="AB259" s="469">
        <v>0</v>
      </c>
      <c r="AC259" s="469">
        <v>0</v>
      </c>
      <c r="AD259" s="469">
        <v>0</v>
      </c>
      <c r="AE259" s="602">
        <v>0</v>
      </c>
      <c r="AF259" s="603">
        <v>0</v>
      </c>
      <c r="AG259" s="603">
        <v>0</v>
      </c>
      <c r="AH259" s="603">
        <v>0</v>
      </c>
      <c r="AI259" s="603">
        <v>0</v>
      </c>
      <c r="AJ259" s="604">
        <v>0</v>
      </c>
      <c r="AK259" s="602">
        <v>0</v>
      </c>
      <c r="AL259" s="603">
        <v>0</v>
      </c>
      <c r="AM259" s="605">
        <v>0</v>
      </c>
      <c r="AN259" s="838" t="s">
        <v>385</v>
      </c>
      <c r="AO259" s="87"/>
      <c r="AP259" s="603">
        <v>0</v>
      </c>
      <c r="AQ259" s="603">
        <v>0</v>
      </c>
      <c r="AR259" s="604">
        <v>0</v>
      </c>
      <c r="AS259" s="602">
        <v>0</v>
      </c>
      <c r="AT259" s="603">
        <v>0</v>
      </c>
      <c r="AU259" s="605">
        <v>0</v>
      </c>
      <c r="AV259" s="838" t="s">
        <v>385</v>
      </c>
      <c r="AW259" s="603">
        <v>0</v>
      </c>
      <c r="AX259" s="603">
        <v>0</v>
      </c>
      <c r="AY259" s="604">
        <v>0</v>
      </c>
      <c r="AZ259" s="602">
        <v>0</v>
      </c>
      <c r="BA259" s="603">
        <v>0</v>
      </c>
      <c r="BB259" s="605">
        <v>0</v>
      </c>
      <c r="BC259" s="838" t="s">
        <v>385</v>
      </c>
      <c r="BD259" s="603">
        <v>0</v>
      </c>
      <c r="BE259" s="603">
        <v>0</v>
      </c>
      <c r="BF259" s="604">
        <v>0</v>
      </c>
      <c r="BG259" s="602">
        <v>0</v>
      </c>
      <c r="BH259" s="603">
        <v>0</v>
      </c>
      <c r="BI259" s="605">
        <v>0</v>
      </c>
      <c r="BJ259" s="838" t="s">
        <v>385</v>
      </c>
      <c r="BK259" s="606"/>
      <c r="BL259" s="602">
        <v>0</v>
      </c>
      <c r="BM259" s="603">
        <v>0</v>
      </c>
      <c r="BN259" s="603">
        <v>0</v>
      </c>
      <c r="BO259" s="603">
        <v>0</v>
      </c>
      <c r="BP259" s="603">
        <v>0</v>
      </c>
      <c r="BQ259" s="604">
        <v>0</v>
      </c>
      <c r="BR259" s="602">
        <v>0</v>
      </c>
      <c r="BS259" s="603">
        <v>0</v>
      </c>
      <c r="BT259" s="605">
        <v>0</v>
      </c>
      <c r="BU259" s="838" t="s">
        <v>385</v>
      </c>
      <c r="BV259" s="602">
        <v>0</v>
      </c>
      <c r="BW259" s="603">
        <v>0</v>
      </c>
      <c r="BX259" s="603">
        <v>0</v>
      </c>
      <c r="BY259" s="603">
        <v>0</v>
      </c>
      <c r="BZ259" s="603">
        <v>0</v>
      </c>
      <c r="CA259" s="604">
        <v>0</v>
      </c>
      <c r="CB259" s="602">
        <v>0</v>
      </c>
      <c r="CC259" s="603">
        <v>0</v>
      </c>
      <c r="CD259" s="605">
        <v>0</v>
      </c>
      <c r="CE259" s="838" t="s">
        <v>385</v>
      </c>
      <c r="CF259" s="602">
        <v>0</v>
      </c>
      <c r="CG259" s="603">
        <v>0</v>
      </c>
      <c r="CH259" s="603">
        <v>0</v>
      </c>
      <c r="CI259" s="603">
        <v>0</v>
      </c>
      <c r="CJ259" s="603">
        <v>0</v>
      </c>
      <c r="CK259" s="604">
        <v>0</v>
      </c>
      <c r="CL259" s="602">
        <v>0</v>
      </c>
      <c r="CM259" s="603">
        <v>0</v>
      </c>
      <c r="CN259" s="605">
        <v>0</v>
      </c>
      <c r="CO259" s="838" t="s">
        <v>385</v>
      </c>
      <c r="CP259" s="606"/>
      <c r="CQ259" s="603">
        <v>0</v>
      </c>
      <c r="CR259" s="603">
        <v>0</v>
      </c>
      <c r="CS259" s="604">
        <v>0</v>
      </c>
      <c r="CT259" s="602">
        <v>0</v>
      </c>
      <c r="CU259" s="603">
        <v>0</v>
      </c>
      <c r="CV259" s="605">
        <v>0</v>
      </c>
      <c r="CW259" s="838" t="s">
        <v>385</v>
      </c>
      <c r="CX259" s="603">
        <v>0</v>
      </c>
      <c r="CY259" s="603">
        <v>0</v>
      </c>
      <c r="CZ259" s="604">
        <v>0</v>
      </c>
      <c r="DA259" s="602">
        <v>0</v>
      </c>
      <c r="DB259" s="603">
        <v>0</v>
      </c>
      <c r="DC259" s="605">
        <v>0</v>
      </c>
      <c r="DD259" s="838" t="s">
        <v>385</v>
      </c>
      <c r="DE259" s="603">
        <v>0</v>
      </c>
      <c r="DF259" s="603">
        <v>0</v>
      </c>
      <c r="DG259" s="604">
        <v>0</v>
      </c>
      <c r="DH259" s="602">
        <v>0</v>
      </c>
      <c r="DI259" s="603">
        <v>0</v>
      </c>
      <c r="DJ259" s="605">
        <v>0</v>
      </c>
      <c r="DK259" s="838" t="s">
        <v>385</v>
      </c>
      <c r="DL259" s="606"/>
      <c r="DM259" s="602">
        <v>0</v>
      </c>
      <c r="DN259" s="603">
        <v>0</v>
      </c>
      <c r="DO259" s="603">
        <v>0</v>
      </c>
      <c r="DP259" s="603">
        <v>0</v>
      </c>
      <c r="DQ259" s="603">
        <v>0</v>
      </c>
      <c r="DR259" s="604">
        <v>0</v>
      </c>
      <c r="DS259" s="602">
        <v>0</v>
      </c>
      <c r="DT259" s="603">
        <v>0</v>
      </c>
      <c r="DU259" s="605">
        <v>0</v>
      </c>
      <c r="DV259" s="838" t="s">
        <v>385</v>
      </c>
      <c r="DW259" s="602">
        <v>0</v>
      </c>
      <c r="DX259" s="603">
        <v>0</v>
      </c>
      <c r="DY259" s="603">
        <v>0</v>
      </c>
      <c r="DZ259" s="603">
        <v>0</v>
      </c>
      <c r="EA259" s="603">
        <v>0</v>
      </c>
      <c r="EB259" s="604">
        <v>0</v>
      </c>
      <c r="EC259" s="602">
        <v>0</v>
      </c>
      <c r="ED259" s="603">
        <v>0</v>
      </c>
      <c r="EE259" s="605">
        <v>0</v>
      </c>
      <c r="EF259" s="838" t="s">
        <v>385</v>
      </c>
      <c r="EG259" s="602">
        <v>0</v>
      </c>
      <c r="EH259" s="603">
        <v>0</v>
      </c>
      <c r="EI259" s="603">
        <v>0</v>
      </c>
      <c r="EJ259" s="603">
        <v>0</v>
      </c>
      <c r="EK259" s="603">
        <v>0</v>
      </c>
      <c r="EL259" s="604">
        <v>0</v>
      </c>
      <c r="EM259" s="602">
        <v>0</v>
      </c>
      <c r="EN259" s="603">
        <v>0</v>
      </c>
      <c r="EO259" s="605">
        <v>0</v>
      </c>
      <c r="EP259" s="838" t="s">
        <v>385</v>
      </c>
      <c r="EQ259" s="222"/>
      <c r="ER259" s="222"/>
      <c r="ES259" s="222"/>
      <c r="ET259" s="222"/>
      <c r="EU259" s="222"/>
      <c r="EV259" s="222"/>
      <c r="EW259" s="222"/>
      <c r="EX259" s="222"/>
      <c r="EY259" s="222"/>
      <c r="EZ259" s="222"/>
      <c r="FA259" s="222"/>
      <c r="FB259" s="222"/>
      <c r="FC259" s="222"/>
      <c r="FD259" s="222"/>
      <c r="FE259" s="222"/>
    </row>
    <row r="260" spans="1:161" ht="15" customHeight="1" x14ac:dyDescent="0.3">
      <c r="A260" s="579"/>
      <c r="B260" s="16">
        <v>185</v>
      </c>
      <c r="C260" s="118" t="s">
        <v>52</v>
      </c>
      <c r="D260" s="102" t="s">
        <v>53</v>
      </c>
      <c r="E260" s="102"/>
      <c r="F260" s="174"/>
      <c r="G260" s="102" t="s">
        <v>105</v>
      </c>
      <c r="H260" s="172" t="str">
        <f t="shared" si="25"/>
        <v>CorporatesSpecialised Lending</v>
      </c>
      <c r="I260" s="182" t="str">
        <f t="shared" si="26"/>
        <v>QATAR</v>
      </c>
      <c r="J260" s="876"/>
      <c r="K260" s="103" t="s">
        <v>54</v>
      </c>
      <c r="L260" s="108"/>
      <c r="M260" s="108"/>
      <c r="N260" s="108"/>
      <c r="O260" s="108"/>
      <c r="P260" s="523"/>
      <c r="Q260" s="524"/>
      <c r="R260" s="524"/>
      <c r="S260" s="524"/>
      <c r="T260" s="524"/>
      <c r="U260" s="528"/>
      <c r="V260" s="523"/>
      <c r="W260" s="524"/>
      <c r="X260" s="525"/>
      <c r="Y260" s="526"/>
      <c r="Z260" s="87"/>
      <c r="AA260" s="108"/>
      <c r="AB260" s="108"/>
      <c r="AC260" s="108"/>
      <c r="AD260" s="108"/>
      <c r="AE260" s="523"/>
      <c r="AF260" s="524"/>
      <c r="AG260" s="524"/>
      <c r="AH260" s="524"/>
      <c r="AI260" s="524"/>
      <c r="AJ260" s="528"/>
      <c r="AK260" s="523"/>
      <c r="AL260" s="524"/>
      <c r="AM260" s="525"/>
      <c r="AN260" s="526"/>
      <c r="AO260" s="87"/>
      <c r="AP260" s="524"/>
      <c r="AQ260" s="524"/>
      <c r="AR260" s="528"/>
      <c r="AS260" s="523"/>
      <c r="AT260" s="524"/>
      <c r="AU260" s="525"/>
      <c r="AV260" s="526"/>
      <c r="AW260" s="524"/>
      <c r="AX260" s="524"/>
      <c r="AY260" s="528"/>
      <c r="AZ260" s="523"/>
      <c r="BA260" s="524"/>
      <c r="BB260" s="525"/>
      <c r="BC260" s="526"/>
      <c r="BD260" s="524"/>
      <c r="BE260" s="524"/>
      <c r="BF260" s="528"/>
      <c r="BG260" s="523"/>
      <c r="BH260" s="524"/>
      <c r="BI260" s="525"/>
      <c r="BJ260" s="526"/>
      <c r="BK260" s="512"/>
      <c r="BL260" s="523"/>
      <c r="BM260" s="524"/>
      <c r="BN260" s="524"/>
      <c r="BO260" s="524"/>
      <c r="BP260" s="524"/>
      <c r="BQ260" s="528"/>
      <c r="BR260" s="523"/>
      <c r="BS260" s="524"/>
      <c r="BT260" s="525"/>
      <c r="BU260" s="526"/>
      <c r="BV260" s="523"/>
      <c r="BW260" s="524"/>
      <c r="BX260" s="524"/>
      <c r="BY260" s="524"/>
      <c r="BZ260" s="524"/>
      <c r="CA260" s="528"/>
      <c r="CB260" s="523"/>
      <c r="CC260" s="524"/>
      <c r="CD260" s="525"/>
      <c r="CE260" s="526"/>
      <c r="CF260" s="523"/>
      <c r="CG260" s="524"/>
      <c r="CH260" s="524"/>
      <c r="CI260" s="524"/>
      <c r="CJ260" s="524"/>
      <c r="CK260" s="528"/>
      <c r="CL260" s="523"/>
      <c r="CM260" s="524"/>
      <c r="CN260" s="525"/>
      <c r="CO260" s="526"/>
      <c r="CP260" s="512"/>
      <c r="CQ260" s="524"/>
      <c r="CR260" s="524"/>
      <c r="CS260" s="528"/>
      <c r="CT260" s="523"/>
      <c r="CU260" s="524"/>
      <c r="CV260" s="525"/>
      <c r="CW260" s="526"/>
      <c r="CX260" s="524"/>
      <c r="CY260" s="524"/>
      <c r="CZ260" s="528"/>
      <c r="DA260" s="523"/>
      <c r="DB260" s="524"/>
      <c r="DC260" s="525"/>
      <c r="DD260" s="526"/>
      <c r="DE260" s="524"/>
      <c r="DF260" s="524"/>
      <c r="DG260" s="528"/>
      <c r="DH260" s="523"/>
      <c r="DI260" s="524"/>
      <c r="DJ260" s="525"/>
      <c r="DK260" s="526"/>
      <c r="DL260" s="512"/>
      <c r="DM260" s="523"/>
      <c r="DN260" s="524"/>
      <c r="DO260" s="524"/>
      <c r="DP260" s="524"/>
      <c r="DQ260" s="524"/>
      <c r="DR260" s="528"/>
      <c r="DS260" s="523"/>
      <c r="DT260" s="524"/>
      <c r="DU260" s="525"/>
      <c r="DV260" s="526"/>
      <c r="DW260" s="523"/>
      <c r="DX260" s="524"/>
      <c r="DY260" s="524"/>
      <c r="DZ260" s="524"/>
      <c r="EA260" s="524"/>
      <c r="EB260" s="528"/>
      <c r="EC260" s="523"/>
      <c r="ED260" s="524"/>
      <c r="EE260" s="525"/>
      <c r="EF260" s="526"/>
      <c r="EG260" s="523"/>
      <c r="EH260" s="524"/>
      <c r="EI260" s="524"/>
      <c r="EJ260" s="524"/>
      <c r="EK260" s="524"/>
      <c r="EL260" s="528"/>
      <c r="EM260" s="523"/>
      <c r="EN260" s="524"/>
      <c r="EO260" s="525"/>
      <c r="EP260" s="526"/>
    </row>
    <row r="261" spans="1:161" ht="15" customHeight="1" x14ac:dyDescent="0.3">
      <c r="A261" s="577"/>
      <c r="B261" s="16">
        <v>186</v>
      </c>
      <c r="C261" s="118" t="s">
        <v>52</v>
      </c>
      <c r="D261" s="102" t="s">
        <v>55</v>
      </c>
      <c r="E261" s="102"/>
      <c r="F261" s="174"/>
      <c r="G261" s="102" t="s">
        <v>106</v>
      </c>
      <c r="H261" s="172" t="str">
        <f t="shared" si="25"/>
        <v>CorporatesSME</v>
      </c>
      <c r="I261" s="182" t="str">
        <f t="shared" si="26"/>
        <v>QATAR</v>
      </c>
      <c r="J261" s="876"/>
      <c r="K261" s="103" t="s">
        <v>56</v>
      </c>
      <c r="L261" s="108"/>
      <c r="M261" s="108"/>
      <c r="N261" s="108"/>
      <c r="O261" s="108"/>
      <c r="P261" s="523"/>
      <c r="Q261" s="524"/>
      <c r="R261" s="524"/>
      <c r="S261" s="524"/>
      <c r="T261" s="524"/>
      <c r="U261" s="528"/>
      <c r="V261" s="523"/>
      <c r="W261" s="524"/>
      <c r="X261" s="525"/>
      <c r="Y261" s="526"/>
      <c r="Z261" s="87"/>
      <c r="AA261" s="108"/>
      <c r="AB261" s="108"/>
      <c r="AC261" s="108"/>
      <c r="AD261" s="108"/>
      <c r="AE261" s="523"/>
      <c r="AF261" s="524"/>
      <c r="AG261" s="524"/>
      <c r="AH261" s="524"/>
      <c r="AI261" s="524"/>
      <c r="AJ261" s="528"/>
      <c r="AK261" s="523"/>
      <c r="AL261" s="524"/>
      <c r="AM261" s="525"/>
      <c r="AN261" s="526"/>
      <c r="AO261" s="87"/>
      <c r="AP261" s="524"/>
      <c r="AQ261" s="524"/>
      <c r="AR261" s="528"/>
      <c r="AS261" s="523"/>
      <c r="AT261" s="524"/>
      <c r="AU261" s="525"/>
      <c r="AV261" s="526"/>
      <c r="AW261" s="524"/>
      <c r="AX261" s="524"/>
      <c r="AY261" s="528"/>
      <c r="AZ261" s="523"/>
      <c r="BA261" s="524"/>
      <c r="BB261" s="525"/>
      <c r="BC261" s="526"/>
      <c r="BD261" s="524"/>
      <c r="BE261" s="524"/>
      <c r="BF261" s="528"/>
      <c r="BG261" s="523"/>
      <c r="BH261" s="524"/>
      <c r="BI261" s="525"/>
      <c r="BJ261" s="526"/>
      <c r="BK261" s="512"/>
      <c r="BL261" s="523"/>
      <c r="BM261" s="524"/>
      <c r="BN261" s="524"/>
      <c r="BO261" s="524"/>
      <c r="BP261" s="524"/>
      <c r="BQ261" s="528"/>
      <c r="BR261" s="523"/>
      <c r="BS261" s="524"/>
      <c r="BT261" s="525"/>
      <c r="BU261" s="526"/>
      <c r="BV261" s="523"/>
      <c r="BW261" s="524"/>
      <c r="BX261" s="524"/>
      <c r="BY261" s="524"/>
      <c r="BZ261" s="524"/>
      <c r="CA261" s="528"/>
      <c r="CB261" s="523"/>
      <c r="CC261" s="524"/>
      <c r="CD261" s="525"/>
      <c r="CE261" s="526"/>
      <c r="CF261" s="523"/>
      <c r="CG261" s="524"/>
      <c r="CH261" s="524"/>
      <c r="CI261" s="524"/>
      <c r="CJ261" s="524"/>
      <c r="CK261" s="528"/>
      <c r="CL261" s="523"/>
      <c r="CM261" s="524"/>
      <c r="CN261" s="525"/>
      <c r="CO261" s="526"/>
      <c r="CP261" s="512"/>
      <c r="CQ261" s="524"/>
      <c r="CR261" s="524"/>
      <c r="CS261" s="528"/>
      <c r="CT261" s="523"/>
      <c r="CU261" s="524"/>
      <c r="CV261" s="525"/>
      <c r="CW261" s="526"/>
      <c r="CX261" s="524"/>
      <c r="CY261" s="524"/>
      <c r="CZ261" s="528"/>
      <c r="DA261" s="523"/>
      <c r="DB261" s="524"/>
      <c r="DC261" s="525"/>
      <c r="DD261" s="526"/>
      <c r="DE261" s="524"/>
      <c r="DF261" s="524"/>
      <c r="DG261" s="528"/>
      <c r="DH261" s="523"/>
      <c r="DI261" s="524"/>
      <c r="DJ261" s="525"/>
      <c r="DK261" s="526"/>
      <c r="DL261" s="512"/>
      <c r="DM261" s="523"/>
      <c r="DN261" s="524"/>
      <c r="DO261" s="524"/>
      <c r="DP261" s="524"/>
      <c r="DQ261" s="524"/>
      <c r="DR261" s="528"/>
      <c r="DS261" s="523"/>
      <c r="DT261" s="524"/>
      <c r="DU261" s="525"/>
      <c r="DV261" s="526"/>
      <c r="DW261" s="523"/>
      <c r="DX261" s="524"/>
      <c r="DY261" s="524"/>
      <c r="DZ261" s="524"/>
      <c r="EA261" s="524"/>
      <c r="EB261" s="528"/>
      <c r="EC261" s="523"/>
      <c r="ED261" s="524"/>
      <c r="EE261" s="525"/>
      <c r="EF261" s="526"/>
      <c r="EG261" s="523"/>
      <c r="EH261" s="524"/>
      <c r="EI261" s="524"/>
      <c r="EJ261" s="524"/>
      <c r="EK261" s="524"/>
      <c r="EL261" s="528"/>
      <c r="EM261" s="523"/>
      <c r="EN261" s="524"/>
      <c r="EO261" s="525"/>
      <c r="EP261" s="526"/>
    </row>
    <row r="262" spans="1:161" ht="15" customHeight="1" x14ac:dyDescent="0.3">
      <c r="A262" s="577"/>
      <c r="B262" s="16">
        <v>187</v>
      </c>
      <c r="C262" s="118" t="s">
        <v>57</v>
      </c>
      <c r="D262" s="100"/>
      <c r="E262" s="100"/>
      <c r="F262" s="173"/>
      <c r="G262" s="100"/>
      <c r="H262" s="172" t="str">
        <f t="shared" si="25"/>
        <v>Retail</v>
      </c>
      <c r="I262" s="181" t="str">
        <f t="shared" si="26"/>
        <v>QATAR</v>
      </c>
      <c r="J262" s="876"/>
      <c r="K262" s="101" t="s">
        <v>57</v>
      </c>
      <c r="L262" s="394">
        <v>0.12481100000000001</v>
      </c>
      <c r="M262" s="394">
        <v>0</v>
      </c>
      <c r="N262" s="394">
        <v>4.0670000000000003E-3</v>
      </c>
      <c r="O262" s="394">
        <v>0</v>
      </c>
      <c r="P262" s="516">
        <v>0.12481100000000001</v>
      </c>
      <c r="Q262" s="517">
        <v>0.12481100000000001</v>
      </c>
      <c r="R262" s="517">
        <v>0</v>
      </c>
      <c r="S262" s="517">
        <v>0</v>
      </c>
      <c r="T262" s="517">
        <v>0</v>
      </c>
      <c r="U262" s="521">
        <v>0</v>
      </c>
      <c r="V262" s="516">
        <v>9.0000000000000002E-6</v>
      </c>
      <c r="W262" s="517">
        <v>0</v>
      </c>
      <c r="X262" s="518">
        <v>0</v>
      </c>
      <c r="Y262" s="835" t="s">
        <v>385</v>
      </c>
      <c r="Z262" s="87"/>
      <c r="AA262" s="394">
        <v>0</v>
      </c>
      <c r="AB262" s="394">
        <v>0</v>
      </c>
      <c r="AC262" s="394">
        <v>0</v>
      </c>
      <c r="AD262" s="394">
        <v>0</v>
      </c>
      <c r="AE262" s="516">
        <v>0</v>
      </c>
      <c r="AF262" s="517">
        <v>0</v>
      </c>
      <c r="AG262" s="517">
        <v>0</v>
      </c>
      <c r="AH262" s="517">
        <v>0</v>
      </c>
      <c r="AI262" s="517">
        <v>0</v>
      </c>
      <c r="AJ262" s="521">
        <v>0</v>
      </c>
      <c r="AK262" s="516">
        <v>0</v>
      </c>
      <c r="AL262" s="517">
        <v>0</v>
      </c>
      <c r="AM262" s="518">
        <v>0</v>
      </c>
      <c r="AN262" s="835" t="s">
        <v>385</v>
      </c>
      <c r="AO262" s="87"/>
      <c r="AP262" s="517">
        <v>0.122293</v>
      </c>
      <c r="AQ262" s="517">
        <v>2.0690000000000001E-3</v>
      </c>
      <c r="AR262" s="521">
        <v>4.4900000000000002E-4</v>
      </c>
      <c r="AS262" s="516">
        <v>0</v>
      </c>
      <c r="AT262" s="517">
        <v>2.9E-5</v>
      </c>
      <c r="AU262" s="518">
        <v>0</v>
      </c>
      <c r="AV262" s="835">
        <v>0</v>
      </c>
      <c r="AW262" s="517">
        <v>0.12105299999999999</v>
      </c>
      <c r="AX262" s="517">
        <v>2.8470000000000001E-3</v>
      </c>
      <c r="AY262" s="521">
        <v>9.1200000000000005E-4</v>
      </c>
      <c r="AZ262" s="516">
        <v>4.1999999999999998E-5</v>
      </c>
      <c r="BA262" s="517">
        <v>4.0000000000000003E-5</v>
      </c>
      <c r="BB262" s="518">
        <v>9.7999999999999997E-5</v>
      </c>
      <c r="BC262" s="835">
        <v>0.10745614035087718</v>
      </c>
      <c r="BD262" s="517">
        <v>0.120491</v>
      </c>
      <c r="BE262" s="517">
        <v>3.0339999999999998E-3</v>
      </c>
      <c r="BF262" s="521">
        <v>1.2849999999999999E-3</v>
      </c>
      <c r="BG262" s="516">
        <v>3.4E-5</v>
      </c>
      <c r="BH262" s="517">
        <v>3.6999999999999998E-5</v>
      </c>
      <c r="BI262" s="518">
        <v>1.2999999999999999E-4</v>
      </c>
      <c r="BJ262" s="835">
        <v>0.10116731517509728</v>
      </c>
      <c r="BK262" s="512"/>
      <c r="BL262" s="516">
        <v>0</v>
      </c>
      <c r="BM262" s="517">
        <v>0</v>
      </c>
      <c r="BN262" s="517">
        <v>0</v>
      </c>
      <c r="BO262" s="517">
        <v>0</v>
      </c>
      <c r="BP262" s="517">
        <v>0</v>
      </c>
      <c r="BQ262" s="521">
        <v>0</v>
      </c>
      <c r="BR262" s="516">
        <v>0</v>
      </c>
      <c r="BS262" s="517">
        <v>0</v>
      </c>
      <c r="BT262" s="518">
        <v>0</v>
      </c>
      <c r="BU262" s="835" t="s">
        <v>385</v>
      </c>
      <c r="BV262" s="516">
        <v>0</v>
      </c>
      <c r="BW262" s="517">
        <v>0</v>
      </c>
      <c r="BX262" s="517">
        <v>0</v>
      </c>
      <c r="BY262" s="517">
        <v>0</v>
      </c>
      <c r="BZ262" s="517">
        <v>0</v>
      </c>
      <c r="CA262" s="521">
        <v>0</v>
      </c>
      <c r="CB262" s="516">
        <v>0</v>
      </c>
      <c r="CC262" s="517">
        <v>0</v>
      </c>
      <c r="CD262" s="518">
        <v>0</v>
      </c>
      <c r="CE262" s="835" t="s">
        <v>385</v>
      </c>
      <c r="CF262" s="516">
        <v>0</v>
      </c>
      <c r="CG262" s="517">
        <v>0</v>
      </c>
      <c r="CH262" s="517">
        <v>0</v>
      </c>
      <c r="CI262" s="517">
        <v>0</v>
      </c>
      <c r="CJ262" s="517">
        <v>0</v>
      </c>
      <c r="CK262" s="521">
        <v>0</v>
      </c>
      <c r="CL262" s="516">
        <v>0</v>
      </c>
      <c r="CM262" s="517">
        <v>0</v>
      </c>
      <c r="CN262" s="518">
        <v>0</v>
      </c>
      <c r="CO262" s="835" t="s">
        <v>385</v>
      </c>
      <c r="CP262" s="512"/>
      <c r="CQ262" s="517">
        <v>0.120979</v>
      </c>
      <c r="CR262" s="517">
        <v>3.346E-3</v>
      </c>
      <c r="CS262" s="521">
        <v>4.8700000000000002E-4</v>
      </c>
      <c r="CT262" s="516">
        <v>0</v>
      </c>
      <c r="CU262" s="517">
        <v>9.8999999999999994E-5</v>
      </c>
      <c r="CV262" s="518">
        <v>0</v>
      </c>
      <c r="CW262" s="835">
        <v>0</v>
      </c>
      <c r="CX262" s="517">
        <v>0.11852600000000001</v>
      </c>
      <c r="CY262" s="517">
        <v>5.1159999999999999E-3</v>
      </c>
      <c r="CZ262" s="521">
        <v>1.17E-3</v>
      </c>
      <c r="DA262" s="516">
        <v>7.1000000000000005E-5</v>
      </c>
      <c r="DB262" s="517">
        <v>1.5100000000000001E-4</v>
      </c>
      <c r="DC262" s="518">
        <v>1.44E-4</v>
      </c>
      <c r="DD262" s="835">
        <v>0.12307692307692307</v>
      </c>
      <c r="DE262" s="517">
        <v>0.117007</v>
      </c>
      <c r="DF262" s="517">
        <v>5.8339999999999998E-3</v>
      </c>
      <c r="DG262" s="521">
        <v>1.97E-3</v>
      </c>
      <c r="DH262" s="516">
        <v>6.4999999999999994E-5</v>
      </c>
      <c r="DI262" s="517">
        <v>1.5200000000000001E-4</v>
      </c>
      <c r="DJ262" s="518">
        <v>2.43E-4</v>
      </c>
      <c r="DK262" s="835">
        <v>0.1233502538071066</v>
      </c>
      <c r="DL262" s="512"/>
      <c r="DM262" s="516">
        <v>0</v>
      </c>
      <c r="DN262" s="517">
        <v>0</v>
      </c>
      <c r="DO262" s="517">
        <v>0</v>
      </c>
      <c r="DP262" s="517">
        <v>0</v>
      </c>
      <c r="DQ262" s="517">
        <v>0</v>
      </c>
      <c r="DR262" s="521">
        <v>0</v>
      </c>
      <c r="DS262" s="516">
        <v>0</v>
      </c>
      <c r="DT262" s="517">
        <v>0</v>
      </c>
      <c r="DU262" s="518">
        <v>0</v>
      </c>
      <c r="DV262" s="835" t="s">
        <v>385</v>
      </c>
      <c r="DW262" s="516">
        <v>0</v>
      </c>
      <c r="DX262" s="517">
        <v>0</v>
      </c>
      <c r="DY262" s="517">
        <v>0</v>
      </c>
      <c r="DZ262" s="517">
        <v>0</v>
      </c>
      <c r="EA262" s="517">
        <v>0</v>
      </c>
      <c r="EB262" s="521">
        <v>0</v>
      </c>
      <c r="EC262" s="516">
        <v>0</v>
      </c>
      <c r="ED262" s="517">
        <v>0</v>
      </c>
      <c r="EE262" s="518">
        <v>0</v>
      </c>
      <c r="EF262" s="835" t="s">
        <v>385</v>
      </c>
      <c r="EG262" s="516">
        <v>0</v>
      </c>
      <c r="EH262" s="517">
        <v>0</v>
      </c>
      <c r="EI262" s="517">
        <v>0</v>
      </c>
      <c r="EJ262" s="517">
        <v>0</v>
      </c>
      <c r="EK262" s="517">
        <v>0</v>
      </c>
      <c r="EL262" s="521">
        <v>0</v>
      </c>
      <c r="EM262" s="516">
        <v>0</v>
      </c>
      <c r="EN262" s="517">
        <v>0</v>
      </c>
      <c r="EO262" s="518">
        <v>0</v>
      </c>
      <c r="EP262" s="835" t="s">
        <v>385</v>
      </c>
    </row>
    <row r="263" spans="1:161" ht="15" customHeight="1" x14ac:dyDescent="0.3">
      <c r="A263" s="577"/>
      <c r="B263" s="16">
        <v>188</v>
      </c>
      <c r="C263" s="118" t="s">
        <v>57</v>
      </c>
      <c r="D263" s="104" t="s">
        <v>58</v>
      </c>
      <c r="E263" s="104"/>
      <c r="F263" s="174" t="s">
        <v>108</v>
      </c>
      <c r="G263" s="104"/>
      <c r="H263" s="172" t="str">
        <f t="shared" si="25"/>
        <v>RetailSecured by real estate property</v>
      </c>
      <c r="I263" s="181" t="str">
        <f t="shared" si="26"/>
        <v>QATAR</v>
      </c>
      <c r="J263" s="876"/>
      <c r="K263" s="105" t="s">
        <v>59</v>
      </c>
      <c r="L263" s="108"/>
      <c r="M263" s="108"/>
      <c r="N263" s="108"/>
      <c r="O263" s="108"/>
      <c r="P263" s="523"/>
      <c r="Q263" s="524"/>
      <c r="R263" s="524"/>
      <c r="S263" s="524"/>
      <c r="T263" s="524"/>
      <c r="U263" s="528"/>
      <c r="V263" s="523"/>
      <c r="W263" s="524"/>
      <c r="X263" s="525"/>
      <c r="Y263" s="526"/>
      <c r="Z263" s="87"/>
      <c r="AA263" s="108"/>
      <c r="AB263" s="108"/>
      <c r="AC263" s="108"/>
      <c r="AD263" s="108"/>
      <c r="AE263" s="523"/>
      <c r="AF263" s="524"/>
      <c r="AG263" s="524"/>
      <c r="AH263" s="524"/>
      <c r="AI263" s="524"/>
      <c r="AJ263" s="528"/>
      <c r="AK263" s="523"/>
      <c r="AL263" s="524"/>
      <c r="AM263" s="525"/>
      <c r="AN263" s="526"/>
      <c r="AO263" s="87"/>
      <c r="AP263" s="524"/>
      <c r="AQ263" s="524"/>
      <c r="AR263" s="528"/>
      <c r="AS263" s="523"/>
      <c r="AT263" s="524"/>
      <c r="AU263" s="525"/>
      <c r="AV263" s="526"/>
      <c r="AW263" s="524"/>
      <c r="AX263" s="524"/>
      <c r="AY263" s="528"/>
      <c r="AZ263" s="523"/>
      <c r="BA263" s="524"/>
      <c r="BB263" s="525"/>
      <c r="BC263" s="526"/>
      <c r="BD263" s="524"/>
      <c r="BE263" s="524"/>
      <c r="BF263" s="528"/>
      <c r="BG263" s="523"/>
      <c r="BH263" s="524"/>
      <c r="BI263" s="525"/>
      <c r="BJ263" s="526"/>
      <c r="BK263" s="512"/>
      <c r="BL263" s="523"/>
      <c r="BM263" s="524"/>
      <c r="BN263" s="524"/>
      <c r="BO263" s="524"/>
      <c r="BP263" s="524"/>
      <c r="BQ263" s="528"/>
      <c r="BR263" s="523"/>
      <c r="BS263" s="524"/>
      <c r="BT263" s="525"/>
      <c r="BU263" s="526"/>
      <c r="BV263" s="523"/>
      <c r="BW263" s="524"/>
      <c r="BX263" s="524"/>
      <c r="BY263" s="524"/>
      <c r="BZ263" s="524"/>
      <c r="CA263" s="528"/>
      <c r="CB263" s="523"/>
      <c r="CC263" s="524"/>
      <c r="CD263" s="525"/>
      <c r="CE263" s="526"/>
      <c r="CF263" s="523"/>
      <c r="CG263" s="524"/>
      <c r="CH263" s="524"/>
      <c r="CI263" s="524"/>
      <c r="CJ263" s="524"/>
      <c r="CK263" s="528"/>
      <c r="CL263" s="523"/>
      <c r="CM263" s="524"/>
      <c r="CN263" s="525"/>
      <c r="CO263" s="526"/>
      <c r="CP263" s="512"/>
      <c r="CQ263" s="524"/>
      <c r="CR263" s="524"/>
      <c r="CS263" s="528"/>
      <c r="CT263" s="523"/>
      <c r="CU263" s="524"/>
      <c r="CV263" s="525"/>
      <c r="CW263" s="526"/>
      <c r="CX263" s="524"/>
      <c r="CY263" s="524"/>
      <c r="CZ263" s="528"/>
      <c r="DA263" s="523"/>
      <c r="DB263" s="524"/>
      <c r="DC263" s="525"/>
      <c r="DD263" s="526"/>
      <c r="DE263" s="524"/>
      <c r="DF263" s="524"/>
      <c r="DG263" s="528"/>
      <c r="DH263" s="523"/>
      <c r="DI263" s="524"/>
      <c r="DJ263" s="525"/>
      <c r="DK263" s="526"/>
      <c r="DL263" s="512"/>
      <c r="DM263" s="523"/>
      <c r="DN263" s="524"/>
      <c r="DO263" s="524"/>
      <c r="DP263" s="524"/>
      <c r="DQ263" s="524"/>
      <c r="DR263" s="528"/>
      <c r="DS263" s="523"/>
      <c r="DT263" s="524"/>
      <c r="DU263" s="525"/>
      <c r="DV263" s="526"/>
      <c r="DW263" s="523"/>
      <c r="DX263" s="524"/>
      <c r="DY263" s="524"/>
      <c r="DZ263" s="524"/>
      <c r="EA263" s="524"/>
      <c r="EB263" s="528"/>
      <c r="EC263" s="523"/>
      <c r="ED263" s="524"/>
      <c r="EE263" s="525"/>
      <c r="EF263" s="526"/>
      <c r="EG263" s="523"/>
      <c r="EH263" s="524"/>
      <c r="EI263" s="524"/>
      <c r="EJ263" s="524"/>
      <c r="EK263" s="524"/>
      <c r="EL263" s="528"/>
      <c r="EM263" s="523"/>
      <c r="EN263" s="524"/>
      <c r="EO263" s="525"/>
      <c r="EP263" s="526"/>
    </row>
    <row r="264" spans="1:161" ht="15" customHeight="1" x14ac:dyDescent="0.3">
      <c r="A264" s="579"/>
      <c r="B264" s="16">
        <v>189</v>
      </c>
      <c r="C264" s="118" t="s">
        <v>57</v>
      </c>
      <c r="D264" s="104" t="s">
        <v>58</v>
      </c>
      <c r="E264" s="106" t="s">
        <v>55</v>
      </c>
      <c r="F264" s="174" t="s">
        <v>108</v>
      </c>
      <c r="G264" s="106" t="s">
        <v>106</v>
      </c>
      <c r="H264" s="172" t="str">
        <f t="shared" si="25"/>
        <v>RetailSecured by real estate propertySME</v>
      </c>
      <c r="I264" s="182" t="str">
        <f t="shared" si="26"/>
        <v>QATAR</v>
      </c>
      <c r="J264" s="876"/>
      <c r="K264" s="107" t="s">
        <v>60</v>
      </c>
      <c r="L264" s="108"/>
      <c r="M264" s="108"/>
      <c r="N264" s="108"/>
      <c r="O264" s="108"/>
      <c r="P264" s="523"/>
      <c r="Q264" s="524"/>
      <c r="R264" s="524"/>
      <c r="S264" s="524"/>
      <c r="T264" s="524"/>
      <c r="U264" s="528"/>
      <c r="V264" s="523"/>
      <c r="W264" s="524"/>
      <c r="X264" s="525"/>
      <c r="Y264" s="526"/>
      <c r="Z264" s="87"/>
      <c r="AA264" s="108"/>
      <c r="AB264" s="108"/>
      <c r="AC264" s="108"/>
      <c r="AD264" s="108"/>
      <c r="AE264" s="523"/>
      <c r="AF264" s="524"/>
      <c r="AG264" s="524"/>
      <c r="AH264" s="524"/>
      <c r="AI264" s="524"/>
      <c r="AJ264" s="528"/>
      <c r="AK264" s="523"/>
      <c r="AL264" s="524"/>
      <c r="AM264" s="525"/>
      <c r="AN264" s="526"/>
      <c r="AO264" s="87"/>
      <c r="AP264" s="524"/>
      <c r="AQ264" s="524"/>
      <c r="AR264" s="528"/>
      <c r="AS264" s="523"/>
      <c r="AT264" s="524"/>
      <c r="AU264" s="525"/>
      <c r="AV264" s="526"/>
      <c r="AW264" s="524"/>
      <c r="AX264" s="524"/>
      <c r="AY264" s="528"/>
      <c r="AZ264" s="523"/>
      <c r="BA264" s="524"/>
      <c r="BB264" s="525"/>
      <c r="BC264" s="526"/>
      <c r="BD264" s="524"/>
      <c r="BE264" s="524"/>
      <c r="BF264" s="528"/>
      <c r="BG264" s="523"/>
      <c r="BH264" s="524"/>
      <c r="BI264" s="525"/>
      <c r="BJ264" s="526"/>
      <c r="BK264" s="512"/>
      <c r="BL264" s="523"/>
      <c r="BM264" s="524"/>
      <c r="BN264" s="524"/>
      <c r="BO264" s="524"/>
      <c r="BP264" s="524"/>
      <c r="BQ264" s="528"/>
      <c r="BR264" s="523"/>
      <c r="BS264" s="524"/>
      <c r="BT264" s="525"/>
      <c r="BU264" s="526"/>
      <c r="BV264" s="523"/>
      <c r="BW264" s="524"/>
      <c r="BX264" s="524"/>
      <c r="BY264" s="524"/>
      <c r="BZ264" s="524"/>
      <c r="CA264" s="528"/>
      <c r="CB264" s="523"/>
      <c r="CC264" s="524"/>
      <c r="CD264" s="525"/>
      <c r="CE264" s="526"/>
      <c r="CF264" s="523"/>
      <c r="CG264" s="524"/>
      <c r="CH264" s="524"/>
      <c r="CI264" s="524"/>
      <c r="CJ264" s="524"/>
      <c r="CK264" s="528"/>
      <c r="CL264" s="523"/>
      <c r="CM264" s="524"/>
      <c r="CN264" s="525"/>
      <c r="CO264" s="526"/>
      <c r="CP264" s="512"/>
      <c r="CQ264" s="524"/>
      <c r="CR264" s="524"/>
      <c r="CS264" s="528"/>
      <c r="CT264" s="523"/>
      <c r="CU264" s="524"/>
      <c r="CV264" s="525"/>
      <c r="CW264" s="526"/>
      <c r="CX264" s="524"/>
      <c r="CY264" s="524"/>
      <c r="CZ264" s="528"/>
      <c r="DA264" s="523"/>
      <c r="DB264" s="524"/>
      <c r="DC264" s="525"/>
      <c r="DD264" s="526"/>
      <c r="DE264" s="524"/>
      <c r="DF264" s="524"/>
      <c r="DG264" s="528"/>
      <c r="DH264" s="523"/>
      <c r="DI264" s="524"/>
      <c r="DJ264" s="525"/>
      <c r="DK264" s="526"/>
      <c r="DL264" s="512"/>
      <c r="DM264" s="523"/>
      <c r="DN264" s="524"/>
      <c r="DO264" s="524"/>
      <c r="DP264" s="524"/>
      <c r="DQ264" s="524"/>
      <c r="DR264" s="528"/>
      <c r="DS264" s="523"/>
      <c r="DT264" s="524"/>
      <c r="DU264" s="525"/>
      <c r="DV264" s="526"/>
      <c r="DW264" s="523"/>
      <c r="DX264" s="524"/>
      <c r="DY264" s="524"/>
      <c r="DZ264" s="524"/>
      <c r="EA264" s="524"/>
      <c r="EB264" s="528"/>
      <c r="EC264" s="523"/>
      <c r="ED264" s="524"/>
      <c r="EE264" s="525"/>
      <c r="EF264" s="526"/>
      <c r="EG264" s="523"/>
      <c r="EH264" s="524"/>
      <c r="EI264" s="524"/>
      <c r="EJ264" s="524"/>
      <c r="EK264" s="524"/>
      <c r="EL264" s="528"/>
      <c r="EM264" s="523"/>
      <c r="EN264" s="524"/>
      <c r="EO264" s="525"/>
      <c r="EP264" s="526"/>
    </row>
    <row r="265" spans="1:161" ht="15" customHeight="1" x14ac:dyDescent="0.3">
      <c r="A265" s="579"/>
      <c r="B265" s="16">
        <v>190</v>
      </c>
      <c r="C265" s="118" t="s">
        <v>57</v>
      </c>
      <c r="D265" s="104" t="s">
        <v>58</v>
      </c>
      <c r="E265" s="106" t="s">
        <v>61</v>
      </c>
      <c r="F265" s="174" t="s">
        <v>108</v>
      </c>
      <c r="G265" s="106" t="s">
        <v>107</v>
      </c>
      <c r="H265" s="172" t="str">
        <f t="shared" si="25"/>
        <v>RetailSecured by real estate propertyNon SME</v>
      </c>
      <c r="I265" s="182" t="str">
        <f t="shared" si="26"/>
        <v>QATAR</v>
      </c>
      <c r="J265" s="876"/>
      <c r="K265" s="107" t="s">
        <v>62</v>
      </c>
      <c r="L265" s="394">
        <v>0.12481100000000001</v>
      </c>
      <c r="M265" s="394">
        <v>0</v>
      </c>
      <c r="N265" s="394">
        <v>4.0670000000000003E-3</v>
      </c>
      <c r="O265" s="394">
        <v>0</v>
      </c>
      <c r="P265" s="516">
        <v>0.12481100000000001</v>
      </c>
      <c r="Q265" s="517">
        <v>0.12481100000000001</v>
      </c>
      <c r="R265" s="517">
        <v>0</v>
      </c>
      <c r="S265" s="517">
        <v>0</v>
      </c>
      <c r="T265" s="517">
        <v>0</v>
      </c>
      <c r="U265" s="521">
        <v>0</v>
      </c>
      <c r="V265" s="516">
        <v>9.0000000000000002E-6</v>
      </c>
      <c r="W265" s="517">
        <v>0</v>
      </c>
      <c r="X265" s="518">
        <v>0</v>
      </c>
      <c r="Y265" s="835" t="s">
        <v>385</v>
      </c>
      <c r="Z265" s="87"/>
      <c r="AA265" s="394">
        <v>0</v>
      </c>
      <c r="AB265" s="394">
        <v>0</v>
      </c>
      <c r="AC265" s="394">
        <v>0</v>
      </c>
      <c r="AD265" s="394">
        <v>0</v>
      </c>
      <c r="AE265" s="516">
        <v>0</v>
      </c>
      <c r="AF265" s="517">
        <v>0</v>
      </c>
      <c r="AG265" s="517">
        <v>0</v>
      </c>
      <c r="AH265" s="517">
        <v>0</v>
      </c>
      <c r="AI265" s="517">
        <v>0</v>
      </c>
      <c r="AJ265" s="521">
        <v>0</v>
      </c>
      <c r="AK265" s="516">
        <v>0</v>
      </c>
      <c r="AL265" s="517">
        <v>0</v>
      </c>
      <c r="AM265" s="518">
        <v>0</v>
      </c>
      <c r="AN265" s="835" t="s">
        <v>385</v>
      </c>
      <c r="AO265" s="87"/>
      <c r="AP265" s="517">
        <v>0.122293</v>
      </c>
      <c r="AQ265" s="517">
        <v>2.0690000000000001E-3</v>
      </c>
      <c r="AR265" s="521">
        <v>4.4900000000000002E-4</v>
      </c>
      <c r="AS265" s="516">
        <v>0</v>
      </c>
      <c r="AT265" s="517">
        <v>2.9E-5</v>
      </c>
      <c r="AU265" s="518">
        <v>0</v>
      </c>
      <c r="AV265" s="835">
        <v>0</v>
      </c>
      <c r="AW265" s="517">
        <v>0.12105299999999999</v>
      </c>
      <c r="AX265" s="517">
        <v>2.8470000000000001E-3</v>
      </c>
      <c r="AY265" s="521">
        <v>9.1200000000000005E-4</v>
      </c>
      <c r="AZ265" s="516">
        <v>4.1999999999999998E-5</v>
      </c>
      <c r="BA265" s="517">
        <v>4.0000000000000003E-5</v>
      </c>
      <c r="BB265" s="518">
        <v>9.7999999999999997E-5</v>
      </c>
      <c r="BC265" s="835">
        <v>0.10745614035087718</v>
      </c>
      <c r="BD265" s="517">
        <v>0.120491</v>
      </c>
      <c r="BE265" s="517">
        <v>3.0339999999999998E-3</v>
      </c>
      <c r="BF265" s="521">
        <v>1.2849999999999999E-3</v>
      </c>
      <c r="BG265" s="516">
        <v>3.4E-5</v>
      </c>
      <c r="BH265" s="517">
        <v>3.6999999999999998E-5</v>
      </c>
      <c r="BI265" s="518">
        <v>1.2999999999999999E-4</v>
      </c>
      <c r="BJ265" s="835">
        <v>0.10116731517509728</v>
      </c>
      <c r="BK265" s="512"/>
      <c r="BL265" s="516">
        <v>0</v>
      </c>
      <c r="BM265" s="517">
        <v>0</v>
      </c>
      <c r="BN265" s="517">
        <v>0</v>
      </c>
      <c r="BO265" s="517">
        <v>0</v>
      </c>
      <c r="BP265" s="517">
        <v>0</v>
      </c>
      <c r="BQ265" s="521">
        <v>0</v>
      </c>
      <c r="BR265" s="516">
        <v>0</v>
      </c>
      <c r="BS265" s="517">
        <v>0</v>
      </c>
      <c r="BT265" s="518">
        <v>0</v>
      </c>
      <c r="BU265" s="835" t="s">
        <v>385</v>
      </c>
      <c r="BV265" s="516">
        <v>0</v>
      </c>
      <c r="BW265" s="517">
        <v>0</v>
      </c>
      <c r="BX265" s="517">
        <v>0</v>
      </c>
      <c r="BY265" s="517">
        <v>0</v>
      </c>
      <c r="BZ265" s="517">
        <v>0</v>
      </c>
      <c r="CA265" s="521">
        <v>0</v>
      </c>
      <c r="CB265" s="516">
        <v>0</v>
      </c>
      <c r="CC265" s="517">
        <v>0</v>
      </c>
      <c r="CD265" s="518">
        <v>0</v>
      </c>
      <c r="CE265" s="835" t="s">
        <v>385</v>
      </c>
      <c r="CF265" s="516">
        <v>0</v>
      </c>
      <c r="CG265" s="517">
        <v>0</v>
      </c>
      <c r="CH265" s="517">
        <v>0</v>
      </c>
      <c r="CI265" s="517">
        <v>0</v>
      </c>
      <c r="CJ265" s="517">
        <v>0</v>
      </c>
      <c r="CK265" s="521">
        <v>0</v>
      </c>
      <c r="CL265" s="516">
        <v>0</v>
      </c>
      <c r="CM265" s="517">
        <v>0</v>
      </c>
      <c r="CN265" s="518">
        <v>0</v>
      </c>
      <c r="CO265" s="835" t="s">
        <v>385</v>
      </c>
      <c r="CP265" s="512"/>
      <c r="CQ265" s="517">
        <v>0.120979</v>
      </c>
      <c r="CR265" s="517">
        <v>3.346E-3</v>
      </c>
      <c r="CS265" s="521">
        <v>4.8700000000000002E-4</v>
      </c>
      <c r="CT265" s="516">
        <v>0</v>
      </c>
      <c r="CU265" s="517">
        <v>9.8999999999999994E-5</v>
      </c>
      <c r="CV265" s="518">
        <v>0</v>
      </c>
      <c r="CW265" s="835">
        <v>0</v>
      </c>
      <c r="CX265" s="517">
        <v>0.11852600000000001</v>
      </c>
      <c r="CY265" s="517">
        <v>5.1159999999999999E-3</v>
      </c>
      <c r="CZ265" s="521">
        <v>1.17E-3</v>
      </c>
      <c r="DA265" s="516">
        <v>7.1000000000000005E-5</v>
      </c>
      <c r="DB265" s="517">
        <v>1.5100000000000001E-4</v>
      </c>
      <c r="DC265" s="518">
        <v>1.44E-4</v>
      </c>
      <c r="DD265" s="835">
        <v>0.12307692307692307</v>
      </c>
      <c r="DE265" s="517">
        <v>0.117007</v>
      </c>
      <c r="DF265" s="517">
        <v>5.8339999999999998E-3</v>
      </c>
      <c r="DG265" s="521">
        <v>1.97E-3</v>
      </c>
      <c r="DH265" s="516">
        <v>6.4999999999999994E-5</v>
      </c>
      <c r="DI265" s="517">
        <v>1.5200000000000001E-4</v>
      </c>
      <c r="DJ265" s="518">
        <v>2.43E-4</v>
      </c>
      <c r="DK265" s="835">
        <v>0.1233502538071066</v>
      </c>
      <c r="DL265" s="512"/>
      <c r="DM265" s="516">
        <v>0</v>
      </c>
      <c r="DN265" s="517">
        <v>0</v>
      </c>
      <c r="DO265" s="517">
        <v>0</v>
      </c>
      <c r="DP265" s="517">
        <v>0</v>
      </c>
      <c r="DQ265" s="517">
        <v>0</v>
      </c>
      <c r="DR265" s="521">
        <v>0</v>
      </c>
      <c r="DS265" s="516">
        <v>0</v>
      </c>
      <c r="DT265" s="517">
        <v>0</v>
      </c>
      <c r="DU265" s="518">
        <v>0</v>
      </c>
      <c r="DV265" s="835" t="s">
        <v>385</v>
      </c>
      <c r="DW265" s="516">
        <v>0</v>
      </c>
      <c r="DX265" s="517">
        <v>0</v>
      </c>
      <c r="DY265" s="517">
        <v>0</v>
      </c>
      <c r="DZ265" s="517">
        <v>0</v>
      </c>
      <c r="EA265" s="517">
        <v>0</v>
      </c>
      <c r="EB265" s="521">
        <v>0</v>
      </c>
      <c r="EC265" s="516">
        <v>0</v>
      </c>
      <c r="ED265" s="517">
        <v>0</v>
      </c>
      <c r="EE265" s="518">
        <v>0</v>
      </c>
      <c r="EF265" s="835" t="s">
        <v>385</v>
      </c>
      <c r="EG265" s="516">
        <v>0</v>
      </c>
      <c r="EH265" s="517">
        <v>0</v>
      </c>
      <c r="EI265" s="517">
        <v>0</v>
      </c>
      <c r="EJ265" s="517">
        <v>0</v>
      </c>
      <c r="EK265" s="517">
        <v>0</v>
      </c>
      <c r="EL265" s="521">
        <v>0</v>
      </c>
      <c r="EM265" s="516">
        <v>0</v>
      </c>
      <c r="EN265" s="517">
        <v>0</v>
      </c>
      <c r="EO265" s="518">
        <v>0</v>
      </c>
      <c r="EP265" s="835" t="s">
        <v>385</v>
      </c>
    </row>
    <row r="266" spans="1:161" ht="15" customHeight="1" x14ac:dyDescent="0.3">
      <c r="A266" s="577"/>
      <c r="B266" s="16">
        <v>191</v>
      </c>
      <c r="C266" s="118" t="s">
        <v>57</v>
      </c>
      <c r="D266" s="104" t="s">
        <v>63</v>
      </c>
      <c r="E266" s="104"/>
      <c r="F266" s="174" t="s">
        <v>63</v>
      </c>
      <c r="G266" s="104"/>
      <c r="H266" s="175" t="str">
        <f t="shared" si="25"/>
        <v>RetailQualifying Revolving</v>
      </c>
      <c r="I266" s="181" t="str">
        <f t="shared" si="26"/>
        <v>QATAR</v>
      </c>
      <c r="J266" s="876"/>
      <c r="K266" s="105" t="s">
        <v>64</v>
      </c>
      <c r="L266" s="108"/>
      <c r="M266" s="108"/>
      <c r="N266" s="108"/>
      <c r="O266" s="108"/>
      <c r="P266" s="523"/>
      <c r="Q266" s="524"/>
      <c r="R266" s="524"/>
      <c r="S266" s="524"/>
      <c r="T266" s="524"/>
      <c r="U266" s="528"/>
      <c r="V266" s="523"/>
      <c r="W266" s="524"/>
      <c r="X266" s="525"/>
      <c r="Y266" s="526"/>
      <c r="Z266" s="87"/>
      <c r="AA266" s="108"/>
      <c r="AB266" s="108"/>
      <c r="AC266" s="108"/>
      <c r="AD266" s="108"/>
      <c r="AE266" s="523"/>
      <c r="AF266" s="524"/>
      <c r="AG266" s="524"/>
      <c r="AH266" s="524"/>
      <c r="AI266" s="524"/>
      <c r="AJ266" s="528"/>
      <c r="AK266" s="523"/>
      <c r="AL266" s="524"/>
      <c r="AM266" s="525"/>
      <c r="AN266" s="526"/>
      <c r="AO266" s="87"/>
      <c r="AP266" s="524"/>
      <c r="AQ266" s="524"/>
      <c r="AR266" s="528"/>
      <c r="AS266" s="523"/>
      <c r="AT266" s="524"/>
      <c r="AU266" s="525"/>
      <c r="AV266" s="526"/>
      <c r="AW266" s="524"/>
      <c r="AX266" s="524"/>
      <c r="AY266" s="528"/>
      <c r="AZ266" s="523"/>
      <c r="BA266" s="524"/>
      <c r="BB266" s="525"/>
      <c r="BC266" s="526"/>
      <c r="BD266" s="524"/>
      <c r="BE266" s="524"/>
      <c r="BF266" s="528"/>
      <c r="BG266" s="523"/>
      <c r="BH266" s="524"/>
      <c r="BI266" s="525"/>
      <c r="BJ266" s="526"/>
      <c r="BK266" s="512"/>
      <c r="BL266" s="523"/>
      <c r="BM266" s="524"/>
      <c r="BN266" s="524"/>
      <c r="BO266" s="524"/>
      <c r="BP266" s="524"/>
      <c r="BQ266" s="528"/>
      <c r="BR266" s="523"/>
      <c r="BS266" s="524"/>
      <c r="BT266" s="525"/>
      <c r="BU266" s="526"/>
      <c r="BV266" s="523"/>
      <c r="BW266" s="524"/>
      <c r="BX266" s="524"/>
      <c r="BY266" s="524"/>
      <c r="BZ266" s="524"/>
      <c r="CA266" s="528"/>
      <c r="CB266" s="523"/>
      <c r="CC266" s="524"/>
      <c r="CD266" s="525"/>
      <c r="CE266" s="526"/>
      <c r="CF266" s="523"/>
      <c r="CG266" s="524"/>
      <c r="CH266" s="524"/>
      <c r="CI266" s="524"/>
      <c r="CJ266" s="524"/>
      <c r="CK266" s="528"/>
      <c r="CL266" s="523"/>
      <c r="CM266" s="524"/>
      <c r="CN266" s="525"/>
      <c r="CO266" s="526"/>
      <c r="CP266" s="512"/>
      <c r="CQ266" s="524"/>
      <c r="CR266" s="524"/>
      <c r="CS266" s="528"/>
      <c r="CT266" s="523"/>
      <c r="CU266" s="524"/>
      <c r="CV266" s="525"/>
      <c r="CW266" s="526"/>
      <c r="CX266" s="524"/>
      <c r="CY266" s="524"/>
      <c r="CZ266" s="528"/>
      <c r="DA266" s="523"/>
      <c r="DB266" s="524"/>
      <c r="DC266" s="525"/>
      <c r="DD266" s="526"/>
      <c r="DE266" s="524"/>
      <c r="DF266" s="524"/>
      <c r="DG266" s="528"/>
      <c r="DH266" s="523"/>
      <c r="DI266" s="524"/>
      <c r="DJ266" s="525"/>
      <c r="DK266" s="526"/>
      <c r="DL266" s="512"/>
      <c r="DM266" s="523"/>
      <c r="DN266" s="524"/>
      <c r="DO266" s="524"/>
      <c r="DP266" s="524"/>
      <c r="DQ266" s="524"/>
      <c r="DR266" s="528"/>
      <c r="DS266" s="523"/>
      <c r="DT266" s="524"/>
      <c r="DU266" s="525"/>
      <c r="DV266" s="526"/>
      <c r="DW266" s="523"/>
      <c r="DX266" s="524"/>
      <c r="DY266" s="524"/>
      <c r="DZ266" s="524"/>
      <c r="EA266" s="524"/>
      <c r="EB266" s="528"/>
      <c r="EC266" s="523"/>
      <c r="ED266" s="524"/>
      <c r="EE266" s="525"/>
      <c r="EF266" s="526"/>
      <c r="EG266" s="523"/>
      <c r="EH266" s="524"/>
      <c r="EI266" s="524"/>
      <c r="EJ266" s="524"/>
      <c r="EK266" s="524"/>
      <c r="EL266" s="528"/>
      <c r="EM266" s="523"/>
      <c r="EN266" s="524"/>
      <c r="EO266" s="525"/>
      <c r="EP266" s="526"/>
    </row>
    <row r="267" spans="1:161" ht="15" customHeight="1" x14ac:dyDescent="0.3">
      <c r="A267" s="577"/>
      <c r="B267" s="16">
        <v>192</v>
      </c>
      <c r="C267" s="118" t="s">
        <v>57</v>
      </c>
      <c r="D267" s="104" t="s">
        <v>65</v>
      </c>
      <c r="E267" s="104"/>
      <c r="F267" s="174" t="s">
        <v>65</v>
      </c>
      <c r="G267" s="104"/>
      <c r="H267" s="175" t="str">
        <f t="shared" si="25"/>
        <v>RetailOther Retail</v>
      </c>
      <c r="I267" s="181" t="str">
        <f t="shared" si="26"/>
        <v>QATAR</v>
      </c>
      <c r="J267" s="876"/>
      <c r="K267" s="105" t="s">
        <v>66</v>
      </c>
      <c r="L267" s="108"/>
      <c r="M267" s="108"/>
      <c r="N267" s="108"/>
      <c r="O267" s="108"/>
      <c r="P267" s="523"/>
      <c r="Q267" s="524"/>
      <c r="R267" s="524"/>
      <c r="S267" s="524"/>
      <c r="T267" s="524"/>
      <c r="U267" s="528"/>
      <c r="V267" s="523"/>
      <c r="W267" s="524"/>
      <c r="X267" s="525"/>
      <c r="Y267" s="526"/>
      <c r="Z267" s="87"/>
      <c r="AA267" s="108"/>
      <c r="AB267" s="108"/>
      <c r="AC267" s="108"/>
      <c r="AD267" s="108"/>
      <c r="AE267" s="523"/>
      <c r="AF267" s="524"/>
      <c r="AG267" s="524"/>
      <c r="AH267" s="524"/>
      <c r="AI267" s="524"/>
      <c r="AJ267" s="528"/>
      <c r="AK267" s="523"/>
      <c r="AL267" s="524"/>
      <c r="AM267" s="525"/>
      <c r="AN267" s="526"/>
      <c r="AO267" s="87"/>
      <c r="AP267" s="524"/>
      <c r="AQ267" s="524"/>
      <c r="AR267" s="528"/>
      <c r="AS267" s="523"/>
      <c r="AT267" s="524"/>
      <c r="AU267" s="525"/>
      <c r="AV267" s="526"/>
      <c r="AW267" s="524"/>
      <c r="AX267" s="524"/>
      <c r="AY267" s="528"/>
      <c r="AZ267" s="523"/>
      <c r="BA267" s="524"/>
      <c r="BB267" s="525"/>
      <c r="BC267" s="526"/>
      <c r="BD267" s="524"/>
      <c r="BE267" s="524"/>
      <c r="BF267" s="528"/>
      <c r="BG267" s="523"/>
      <c r="BH267" s="524"/>
      <c r="BI267" s="525"/>
      <c r="BJ267" s="526"/>
      <c r="BK267" s="512"/>
      <c r="BL267" s="523"/>
      <c r="BM267" s="524"/>
      <c r="BN267" s="524"/>
      <c r="BO267" s="524"/>
      <c r="BP267" s="524"/>
      <c r="BQ267" s="528"/>
      <c r="BR267" s="523"/>
      <c r="BS267" s="524"/>
      <c r="BT267" s="525"/>
      <c r="BU267" s="526"/>
      <c r="BV267" s="523"/>
      <c r="BW267" s="524"/>
      <c r="BX267" s="524"/>
      <c r="BY267" s="524"/>
      <c r="BZ267" s="524"/>
      <c r="CA267" s="528"/>
      <c r="CB267" s="523"/>
      <c r="CC267" s="524"/>
      <c r="CD267" s="525"/>
      <c r="CE267" s="526"/>
      <c r="CF267" s="523"/>
      <c r="CG267" s="524"/>
      <c r="CH267" s="524"/>
      <c r="CI267" s="524"/>
      <c r="CJ267" s="524"/>
      <c r="CK267" s="528"/>
      <c r="CL267" s="523"/>
      <c r="CM267" s="524"/>
      <c r="CN267" s="525"/>
      <c r="CO267" s="526"/>
      <c r="CP267" s="512"/>
      <c r="CQ267" s="524"/>
      <c r="CR267" s="524"/>
      <c r="CS267" s="528"/>
      <c r="CT267" s="523"/>
      <c r="CU267" s="524"/>
      <c r="CV267" s="525"/>
      <c r="CW267" s="526"/>
      <c r="CX267" s="524"/>
      <c r="CY267" s="524"/>
      <c r="CZ267" s="528"/>
      <c r="DA267" s="523"/>
      <c r="DB267" s="524"/>
      <c r="DC267" s="525"/>
      <c r="DD267" s="526"/>
      <c r="DE267" s="524"/>
      <c r="DF267" s="524"/>
      <c r="DG267" s="528"/>
      <c r="DH267" s="523"/>
      <c r="DI267" s="524"/>
      <c r="DJ267" s="525"/>
      <c r="DK267" s="526"/>
      <c r="DL267" s="512"/>
      <c r="DM267" s="523"/>
      <c r="DN267" s="524"/>
      <c r="DO267" s="524"/>
      <c r="DP267" s="524"/>
      <c r="DQ267" s="524"/>
      <c r="DR267" s="528"/>
      <c r="DS267" s="523"/>
      <c r="DT267" s="524"/>
      <c r="DU267" s="525"/>
      <c r="DV267" s="526"/>
      <c r="DW267" s="523"/>
      <c r="DX267" s="524"/>
      <c r="DY267" s="524"/>
      <c r="DZ267" s="524"/>
      <c r="EA267" s="524"/>
      <c r="EB267" s="528"/>
      <c r="EC267" s="523"/>
      <c r="ED267" s="524"/>
      <c r="EE267" s="525"/>
      <c r="EF267" s="526"/>
      <c r="EG267" s="523"/>
      <c r="EH267" s="524"/>
      <c r="EI267" s="524"/>
      <c r="EJ267" s="524"/>
      <c r="EK267" s="524"/>
      <c r="EL267" s="528"/>
      <c r="EM267" s="523"/>
      <c r="EN267" s="524"/>
      <c r="EO267" s="525"/>
      <c r="EP267" s="526"/>
    </row>
    <row r="268" spans="1:161" ht="15" customHeight="1" x14ac:dyDescent="0.3">
      <c r="A268" s="577"/>
      <c r="B268" s="16">
        <v>193</v>
      </c>
      <c r="C268" s="118" t="s">
        <v>57</v>
      </c>
      <c r="D268" s="104" t="s">
        <v>65</v>
      </c>
      <c r="E268" s="106" t="s">
        <v>55</v>
      </c>
      <c r="F268" s="174" t="s">
        <v>65</v>
      </c>
      <c r="G268" s="106" t="s">
        <v>106</v>
      </c>
      <c r="H268" s="175" t="str">
        <f t="shared" si="25"/>
        <v>RetailOther RetailSME</v>
      </c>
      <c r="I268" s="182" t="str">
        <f t="shared" si="26"/>
        <v>QATAR</v>
      </c>
      <c r="J268" s="876"/>
      <c r="K268" s="107" t="s">
        <v>67</v>
      </c>
      <c r="L268" s="108"/>
      <c r="M268" s="108"/>
      <c r="N268" s="108"/>
      <c r="O268" s="108"/>
      <c r="P268" s="523"/>
      <c r="Q268" s="524"/>
      <c r="R268" s="524"/>
      <c r="S268" s="524"/>
      <c r="T268" s="524"/>
      <c r="U268" s="528"/>
      <c r="V268" s="523"/>
      <c r="W268" s="524"/>
      <c r="X268" s="525"/>
      <c r="Y268" s="526"/>
      <c r="Z268" s="87"/>
      <c r="AA268" s="108"/>
      <c r="AB268" s="108"/>
      <c r="AC268" s="108"/>
      <c r="AD268" s="108"/>
      <c r="AE268" s="523"/>
      <c r="AF268" s="524"/>
      <c r="AG268" s="524"/>
      <c r="AH268" s="524"/>
      <c r="AI268" s="524"/>
      <c r="AJ268" s="528"/>
      <c r="AK268" s="523"/>
      <c r="AL268" s="524"/>
      <c r="AM268" s="525"/>
      <c r="AN268" s="526"/>
      <c r="AO268" s="87"/>
      <c r="AP268" s="524"/>
      <c r="AQ268" s="524"/>
      <c r="AR268" s="528"/>
      <c r="AS268" s="523"/>
      <c r="AT268" s="524"/>
      <c r="AU268" s="525"/>
      <c r="AV268" s="526"/>
      <c r="AW268" s="524"/>
      <c r="AX268" s="524"/>
      <c r="AY268" s="528"/>
      <c r="AZ268" s="523"/>
      <c r="BA268" s="524"/>
      <c r="BB268" s="525"/>
      <c r="BC268" s="526"/>
      <c r="BD268" s="524"/>
      <c r="BE268" s="524"/>
      <c r="BF268" s="528"/>
      <c r="BG268" s="523"/>
      <c r="BH268" s="524"/>
      <c r="BI268" s="525"/>
      <c r="BJ268" s="526"/>
      <c r="BK268" s="512"/>
      <c r="BL268" s="523"/>
      <c r="BM268" s="524"/>
      <c r="BN268" s="524"/>
      <c r="BO268" s="524"/>
      <c r="BP268" s="524"/>
      <c r="BQ268" s="528"/>
      <c r="BR268" s="523"/>
      <c r="BS268" s="524"/>
      <c r="BT268" s="525"/>
      <c r="BU268" s="526"/>
      <c r="BV268" s="523"/>
      <c r="BW268" s="524"/>
      <c r="BX268" s="524"/>
      <c r="BY268" s="524"/>
      <c r="BZ268" s="524"/>
      <c r="CA268" s="528"/>
      <c r="CB268" s="523"/>
      <c r="CC268" s="524"/>
      <c r="CD268" s="525"/>
      <c r="CE268" s="526"/>
      <c r="CF268" s="523"/>
      <c r="CG268" s="524"/>
      <c r="CH268" s="524"/>
      <c r="CI268" s="524"/>
      <c r="CJ268" s="524"/>
      <c r="CK268" s="528"/>
      <c r="CL268" s="523"/>
      <c r="CM268" s="524"/>
      <c r="CN268" s="525"/>
      <c r="CO268" s="526"/>
      <c r="CP268" s="512"/>
      <c r="CQ268" s="524"/>
      <c r="CR268" s="524"/>
      <c r="CS268" s="528"/>
      <c r="CT268" s="523"/>
      <c r="CU268" s="524"/>
      <c r="CV268" s="525"/>
      <c r="CW268" s="526"/>
      <c r="CX268" s="524"/>
      <c r="CY268" s="524"/>
      <c r="CZ268" s="528"/>
      <c r="DA268" s="523"/>
      <c r="DB268" s="524"/>
      <c r="DC268" s="525"/>
      <c r="DD268" s="526"/>
      <c r="DE268" s="524"/>
      <c r="DF268" s="524"/>
      <c r="DG268" s="528"/>
      <c r="DH268" s="523"/>
      <c r="DI268" s="524"/>
      <c r="DJ268" s="525"/>
      <c r="DK268" s="526"/>
      <c r="DL268" s="512"/>
      <c r="DM268" s="523"/>
      <c r="DN268" s="524"/>
      <c r="DO268" s="524"/>
      <c r="DP268" s="524"/>
      <c r="DQ268" s="524"/>
      <c r="DR268" s="528"/>
      <c r="DS268" s="523"/>
      <c r="DT268" s="524"/>
      <c r="DU268" s="525"/>
      <c r="DV268" s="526"/>
      <c r="DW268" s="523"/>
      <c r="DX268" s="524"/>
      <c r="DY268" s="524"/>
      <c r="DZ268" s="524"/>
      <c r="EA268" s="524"/>
      <c r="EB268" s="528"/>
      <c r="EC268" s="523"/>
      <c r="ED268" s="524"/>
      <c r="EE268" s="525"/>
      <c r="EF268" s="526"/>
      <c r="EG268" s="523"/>
      <c r="EH268" s="524"/>
      <c r="EI268" s="524"/>
      <c r="EJ268" s="524"/>
      <c r="EK268" s="524"/>
      <c r="EL268" s="528"/>
      <c r="EM268" s="523"/>
      <c r="EN268" s="524"/>
      <c r="EO268" s="525"/>
      <c r="EP268" s="526"/>
    </row>
    <row r="269" spans="1:161" ht="15" customHeight="1" x14ac:dyDescent="0.3">
      <c r="A269" s="579"/>
      <c r="B269" s="16">
        <v>194</v>
      </c>
      <c r="C269" s="118" t="s">
        <v>57</v>
      </c>
      <c r="D269" s="104" t="s">
        <v>65</v>
      </c>
      <c r="E269" s="106" t="s">
        <v>61</v>
      </c>
      <c r="F269" s="174" t="s">
        <v>65</v>
      </c>
      <c r="G269" s="106" t="s">
        <v>107</v>
      </c>
      <c r="H269" s="175" t="str">
        <f t="shared" si="25"/>
        <v>RetailOther RetailNon SME</v>
      </c>
      <c r="I269" s="182" t="str">
        <f t="shared" si="26"/>
        <v>QATAR</v>
      </c>
      <c r="J269" s="876"/>
      <c r="K269" s="107" t="s">
        <v>68</v>
      </c>
      <c r="L269" s="108"/>
      <c r="M269" s="108"/>
      <c r="N269" s="108"/>
      <c r="O269" s="108"/>
      <c r="P269" s="523"/>
      <c r="Q269" s="524"/>
      <c r="R269" s="524"/>
      <c r="S269" s="524"/>
      <c r="T269" s="524"/>
      <c r="U269" s="528"/>
      <c r="V269" s="523"/>
      <c r="W269" s="524"/>
      <c r="X269" s="525"/>
      <c r="Y269" s="526"/>
      <c r="Z269" s="87"/>
      <c r="AA269" s="108"/>
      <c r="AB269" s="108"/>
      <c r="AC269" s="108"/>
      <c r="AD269" s="108"/>
      <c r="AE269" s="523"/>
      <c r="AF269" s="524"/>
      <c r="AG269" s="524"/>
      <c r="AH269" s="524"/>
      <c r="AI269" s="524"/>
      <c r="AJ269" s="528"/>
      <c r="AK269" s="523"/>
      <c r="AL269" s="524"/>
      <c r="AM269" s="525"/>
      <c r="AN269" s="526"/>
      <c r="AO269" s="87"/>
      <c r="AP269" s="524"/>
      <c r="AQ269" s="524"/>
      <c r="AR269" s="528"/>
      <c r="AS269" s="523"/>
      <c r="AT269" s="524"/>
      <c r="AU269" s="525"/>
      <c r="AV269" s="526"/>
      <c r="AW269" s="524"/>
      <c r="AX269" s="524"/>
      <c r="AY269" s="528"/>
      <c r="AZ269" s="523"/>
      <c r="BA269" s="524"/>
      <c r="BB269" s="525"/>
      <c r="BC269" s="526"/>
      <c r="BD269" s="524"/>
      <c r="BE269" s="524"/>
      <c r="BF269" s="528"/>
      <c r="BG269" s="523"/>
      <c r="BH269" s="524"/>
      <c r="BI269" s="525"/>
      <c r="BJ269" s="526"/>
      <c r="BK269" s="512"/>
      <c r="BL269" s="523"/>
      <c r="BM269" s="524"/>
      <c r="BN269" s="524"/>
      <c r="BO269" s="524"/>
      <c r="BP269" s="524"/>
      <c r="BQ269" s="528"/>
      <c r="BR269" s="523"/>
      <c r="BS269" s="524"/>
      <c r="BT269" s="525"/>
      <c r="BU269" s="526"/>
      <c r="BV269" s="523"/>
      <c r="BW269" s="524"/>
      <c r="BX269" s="524"/>
      <c r="BY269" s="524"/>
      <c r="BZ269" s="524"/>
      <c r="CA269" s="528"/>
      <c r="CB269" s="523"/>
      <c r="CC269" s="524"/>
      <c r="CD269" s="525"/>
      <c r="CE269" s="526"/>
      <c r="CF269" s="523"/>
      <c r="CG269" s="524"/>
      <c r="CH269" s="524"/>
      <c r="CI269" s="524"/>
      <c r="CJ269" s="524"/>
      <c r="CK269" s="528"/>
      <c r="CL269" s="523"/>
      <c r="CM269" s="524"/>
      <c r="CN269" s="525"/>
      <c r="CO269" s="526"/>
      <c r="CP269" s="512"/>
      <c r="CQ269" s="524"/>
      <c r="CR269" s="524"/>
      <c r="CS269" s="528"/>
      <c r="CT269" s="523"/>
      <c r="CU269" s="524"/>
      <c r="CV269" s="525"/>
      <c r="CW269" s="526"/>
      <c r="CX269" s="524"/>
      <c r="CY269" s="524"/>
      <c r="CZ269" s="528"/>
      <c r="DA269" s="523"/>
      <c r="DB269" s="524"/>
      <c r="DC269" s="525"/>
      <c r="DD269" s="526"/>
      <c r="DE269" s="524"/>
      <c r="DF269" s="524"/>
      <c r="DG269" s="528"/>
      <c r="DH269" s="523"/>
      <c r="DI269" s="524"/>
      <c r="DJ269" s="525"/>
      <c r="DK269" s="526"/>
      <c r="DL269" s="512"/>
      <c r="DM269" s="523"/>
      <c r="DN269" s="524"/>
      <c r="DO269" s="524"/>
      <c r="DP269" s="524"/>
      <c r="DQ269" s="524"/>
      <c r="DR269" s="528"/>
      <c r="DS269" s="523"/>
      <c r="DT269" s="524"/>
      <c r="DU269" s="525"/>
      <c r="DV269" s="526"/>
      <c r="DW269" s="523"/>
      <c r="DX269" s="524"/>
      <c r="DY269" s="524"/>
      <c r="DZ269" s="524"/>
      <c r="EA269" s="524"/>
      <c r="EB269" s="528"/>
      <c r="EC269" s="523"/>
      <c r="ED269" s="524"/>
      <c r="EE269" s="525"/>
      <c r="EF269" s="526"/>
      <c r="EG269" s="523"/>
      <c r="EH269" s="524"/>
      <c r="EI269" s="524"/>
      <c r="EJ269" s="524"/>
      <c r="EK269" s="524"/>
      <c r="EL269" s="528"/>
      <c r="EM269" s="523"/>
      <c r="EN269" s="524"/>
      <c r="EO269" s="525"/>
      <c r="EP269" s="526"/>
    </row>
    <row r="270" spans="1:161" ht="15" customHeight="1" x14ac:dyDescent="0.3">
      <c r="A270" s="579"/>
      <c r="B270" s="16">
        <v>195</v>
      </c>
      <c r="C270" s="118" t="s">
        <v>69</v>
      </c>
      <c r="D270" s="100"/>
      <c r="E270" s="100"/>
      <c r="F270" s="173"/>
      <c r="G270" s="100"/>
      <c r="H270" s="176" t="str">
        <f t="shared" si="25"/>
        <v>Equity</v>
      </c>
      <c r="I270" s="181" t="str">
        <f t="shared" si="26"/>
        <v>QATAR</v>
      </c>
      <c r="J270" s="876"/>
      <c r="K270" s="101" t="s">
        <v>69</v>
      </c>
      <c r="L270" s="108"/>
      <c r="M270" s="108"/>
      <c r="N270" s="108"/>
      <c r="O270" s="108"/>
      <c r="P270" s="523"/>
      <c r="Q270" s="524"/>
      <c r="R270" s="524"/>
      <c r="S270" s="524"/>
      <c r="T270" s="524"/>
      <c r="U270" s="528"/>
      <c r="V270" s="523"/>
      <c r="W270" s="524"/>
      <c r="X270" s="525"/>
      <c r="Y270" s="526"/>
      <c r="Z270" s="87"/>
      <c r="AA270" s="108"/>
      <c r="AB270" s="108"/>
      <c r="AC270" s="108"/>
      <c r="AD270" s="108"/>
      <c r="AE270" s="523"/>
      <c r="AF270" s="524"/>
      <c r="AG270" s="524"/>
      <c r="AH270" s="524"/>
      <c r="AI270" s="524"/>
      <c r="AJ270" s="528"/>
      <c r="AK270" s="523"/>
      <c r="AL270" s="524"/>
      <c r="AM270" s="525"/>
      <c r="AN270" s="526"/>
      <c r="AO270" s="87"/>
      <c r="AP270" s="524"/>
      <c r="AQ270" s="524"/>
      <c r="AR270" s="528"/>
      <c r="AS270" s="523"/>
      <c r="AT270" s="524"/>
      <c r="AU270" s="525"/>
      <c r="AV270" s="526"/>
      <c r="AW270" s="524"/>
      <c r="AX270" s="524"/>
      <c r="AY270" s="528"/>
      <c r="AZ270" s="523"/>
      <c r="BA270" s="524"/>
      <c r="BB270" s="525"/>
      <c r="BC270" s="526"/>
      <c r="BD270" s="524"/>
      <c r="BE270" s="524"/>
      <c r="BF270" s="528"/>
      <c r="BG270" s="523"/>
      <c r="BH270" s="524"/>
      <c r="BI270" s="525"/>
      <c r="BJ270" s="526"/>
      <c r="BK270" s="512"/>
      <c r="BL270" s="523"/>
      <c r="BM270" s="524"/>
      <c r="BN270" s="524"/>
      <c r="BO270" s="524"/>
      <c r="BP270" s="524"/>
      <c r="BQ270" s="528"/>
      <c r="BR270" s="523"/>
      <c r="BS270" s="524"/>
      <c r="BT270" s="525"/>
      <c r="BU270" s="526"/>
      <c r="BV270" s="523"/>
      <c r="BW270" s="524"/>
      <c r="BX270" s="524"/>
      <c r="BY270" s="524"/>
      <c r="BZ270" s="524"/>
      <c r="CA270" s="528"/>
      <c r="CB270" s="523"/>
      <c r="CC270" s="524"/>
      <c r="CD270" s="525"/>
      <c r="CE270" s="526"/>
      <c r="CF270" s="523"/>
      <c r="CG270" s="524"/>
      <c r="CH270" s="524"/>
      <c r="CI270" s="524"/>
      <c r="CJ270" s="524"/>
      <c r="CK270" s="528"/>
      <c r="CL270" s="523"/>
      <c r="CM270" s="524"/>
      <c r="CN270" s="525"/>
      <c r="CO270" s="526"/>
      <c r="CP270" s="512"/>
      <c r="CQ270" s="524"/>
      <c r="CR270" s="524"/>
      <c r="CS270" s="528"/>
      <c r="CT270" s="523"/>
      <c r="CU270" s="524"/>
      <c r="CV270" s="525"/>
      <c r="CW270" s="526"/>
      <c r="CX270" s="524"/>
      <c r="CY270" s="524"/>
      <c r="CZ270" s="528"/>
      <c r="DA270" s="523"/>
      <c r="DB270" s="524"/>
      <c r="DC270" s="525"/>
      <c r="DD270" s="526"/>
      <c r="DE270" s="524"/>
      <c r="DF270" s="524"/>
      <c r="DG270" s="528"/>
      <c r="DH270" s="523"/>
      <c r="DI270" s="524"/>
      <c r="DJ270" s="525"/>
      <c r="DK270" s="526"/>
      <c r="DL270" s="512"/>
      <c r="DM270" s="523"/>
      <c r="DN270" s="524"/>
      <c r="DO270" s="524"/>
      <c r="DP270" s="524"/>
      <c r="DQ270" s="524"/>
      <c r="DR270" s="528"/>
      <c r="DS270" s="523"/>
      <c r="DT270" s="524"/>
      <c r="DU270" s="525"/>
      <c r="DV270" s="526"/>
      <c r="DW270" s="523"/>
      <c r="DX270" s="524"/>
      <c r="DY270" s="524"/>
      <c r="DZ270" s="524"/>
      <c r="EA270" s="524"/>
      <c r="EB270" s="528"/>
      <c r="EC270" s="523"/>
      <c r="ED270" s="524"/>
      <c r="EE270" s="525"/>
      <c r="EF270" s="526"/>
      <c r="EG270" s="523"/>
      <c r="EH270" s="524"/>
      <c r="EI270" s="524"/>
      <c r="EJ270" s="524"/>
      <c r="EK270" s="524"/>
      <c r="EL270" s="528"/>
      <c r="EM270" s="523"/>
      <c r="EN270" s="524"/>
      <c r="EO270" s="525"/>
      <c r="EP270" s="526"/>
    </row>
    <row r="271" spans="1:161" ht="15" customHeight="1" x14ac:dyDescent="0.3">
      <c r="A271" s="577"/>
      <c r="B271" s="16">
        <v>196</v>
      </c>
      <c r="C271" s="118" t="s">
        <v>70</v>
      </c>
      <c r="D271" s="100"/>
      <c r="E271" s="100"/>
      <c r="F271" s="173"/>
      <c r="G271" s="100"/>
      <c r="H271" s="176" t="str">
        <f t="shared" si="25"/>
        <v>Securitisation</v>
      </c>
      <c r="I271" s="181" t="str">
        <f t="shared" si="26"/>
        <v>QATAR</v>
      </c>
      <c r="J271" s="876"/>
      <c r="K271" s="101" t="s">
        <v>70</v>
      </c>
      <c r="L271" s="108"/>
      <c r="M271" s="108"/>
      <c r="N271" s="108"/>
      <c r="O271" s="108"/>
      <c r="P271" s="523"/>
      <c r="Q271" s="524"/>
      <c r="R271" s="524"/>
      <c r="S271" s="524"/>
      <c r="T271" s="524"/>
      <c r="U271" s="528"/>
      <c r="V271" s="523"/>
      <c r="W271" s="524"/>
      <c r="X271" s="525"/>
      <c r="Y271" s="526"/>
      <c r="Z271" s="87"/>
      <c r="AA271" s="108"/>
      <c r="AB271" s="108"/>
      <c r="AC271" s="108"/>
      <c r="AD271" s="108"/>
      <c r="AE271" s="523"/>
      <c r="AF271" s="524"/>
      <c r="AG271" s="524"/>
      <c r="AH271" s="524"/>
      <c r="AI271" s="524"/>
      <c r="AJ271" s="528"/>
      <c r="AK271" s="523"/>
      <c r="AL271" s="524"/>
      <c r="AM271" s="525"/>
      <c r="AN271" s="526"/>
      <c r="AO271" s="87"/>
      <c r="AP271" s="524"/>
      <c r="AQ271" s="524"/>
      <c r="AR271" s="528"/>
      <c r="AS271" s="523"/>
      <c r="AT271" s="524"/>
      <c r="AU271" s="525"/>
      <c r="AV271" s="526"/>
      <c r="AW271" s="524"/>
      <c r="AX271" s="524"/>
      <c r="AY271" s="528"/>
      <c r="AZ271" s="523"/>
      <c r="BA271" s="524"/>
      <c r="BB271" s="525"/>
      <c r="BC271" s="526"/>
      <c r="BD271" s="524"/>
      <c r="BE271" s="524"/>
      <c r="BF271" s="528"/>
      <c r="BG271" s="523"/>
      <c r="BH271" s="524"/>
      <c r="BI271" s="525"/>
      <c r="BJ271" s="526"/>
      <c r="BK271" s="512"/>
      <c r="BL271" s="523"/>
      <c r="BM271" s="524"/>
      <c r="BN271" s="524"/>
      <c r="BO271" s="524"/>
      <c r="BP271" s="524"/>
      <c r="BQ271" s="528"/>
      <c r="BR271" s="523"/>
      <c r="BS271" s="524"/>
      <c r="BT271" s="525"/>
      <c r="BU271" s="526"/>
      <c r="BV271" s="523"/>
      <c r="BW271" s="524"/>
      <c r="BX271" s="524"/>
      <c r="BY271" s="524"/>
      <c r="BZ271" s="524"/>
      <c r="CA271" s="528"/>
      <c r="CB271" s="523"/>
      <c r="CC271" s="524"/>
      <c r="CD271" s="525"/>
      <c r="CE271" s="526"/>
      <c r="CF271" s="523"/>
      <c r="CG271" s="524"/>
      <c r="CH271" s="524"/>
      <c r="CI271" s="524"/>
      <c r="CJ271" s="524"/>
      <c r="CK271" s="528"/>
      <c r="CL271" s="523"/>
      <c r="CM271" s="524"/>
      <c r="CN271" s="525"/>
      <c r="CO271" s="526"/>
      <c r="CP271" s="512"/>
      <c r="CQ271" s="524"/>
      <c r="CR271" s="524"/>
      <c r="CS271" s="528"/>
      <c r="CT271" s="523"/>
      <c r="CU271" s="524"/>
      <c r="CV271" s="525"/>
      <c r="CW271" s="526"/>
      <c r="CX271" s="524"/>
      <c r="CY271" s="524"/>
      <c r="CZ271" s="528"/>
      <c r="DA271" s="523"/>
      <c r="DB271" s="524"/>
      <c r="DC271" s="525"/>
      <c r="DD271" s="526"/>
      <c r="DE271" s="524"/>
      <c r="DF271" s="524"/>
      <c r="DG271" s="528"/>
      <c r="DH271" s="523"/>
      <c r="DI271" s="524"/>
      <c r="DJ271" s="525"/>
      <c r="DK271" s="526"/>
      <c r="DL271" s="512"/>
      <c r="DM271" s="523"/>
      <c r="DN271" s="524"/>
      <c r="DO271" s="524"/>
      <c r="DP271" s="524"/>
      <c r="DQ271" s="524"/>
      <c r="DR271" s="528"/>
      <c r="DS271" s="523"/>
      <c r="DT271" s="524"/>
      <c r="DU271" s="525"/>
      <c r="DV271" s="526"/>
      <c r="DW271" s="523"/>
      <c r="DX271" s="524"/>
      <c r="DY271" s="524"/>
      <c r="DZ271" s="524"/>
      <c r="EA271" s="524"/>
      <c r="EB271" s="528"/>
      <c r="EC271" s="523"/>
      <c r="ED271" s="524"/>
      <c r="EE271" s="525"/>
      <c r="EF271" s="526"/>
      <c r="EG271" s="523"/>
      <c r="EH271" s="524"/>
      <c r="EI271" s="524"/>
      <c r="EJ271" s="524"/>
      <c r="EK271" s="524"/>
      <c r="EL271" s="528"/>
      <c r="EM271" s="523"/>
      <c r="EN271" s="524"/>
      <c r="EO271" s="525"/>
      <c r="EP271" s="526"/>
    </row>
    <row r="272" spans="1:161" ht="15" customHeight="1" x14ac:dyDescent="0.3">
      <c r="A272" s="577"/>
      <c r="B272" s="16">
        <v>197</v>
      </c>
      <c r="C272" s="118" t="s">
        <v>71</v>
      </c>
      <c r="D272" s="100"/>
      <c r="E272" s="100"/>
      <c r="F272" s="173"/>
      <c r="G272" s="100"/>
      <c r="H272" s="176" t="str">
        <f t="shared" si="25"/>
        <v>Other non-credit obligation assets</v>
      </c>
      <c r="I272" s="181" t="str">
        <f t="shared" si="26"/>
        <v>QATAR</v>
      </c>
      <c r="J272" s="876"/>
      <c r="K272" s="101" t="s">
        <v>71</v>
      </c>
      <c r="L272" s="108"/>
      <c r="M272" s="108"/>
      <c r="N272" s="108"/>
      <c r="O272" s="108"/>
      <c r="P272" s="523"/>
      <c r="Q272" s="524"/>
      <c r="R272" s="524"/>
      <c r="S272" s="524"/>
      <c r="T272" s="524"/>
      <c r="U272" s="528"/>
      <c r="V272" s="523"/>
      <c r="W272" s="524"/>
      <c r="X272" s="525"/>
      <c r="Y272" s="526"/>
      <c r="Z272" s="110"/>
      <c r="AA272" s="108"/>
      <c r="AB272" s="108"/>
      <c r="AC272" s="108"/>
      <c r="AD272" s="108"/>
      <c r="AE272" s="523"/>
      <c r="AF272" s="524"/>
      <c r="AG272" s="524"/>
      <c r="AH272" s="524"/>
      <c r="AI272" s="524"/>
      <c r="AJ272" s="528"/>
      <c r="AK272" s="523"/>
      <c r="AL272" s="524"/>
      <c r="AM272" s="525"/>
      <c r="AN272" s="526"/>
      <c r="AO272" s="110"/>
      <c r="AP272" s="524"/>
      <c r="AQ272" s="524"/>
      <c r="AR272" s="528"/>
      <c r="AS272" s="523"/>
      <c r="AT272" s="524"/>
      <c r="AU272" s="525"/>
      <c r="AV272" s="526"/>
      <c r="AW272" s="524"/>
      <c r="AX272" s="524"/>
      <c r="AY272" s="528"/>
      <c r="AZ272" s="523"/>
      <c r="BA272" s="524"/>
      <c r="BB272" s="525"/>
      <c r="BC272" s="526"/>
      <c r="BD272" s="524"/>
      <c r="BE272" s="524"/>
      <c r="BF272" s="528"/>
      <c r="BG272" s="523"/>
      <c r="BH272" s="524"/>
      <c r="BI272" s="525"/>
      <c r="BJ272" s="526"/>
      <c r="BK272" s="512"/>
      <c r="BL272" s="523"/>
      <c r="BM272" s="524"/>
      <c r="BN272" s="524"/>
      <c r="BO272" s="524"/>
      <c r="BP272" s="524"/>
      <c r="BQ272" s="528"/>
      <c r="BR272" s="523"/>
      <c r="BS272" s="524"/>
      <c r="BT272" s="525"/>
      <c r="BU272" s="526"/>
      <c r="BV272" s="523"/>
      <c r="BW272" s="524"/>
      <c r="BX272" s="524"/>
      <c r="BY272" s="524"/>
      <c r="BZ272" s="524"/>
      <c r="CA272" s="528"/>
      <c r="CB272" s="523"/>
      <c r="CC272" s="524"/>
      <c r="CD272" s="525"/>
      <c r="CE272" s="526"/>
      <c r="CF272" s="523"/>
      <c r="CG272" s="524"/>
      <c r="CH272" s="524"/>
      <c r="CI272" s="524"/>
      <c r="CJ272" s="524"/>
      <c r="CK272" s="528"/>
      <c r="CL272" s="523"/>
      <c r="CM272" s="524"/>
      <c r="CN272" s="525"/>
      <c r="CO272" s="526"/>
      <c r="CP272" s="512"/>
      <c r="CQ272" s="524"/>
      <c r="CR272" s="524"/>
      <c r="CS272" s="528"/>
      <c r="CT272" s="523"/>
      <c r="CU272" s="524"/>
      <c r="CV272" s="525"/>
      <c r="CW272" s="526"/>
      <c r="CX272" s="524"/>
      <c r="CY272" s="524"/>
      <c r="CZ272" s="528"/>
      <c r="DA272" s="523"/>
      <c r="DB272" s="524"/>
      <c r="DC272" s="525"/>
      <c r="DD272" s="526"/>
      <c r="DE272" s="524"/>
      <c r="DF272" s="524"/>
      <c r="DG272" s="528"/>
      <c r="DH272" s="523"/>
      <c r="DI272" s="524"/>
      <c r="DJ272" s="525"/>
      <c r="DK272" s="526"/>
      <c r="DL272" s="512"/>
      <c r="DM272" s="523"/>
      <c r="DN272" s="524"/>
      <c r="DO272" s="524"/>
      <c r="DP272" s="524"/>
      <c r="DQ272" s="524"/>
      <c r="DR272" s="528"/>
      <c r="DS272" s="523"/>
      <c r="DT272" s="524"/>
      <c r="DU272" s="525"/>
      <c r="DV272" s="526"/>
      <c r="DW272" s="523"/>
      <c r="DX272" s="524"/>
      <c r="DY272" s="524"/>
      <c r="DZ272" s="524"/>
      <c r="EA272" s="524"/>
      <c r="EB272" s="528"/>
      <c r="EC272" s="523"/>
      <c r="ED272" s="524"/>
      <c r="EE272" s="525"/>
      <c r="EF272" s="526"/>
      <c r="EG272" s="523"/>
      <c r="EH272" s="524"/>
      <c r="EI272" s="524"/>
      <c r="EJ272" s="524"/>
      <c r="EK272" s="524"/>
      <c r="EL272" s="528"/>
      <c r="EM272" s="523"/>
      <c r="EN272" s="524"/>
      <c r="EO272" s="525"/>
      <c r="EP272" s="526"/>
    </row>
    <row r="273" spans="1:146" s="538" customFormat="1" ht="13.5" customHeight="1" thickBot="1" x14ac:dyDescent="0.35">
      <c r="A273" s="577"/>
      <c r="B273" s="38">
        <v>198</v>
      </c>
      <c r="C273" s="119" t="s">
        <v>72</v>
      </c>
      <c r="D273" s="111"/>
      <c r="E273" s="111"/>
      <c r="F273" s="177"/>
      <c r="G273" s="178"/>
      <c r="H273" s="179" t="str">
        <f t="shared" si="25"/>
        <v>Total</v>
      </c>
      <c r="I273" s="183" t="str">
        <f t="shared" si="26"/>
        <v>QATAR</v>
      </c>
      <c r="J273" s="877"/>
      <c r="K273" s="112" t="s">
        <v>72</v>
      </c>
      <c r="L273" s="396">
        <v>0.12481100000000001</v>
      </c>
      <c r="M273" s="396">
        <v>0</v>
      </c>
      <c r="N273" s="396">
        <v>4.0670000000000003E-3</v>
      </c>
      <c r="O273" s="396">
        <v>0</v>
      </c>
      <c r="P273" s="530">
        <v>0.12481100000000001</v>
      </c>
      <c r="Q273" s="531">
        <v>0.12481100000000001</v>
      </c>
      <c r="R273" s="531">
        <v>0</v>
      </c>
      <c r="S273" s="531">
        <v>0</v>
      </c>
      <c r="T273" s="531">
        <v>0</v>
      </c>
      <c r="U273" s="536">
        <v>0</v>
      </c>
      <c r="V273" s="530">
        <v>9.0000000000000002E-6</v>
      </c>
      <c r="W273" s="531">
        <v>0</v>
      </c>
      <c r="X273" s="532">
        <v>0</v>
      </c>
      <c r="Y273" s="839" t="s">
        <v>385</v>
      </c>
      <c r="Z273" s="113"/>
      <c r="AA273" s="396">
        <v>0</v>
      </c>
      <c r="AB273" s="396">
        <v>0</v>
      </c>
      <c r="AC273" s="396">
        <v>0</v>
      </c>
      <c r="AD273" s="396">
        <v>0</v>
      </c>
      <c r="AE273" s="530">
        <v>0</v>
      </c>
      <c r="AF273" s="531">
        <v>0</v>
      </c>
      <c r="AG273" s="531">
        <v>0</v>
      </c>
      <c r="AH273" s="531">
        <v>0</v>
      </c>
      <c r="AI273" s="531">
        <v>0</v>
      </c>
      <c r="AJ273" s="536">
        <v>0</v>
      </c>
      <c r="AK273" s="530">
        <v>0</v>
      </c>
      <c r="AL273" s="531">
        <v>0</v>
      </c>
      <c r="AM273" s="532">
        <v>0</v>
      </c>
      <c r="AN273" s="839" t="s">
        <v>385</v>
      </c>
      <c r="AO273" s="113"/>
      <c r="AP273" s="531">
        <v>0.122293</v>
      </c>
      <c r="AQ273" s="531">
        <v>2.0690000000000001E-3</v>
      </c>
      <c r="AR273" s="536">
        <v>4.4900000000000002E-4</v>
      </c>
      <c r="AS273" s="530">
        <v>0</v>
      </c>
      <c r="AT273" s="531">
        <v>2.9E-5</v>
      </c>
      <c r="AU273" s="532">
        <v>0</v>
      </c>
      <c r="AV273" s="839">
        <v>0</v>
      </c>
      <c r="AW273" s="531">
        <v>0.12105299999999999</v>
      </c>
      <c r="AX273" s="531">
        <v>2.8470000000000001E-3</v>
      </c>
      <c r="AY273" s="536">
        <v>9.1200000000000005E-4</v>
      </c>
      <c r="AZ273" s="530">
        <v>4.1999999999999998E-5</v>
      </c>
      <c r="BA273" s="531">
        <v>4.0000000000000003E-5</v>
      </c>
      <c r="BB273" s="532">
        <v>9.7999999999999997E-5</v>
      </c>
      <c r="BC273" s="839">
        <v>0.10745614035087718</v>
      </c>
      <c r="BD273" s="531">
        <v>0.120491</v>
      </c>
      <c r="BE273" s="531">
        <v>3.0339999999999998E-3</v>
      </c>
      <c r="BF273" s="536">
        <v>1.2849999999999999E-3</v>
      </c>
      <c r="BG273" s="530">
        <v>3.4E-5</v>
      </c>
      <c r="BH273" s="531">
        <v>3.6999999999999998E-5</v>
      </c>
      <c r="BI273" s="532">
        <v>1.2999999999999999E-4</v>
      </c>
      <c r="BJ273" s="839">
        <v>0.10116731517509728</v>
      </c>
      <c r="BK273" s="534"/>
      <c r="BL273" s="530">
        <v>0</v>
      </c>
      <c r="BM273" s="531">
        <v>0</v>
      </c>
      <c r="BN273" s="531">
        <v>0</v>
      </c>
      <c r="BO273" s="531">
        <v>0</v>
      </c>
      <c r="BP273" s="531">
        <v>0</v>
      </c>
      <c r="BQ273" s="536">
        <v>0</v>
      </c>
      <c r="BR273" s="530">
        <v>0</v>
      </c>
      <c r="BS273" s="531">
        <v>0</v>
      </c>
      <c r="BT273" s="532">
        <v>0</v>
      </c>
      <c r="BU273" s="839" t="s">
        <v>385</v>
      </c>
      <c r="BV273" s="530">
        <v>0</v>
      </c>
      <c r="BW273" s="531">
        <v>0</v>
      </c>
      <c r="BX273" s="531">
        <v>0</v>
      </c>
      <c r="BY273" s="531">
        <v>0</v>
      </c>
      <c r="BZ273" s="531">
        <v>0</v>
      </c>
      <c r="CA273" s="536">
        <v>0</v>
      </c>
      <c r="CB273" s="530">
        <v>0</v>
      </c>
      <c r="CC273" s="531">
        <v>0</v>
      </c>
      <c r="CD273" s="532">
        <v>0</v>
      </c>
      <c r="CE273" s="839" t="s">
        <v>385</v>
      </c>
      <c r="CF273" s="530">
        <v>0</v>
      </c>
      <c r="CG273" s="531">
        <v>0</v>
      </c>
      <c r="CH273" s="531">
        <v>0</v>
      </c>
      <c r="CI273" s="531">
        <v>0</v>
      </c>
      <c r="CJ273" s="531">
        <v>0</v>
      </c>
      <c r="CK273" s="536">
        <v>0</v>
      </c>
      <c r="CL273" s="530">
        <v>0</v>
      </c>
      <c r="CM273" s="531">
        <v>0</v>
      </c>
      <c r="CN273" s="532">
        <v>0</v>
      </c>
      <c r="CO273" s="839" t="s">
        <v>385</v>
      </c>
      <c r="CP273" s="534"/>
      <c r="CQ273" s="531">
        <v>0.120979</v>
      </c>
      <c r="CR273" s="531">
        <v>3.346E-3</v>
      </c>
      <c r="CS273" s="536">
        <v>4.8700000000000002E-4</v>
      </c>
      <c r="CT273" s="530">
        <v>0</v>
      </c>
      <c r="CU273" s="531">
        <v>9.8999999999999994E-5</v>
      </c>
      <c r="CV273" s="532">
        <v>0</v>
      </c>
      <c r="CW273" s="839">
        <v>0</v>
      </c>
      <c r="CX273" s="531">
        <v>0.11852600000000001</v>
      </c>
      <c r="CY273" s="531">
        <v>5.1159999999999999E-3</v>
      </c>
      <c r="CZ273" s="536">
        <v>1.17E-3</v>
      </c>
      <c r="DA273" s="530">
        <v>7.1000000000000005E-5</v>
      </c>
      <c r="DB273" s="531">
        <v>1.5100000000000001E-4</v>
      </c>
      <c r="DC273" s="532">
        <v>1.44E-4</v>
      </c>
      <c r="DD273" s="839">
        <v>0.12307692307692307</v>
      </c>
      <c r="DE273" s="531">
        <v>0.117007</v>
      </c>
      <c r="DF273" s="531">
        <v>5.8339999999999998E-3</v>
      </c>
      <c r="DG273" s="536">
        <v>1.97E-3</v>
      </c>
      <c r="DH273" s="530">
        <v>6.4999999999999994E-5</v>
      </c>
      <c r="DI273" s="531">
        <v>1.5200000000000001E-4</v>
      </c>
      <c r="DJ273" s="532">
        <v>2.43E-4</v>
      </c>
      <c r="DK273" s="839">
        <v>0.1233502538071066</v>
      </c>
      <c r="DL273" s="534"/>
      <c r="DM273" s="530">
        <v>0</v>
      </c>
      <c r="DN273" s="531">
        <v>0</v>
      </c>
      <c r="DO273" s="531">
        <v>0</v>
      </c>
      <c r="DP273" s="531">
        <v>0</v>
      </c>
      <c r="DQ273" s="531">
        <v>0</v>
      </c>
      <c r="DR273" s="536">
        <v>0</v>
      </c>
      <c r="DS273" s="530">
        <v>0</v>
      </c>
      <c r="DT273" s="531">
        <v>0</v>
      </c>
      <c r="DU273" s="532">
        <v>0</v>
      </c>
      <c r="DV273" s="839" t="s">
        <v>385</v>
      </c>
      <c r="DW273" s="530">
        <v>0</v>
      </c>
      <c r="DX273" s="531">
        <v>0</v>
      </c>
      <c r="DY273" s="531">
        <v>0</v>
      </c>
      <c r="DZ273" s="531">
        <v>0</v>
      </c>
      <c r="EA273" s="531">
        <v>0</v>
      </c>
      <c r="EB273" s="536">
        <v>0</v>
      </c>
      <c r="EC273" s="530">
        <v>0</v>
      </c>
      <c r="ED273" s="531">
        <v>0</v>
      </c>
      <c r="EE273" s="532">
        <v>0</v>
      </c>
      <c r="EF273" s="839" t="s">
        <v>385</v>
      </c>
      <c r="EG273" s="530">
        <v>0</v>
      </c>
      <c r="EH273" s="531">
        <v>0</v>
      </c>
      <c r="EI273" s="531">
        <v>0</v>
      </c>
      <c r="EJ273" s="531">
        <v>0</v>
      </c>
      <c r="EK273" s="531">
        <v>0</v>
      </c>
      <c r="EL273" s="536">
        <v>0</v>
      </c>
      <c r="EM273" s="530">
        <v>0</v>
      </c>
      <c r="EN273" s="531">
        <v>0</v>
      </c>
      <c r="EO273" s="532">
        <v>0</v>
      </c>
      <c r="EP273" s="839" t="s">
        <v>385</v>
      </c>
    </row>
    <row r="274" spans="1:146" x14ac:dyDescent="0.3">
      <c r="C274" s="539"/>
      <c r="D274" s="539"/>
      <c r="E274" s="539"/>
      <c r="F274" s="599"/>
      <c r="G274" s="539"/>
      <c r="H274" s="539"/>
      <c r="I274" s="539"/>
      <c r="J274" s="114"/>
      <c r="K274" s="539"/>
      <c r="L274" s="540"/>
      <c r="M274" s="541"/>
      <c r="N274" s="541"/>
      <c r="O274" s="541"/>
      <c r="P274" s="541"/>
      <c r="Q274" s="541"/>
      <c r="R274" s="541"/>
      <c r="S274" s="541"/>
      <c r="T274" s="541"/>
      <c r="U274" s="541"/>
      <c r="V274" s="541"/>
      <c r="W274" s="541"/>
      <c r="X274" s="541"/>
      <c r="Y274" s="837"/>
      <c r="Z274" s="541"/>
      <c r="AA274" s="540"/>
      <c r="AB274" s="541"/>
      <c r="AC274" s="541"/>
      <c r="AD274" s="541"/>
      <c r="AE274" s="541"/>
      <c r="AF274" s="541"/>
      <c r="AG274" s="541"/>
      <c r="AH274" s="541"/>
      <c r="AI274" s="541"/>
      <c r="AJ274" s="541"/>
      <c r="AK274" s="541"/>
      <c r="AL274" s="541"/>
      <c r="AM274" s="541"/>
      <c r="AN274" s="837"/>
      <c r="AO274" s="541"/>
      <c r="AP274" s="542"/>
      <c r="AQ274" s="542"/>
      <c r="AR274" s="543"/>
      <c r="AS274" s="543"/>
      <c r="AT274" s="543"/>
      <c r="AU274" s="543"/>
      <c r="AV274" s="845"/>
      <c r="AW274" s="542"/>
      <c r="AX274" s="542"/>
      <c r="AY274" s="543"/>
      <c r="AZ274" s="543"/>
      <c r="BA274" s="543"/>
      <c r="BB274" s="543"/>
      <c r="BC274" s="845"/>
      <c r="BD274" s="542"/>
      <c r="BE274" s="542"/>
      <c r="BF274" s="543"/>
      <c r="BG274" s="543"/>
      <c r="BH274" s="543"/>
      <c r="BI274" s="543"/>
      <c r="BJ274" s="845"/>
      <c r="BK274" s="544"/>
      <c r="BL274" s="542"/>
      <c r="BM274" s="542"/>
      <c r="BN274" s="542"/>
      <c r="BO274" s="542"/>
      <c r="BP274" s="543"/>
      <c r="BQ274" s="543"/>
      <c r="BR274" s="543"/>
      <c r="BS274" s="543"/>
      <c r="BT274" s="543"/>
      <c r="BU274" s="845"/>
      <c r="BV274" s="542"/>
      <c r="BW274" s="542"/>
      <c r="BX274" s="542"/>
      <c r="BY274" s="542"/>
      <c r="BZ274" s="543"/>
      <c r="CA274" s="543"/>
      <c r="CB274" s="543"/>
      <c r="CC274" s="543"/>
      <c r="CD274" s="543"/>
      <c r="CE274" s="845"/>
      <c r="CF274" s="542"/>
      <c r="CG274" s="542"/>
      <c r="CH274" s="542"/>
      <c r="CI274" s="542"/>
      <c r="CJ274" s="543"/>
      <c r="CK274" s="543"/>
      <c r="CL274" s="543"/>
      <c r="CM274" s="543"/>
      <c r="CN274" s="543"/>
      <c r="CO274" s="845"/>
      <c r="CP274" s="544"/>
      <c r="CQ274" s="542"/>
      <c r="CR274" s="542"/>
      <c r="CS274" s="543"/>
      <c r="CT274" s="543"/>
      <c r="CU274" s="543"/>
      <c r="CV274" s="543"/>
      <c r="CW274" s="845"/>
      <c r="CX274" s="542"/>
      <c r="CY274" s="542"/>
      <c r="CZ274" s="543"/>
      <c r="DA274" s="543"/>
      <c r="DB274" s="543"/>
      <c r="DC274" s="543"/>
      <c r="DD274" s="845"/>
      <c r="DE274" s="542"/>
      <c r="DF274" s="542"/>
      <c r="DG274" s="543"/>
      <c r="DH274" s="543"/>
      <c r="DI274" s="543"/>
      <c r="DJ274" s="543"/>
      <c r="DK274" s="845"/>
      <c r="DL274" s="544"/>
      <c r="DM274" s="542"/>
      <c r="DN274" s="542"/>
      <c r="DO274" s="542"/>
      <c r="DP274" s="542"/>
      <c r="DQ274" s="543"/>
      <c r="DR274" s="543"/>
      <c r="DS274" s="543"/>
      <c r="DT274" s="543"/>
      <c r="DU274" s="543"/>
      <c r="DV274" s="845"/>
      <c r="DW274" s="542"/>
      <c r="DX274" s="542"/>
      <c r="DY274" s="542"/>
      <c r="DZ274" s="542"/>
      <c r="EA274" s="543"/>
      <c r="EB274" s="543"/>
      <c r="EC274" s="543"/>
      <c r="ED274" s="543"/>
      <c r="EE274" s="543"/>
      <c r="EF274" s="845"/>
      <c r="EG274" s="542"/>
      <c r="EH274" s="542"/>
      <c r="EI274" s="542"/>
      <c r="EJ274" s="542"/>
      <c r="EK274" s="543"/>
      <c r="EL274" s="543"/>
      <c r="EM274" s="543"/>
      <c r="EN274" s="543"/>
      <c r="EO274" s="543"/>
      <c r="EP274" s="845"/>
    </row>
  </sheetData>
  <sheetProtection algorithmName="SHA-512" hashValue="Cb653+gr0K0nTHOBJDAqwLaLobq3vm8VagWKZEZZWHgzEkP5Y9wU7hhNoEc8SfYwhm0x1jkXX/MJdkN3U0IPaw==" saltValue="RfM45a6K5iah4p635bV5Gw==" spinCount="100000" sheet="1" objects="1" scenarios="1" formatCells="0" formatColumns="0" formatRows="0" autoFilter="0"/>
  <mergeCells count="1617">
    <mergeCell ref="L12:Y12"/>
    <mergeCell ref="AA12:AN12"/>
    <mergeCell ref="AP12:BJ12"/>
    <mergeCell ref="BL12:CO12"/>
    <mergeCell ref="CQ12:DK12"/>
    <mergeCell ref="DM12:EP12"/>
    <mergeCell ref="DW13:EF13"/>
    <mergeCell ref="EG13:EP13"/>
    <mergeCell ref="L14:M14"/>
    <mergeCell ref="N14:O14"/>
    <mergeCell ref="P14:P15"/>
    <mergeCell ref="Q14:Q15"/>
    <mergeCell ref="R14:R15"/>
    <mergeCell ref="S14:S15"/>
    <mergeCell ref="T14:T15"/>
    <mergeCell ref="U14:U15"/>
    <mergeCell ref="BV13:CE13"/>
    <mergeCell ref="CF13:CO13"/>
    <mergeCell ref="CQ13:CW13"/>
    <mergeCell ref="CX13:DD13"/>
    <mergeCell ref="DE13:DK13"/>
    <mergeCell ref="DM13:DV13"/>
    <mergeCell ref="L13:Y13"/>
    <mergeCell ref="AA13:AN13"/>
    <mergeCell ref="AP13:AV13"/>
    <mergeCell ref="AW13:BC13"/>
    <mergeCell ref="BD13:BJ13"/>
    <mergeCell ref="BL13:BU13"/>
    <mergeCell ref="AK14:AK15"/>
    <mergeCell ref="AL14:AL15"/>
    <mergeCell ref="AM14:AM15"/>
    <mergeCell ref="AN14:AN15"/>
    <mergeCell ref="AP14:AP15"/>
    <mergeCell ref="AQ14:AQ15"/>
    <mergeCell ref="AE14:AE15"/>
    <mergeCell ref="AF14:AF15"/>
    <mergeCell ref="AG14:AG15"/>
    <mergeCell ref="AH14:AH15"/>
    <mergeCell ref="AI14:AI15"/>
    <mergeCell ref="AJ14:AJ15"/>
    <mergeCell ref="V14:V15"/>
    <mergeCell ref="W14:W15"/>
    <mergeCell ref="X14:X15"/>
    <mergeCell ref="Y14:Y15"/>
    <mergeCell ref="AA14:AB14"/>
    <mergeCell ref="AC14:AD14"/>
    <mergeCell ref="BD14:BD15"/>
    <mergeCell ref="BE14:BE15"/>
    <mergeCell ref="BF14:BF15"/>
    <mergeCell ref="BG14:BG15"/>
    <mergeCell ref="BH14:BH15"/>
    <mergeCell ref="BI14:BI15"/>
    <mergeCell ref="AX14:AX15"/>
    <mergeCell ref="AY14:AY15"/>
    <mergeCell ref="AZ14:AZ15"/>
    <mergeCell ref="BA14:BA15"/>
    <mergeCell ref="BB14:BB15"/>
    <mergeCell ref="BC14:BC15"/>
    <mergeCell ref="AR14:AR15"/>
    <mergeCell ref="AS14:AS15"/>
    <mergeCell ref="AT14:AT15"/>
    <mergeCell ref="AU14:AU15"/>
    <mergeCell ref="AV14:AV15"/>
    <mergeCell ref="AW14:AW15"/>
    <mergeCell ref="BW14:BW15"/>
    <mergeCell ref="BX14:BX15"/>
    <mergeCell ref="BY14:BY15"/>
    <mergeCell ref="BZ14:BZ15"/>
    <mergeCell ref="CA14:CA15"/>
    <mergeCell ref="CB14:CB15"/>
    <mergeCell ref="BQ14:BQ15"/>
    <mergeCell ref="BR14:BR15"/>
    <mergeCell ref="BS14:BS15"/>
    <mergeCell ref="BT14:BT15"/>
    <mergeCell ref="BU14:BU15"/>
    <mergeCell ref="BV14:BV15"/>
    <mergeCell ref="BJ14:BJ15"/>
    <mergeCell ref="BL14:BL15"/>
    <mergeCell ref="BM14:BM15"/>
    <mergeCell ref="BN14:BN15"/>
    <mergeCell ref="BO14:BO15"/>
    <mergeCell ref="BP14:BP15"/>
    <mergeCell ref="CO14:CO15"/>
    <mergeCell ref="CQ14:CQ15"/>
    <mergeCell ref="CR14:CR15"/>
    <mergeCell ref="CS14:CS15"/>
    <mergeCell ref="CT14:CT15"/>
    <mergeCell ref="CU14:CU15"/>
    <mergeCell ref="CI14:CI15"/>
    <mergeCell ref="CJ14:CJ15"/>
    <mergeCell ref="CK14:CK15"/>
    <mergeCell ref="CL14:CL15"/>
    <mergeCell ref="CM14:CM15"/>
    <mergeCell ref="CN14:CN15"/>
    <mergeCell ref="CC14:CC15"/>
    <mergeCell ref="CD14:CD15"/>
    <mergeCell ref="CE14:CE15"/>
    <mergeCell ref="CF14:CF15"/>
    <mergeCell ref="CG14:CG15"/>
    <mergeCell ref="CH14:CH15"/>
    <mergeCell ref="DS14:DS15"/>
    <mergeCell ref="DT14:DT15"/>
    <mergeCell ref="DH14:DH15"/>
    <mergeCell ref="DI14:DI15"/>
    <mergeCell ref="DJ14:DJ15"/>
    <mergeCell ref="DK14:DK15"/>
    <mergeCell ref="DM14:DM15"/>
    <mergeCell ref="DN14:DN15"/>
    <mergeCell ref="DB14:DB15"/>
    <mergeCell ref="DC14:DC15"/>
    <mergeCell ref="DD14:DD15"/>
    <mergeCell ref="DE14:DE15"/>
    <mergeCell ref="DF14:DF15"/>
    <mergeCell ref="DG14:DG15"/>
    <mergeCell ref="CV14:CV15"/>
    <mergeCell ref="CW14:CW15"/>
    <mergeCell ref="CX14:CX15"/>
    <mergeCell ref="CY14:CY15"/>
    <mergeCell ref="CZ14:CZ15"/>
    <mergeCell ref="DA14:DA15"/>
    <mergeCell ref="EM14:EM15"/>
    <mergeCell ref="EN14:EN15"/>
    <mergeCell ref="EO14:EO15"/>
    <mergeCell ref="EP14:EP15"/>
    <mergeCell ref="J16:J33"/>
    <mergeCell ref="L36:Y36"/>
    <mergeCell ref="AA36:AN36"/>
    <mergeCell ref="AP36:BJ36"/>
    <mergeCell ref="BL36:CO36"/>
    <mergeCell ref="CQ36:DK36"/>
    <mergeCell ref="EG14:EG15"/>
    <mergeCell ref="EH14:EH15"/>
    <mergeCell ref="EI14:EI15"/>
    <mergeCell ref="EJ14:EJ15"/>
    <mergeCell ref="EK14:EK15"/>
    <mergeCell ref="EL14:EL15"/>
    <mergeCell ref="EA14:EA15"/>
    <mergeCell ref="EB14:EB15"/>
    <mergeCell ref="EC14:EC15"/>
    <mergeCell ref="ED14:ED15"/>
    <mergeCell ref="EE14:EE15"/>
    <mergeCell ref="EF14:EF15"/>
    <mergeCell ref="DU14:DU15"/>
    <mergeCell ref="DV14:DV15"/>
    <mergeCell ref="DW14:DW15"/>
    <mergeCell ref="DX14:DX15"/>
    <mergeCell ref="DY14:DY15"/>
    <mergeCell ref="DZ14:DZ15"/>
    <mergeCell ref="DO14:DO15"/>
    <mergeCell ref="DP14:DP15"/>
    <mergeCell ref="DQ14:DQ15"/>
    <mergeCell ref="DR14:DR15"/>
    <mergeCell ref="S38:S39"/>
    <mergeCell ref="T38:T39"/>
    <mergeCell ref="U38:U39"/>
    <mergeCell ref="V38:V39"/>
    <mergeCell ref="W38:W39"/>
    <mergeCell ref="X38:X39"/>
    <mergeCell ref="CX37:DD37"/>
    <mergeCell ref="DE37:DK37"/>
    <mergeCell ref="DM37:DV37"/>
    <mergeCell ref="DW37:EF37"/>
    <mergeCell ref="EG37:EP37"/>
    <mergeCell ref="L38:M38"/>
    <mergeCell ref="N38:O38"/>
    <mergeCell ref="P38:P39"/>
    <mergeCell ref="Q38:Q39"/>
    <mergeCell ref="R38:R39"/>
    <mergeCell ref="DM36:EP36"/>
    <mergeCell ref="L37:Y37"/>
    <mergeCell ref="AA37:AN37"/>
    <mergeCell ref="AP37:AV37"/>
    <mergeCell ref="AW37:BC37"/>
    <mergeCell ref="BD37:BJ37"/>
    <mergeCell ref="BL37:BU37"/>
    <mergeCell ref="BV37:CE37"/>
    <mergeCell ref="CF37:CO37"/>
    <mergeCell ref="CQ37:CW37"/>
    <mergeCell ref="AN38:AN39"/>
    <mergeCell ref="AP38:AP39"/>
    <mergeCell ref="AQ38:AQ39"/>
    <mergeCell ref="AR38:AR39"/>
    <mergeCell ref="AS38:AS39"/>
    <mergeCell ref="AT38:AT39"/>
    <mergeCell ref="AH38:AH39"/>
    <mergeCell ref="AI38:AI39"/>
    <mergeCell ref="AJ38:AJ39"/>
    <mergeCell ref="AK38:AK39"/>
    <mergeCell ref="AL38:AL39"/>
    <mergeCell ref="AM38:AM39"/>
    <mergeCell ref="Y38:Y39"/>
    <mergeCell ref="AA38:AB38"/>
    <mergeCell ref="AC38:AD38"/>
    <mergeCell ref="AE38:AE39"/>
    <mergeCell ref="AF38:AF39"/>
    <mergeCell ref="AG38:AG39"/>
    <mergeCell ref="BG38:BG39"/>
    <mergeCell ref="BH38:BH39"/>
    <mergeCell ref="BI38:BI39"/>
    <mergeCell ref="BJ38:BJ39"/>
    <mergeCell ref="BL38:BL39"/>
    <mergeCell ref="BN38:BN39"/>
    <mergeCell ref="BO38:BO39"/>
    <mergeCell ref="BP38:BP39"/>
    <mergeCell ref="BQ38:BQ39"/>
    <mergeCell ref="BR38:BR39"/>
    <mergeCell ref="BS38:BS39"/>
    <mergeCell ref="CS38:CS39"/>
    <mergeCell ref="CT38:CT39"/>
    <mergeCell ref="CU38:CU39"/>
    <mergeCell ref="BM38:BM39"/>
    <mergeCell ref="BA38:BA39"/>
    <mergeCell ref="BB38:BB39"/>
    <mergeCell ref="BC38:BC39"/>
    <mergeCell ref="BD38:BD39"/>
    <mergeCell ref="BE38:BE39"/>
    <mergeCell ref="BF38:BF39"/>
    <mergeCell ref="AU38:AU39"/>
    <mergeCell ref="AV38:AV39"/>
    <mergeCell ref="AW38:AW39"/>
    <mergeCell ref="AX38:AX39"/>
    <mergeCell ref="AY38:AY39"/>
    <mergeCell ref="AZ38:AZ39"/>
    <mergeCell ref="BZ38:BZ39"/>
    <mergeCell ref="CA38:CA39"/>
    <mergeCell ref="CB38:CB39"/>
    <mergeCell ref="CC38:CC39"/>
    <mergeCell ref="CL38:CL39"/>
    <mergeCell ref="CM38:CM39"/>
    <mergeCell ref="CN38:CN39"/>
    <mergeCell ref="CO38:CO39"/>
    <mergeCell ref="CQ38:CQ39"/>
    <mergeCell ref="CR38:CR39"/>
    <mergeCell ref="CF38:CF39"/>
    <mergeCell ref="CG38:CG39"/>
    <mergeCell ref="CH38:CH39"/>
    <mergeCell ref="CI38:CI39"/>
    <mergeCell ref="CJ38:CJ39"/>
    <mergeCell ref="CK38:CK39"/>
    <mergeCell ref="DK38:DK39"/>
    <mergeCell ref="DM38:DM39"/>
    <mergeCell ref="CD38:CD39"/>
    <mergeCell ref="CE38:CE39"/>
    <mergeCell ref="BT38:BT39"/>
    <mergeCell ref="BU38:BU39"/>
    <mergeCell ref="BV38:BV39"/>
    <mergeCell ref="BW38:BW39"/>
    <mergeCell ref="BX38:BX39"/>
    <mergeCell ref="BY38:BY39"/>
    <mergeCell ref="DO38:DO39"/>
    <mergeCell ref="DP38:DP39"/>
    <mergeCell ref="DQ38:DQ39"/>
    <mergeCell ref="DE38:DE39"/>
    <mergeCell ref="DF38:DF39"/>
    <mergeCell ref="DG38:DG39"/>
    <mergeCell ref="DH38:DH39"/>
    <mergeCell ref="DI38:DI39"/>
    <mergeCell ref="DJ38:DJ39"/>
    <mergeCell ref="CY38:CY39"/>
    <mergeCell ref="CZ38:CZ39"/>
    <mergeCell ref="DA38:DA39"/>
    <mergeCell ref="DB38:DB39"/>
    <mergeCell ref="DC38:DC39"/>
    <mergeCell ref="DD38:DD39"/>
    <mergeCell ref="EP38:EP39"/>
    <mergeCell ref="CV38:CV39"/>
    <mergeCell ref="CW38:CW39"/>
    <mergeCell ref="CX38:CX39"/>
    <mergeCell ref="J40:J57"/>
    <mergeCell ref="L60:Y60"/>
    <mergeCell ref="AA60:AN60"/>
    <mergeCell ref="AP60:BJ60"/>
    <mergeCell ref="BL60:CO60"/>
    <mergeCell ref="CQ60:DK60"/>
    <mergeCell ref="DM60:EP60"/>
    <mergeCell ref="EJ38:EJ39"/>
    <mergeCell ref="EK38:EK39"/>
    <mergeCell ref="EL38:EL39"/>
    <mergeCell ref="EM38:EM39"/>
    <mergeCell ref="EN38:EN39"/>
    <mergeCell ref="EO38:EO39"/>
    <mergeCell ref="ED38:ED39"/>
    <mergeCell ref="EE38:EE39"/>
    <mergeCell ref="EF38:EF39"/>
    <mergeCell ref="EG38:EG39"/>
    <mergeCell ref="EH38:EH39"/>
    <mergeCell ref="EI38:EI39"/>
    <mergeCell ref="DX38:DX39"/>
    <mergeCell ref="DY38:DY39"/>
    <mergeCell ref="DZ38:DZ39"/>
    <mergeCell ref="EA38:EA39"/>
    <mergeCell ref="EB38:EB39"/>
    <mergeCell ref="EC38:EC39"/>
    <mergeCell ref="DR38:DR39"/>
    <mergeCell ref="DS38:DS39"/>
    <mergeCell ref="DT38:DT39"/>
    <mergeCell ref="DU38:DU39"/>
    <mergeCell ref="DV38:DV39"/>
    <mergeCell ref="DW38:DW39"/>
    <mergeCell ref="DN38:DN39"/>
    <mergeCell ref="DW61:EF61"/>
    <mergeCell ref="EG61:EP61"/>
    <mergeCell ref="L62:M62"/>
    <mergeCell ref="N62:O62"/>
    <mergeCell ref="P62:P63"/>
    <mergeCell ref="Q62:Q63"/>
    <mergeCell ref="R62:R63"/>
    <mergeCell ref="S62:S63"/>
    <mergeCell ref="T62:T63"/>
    <mergeCell ref="U62:U63"/>
    <mergeCell ref="BV61:CE61"/>
    <mergeCell ref="CF61:CO61"/>
    <mergeCell ref="CQ61:CW61"/>
    <mergeCell ref="CX61:DD61"/>
    <mergeCell ref="DE61:DK61"/>
    <mergeCell ref="DM61:DV61"/>
    <mergeCell ref="L61:Y61"/>
    <mergeCell ref="AA61:AN61"/>
    <mergeCell ref="AP61:AV61"/>
    <mergeCell ref="AW61:BC61"/>
    <mergeCell ref="BD61:BJ61"/>
    <mergeCell ref="BL61:BU61"/>
    <mergeCell ref="AK62:AK63"/>
    <mergeCell ref="AL62:AL63"/>
    <mergeCell ref="AM62:AM63"/>
    <mergeCell ref="AN62:AN63"/>
    <mergeCell ref="AP62:AP63"/>
    <mergeCell ref="AQ62:AQ63"/>
    <mergeCell ref="AE62:AE63"/>
    <mergeCell ref="AF62:AF63"/>
    <mergeCell ref="AG62:AG63"/>
    <mergeCell ref="AH62:AH63"/>
    <mergeCell ref="AI62:AI63"/>
    <mergeCell ref="AJ62:AJ63"/>
    <mergeCell ref="V62:V63"/>
    <mergeCell ref="W62:W63"/>
    <mergeCell ref="X62:X63"/>
    <mergeCell ref="Y62:Y63"/>
    <mergeCell ref="AA62:AB62"/>
    <mergeCell ref="AC62:AD62"/>
    <mergeCell ref="BD62:BD63"/>
    <mergeCell ref="BE62:BE63"/>
    <mergeCell ref="BF62:BF63"/>
    <mergeCell ref="BG62:BG63"/>
    <mergeCell ref="BH62:BH63"/>
    <mergeCell ref="BI62:BI63"/>
    <mergeCell ref="AX62:AX63"/>
    <mergeCell ref="AY62:AY63"/>
    <mergeCell ref="AZ62:AZ63"/>
    <mergeCell ref="BA62:BA63"/>
    <mergeCell ref="BB62:BB63"/>
    <mergeCell ref="BC62:BC63"/>
    <mergeCell ref="AR62:AR63"/>
    <mergeCell ref="AS62:AS63"/>
    <mergeCell ref="AT62:AT63"/>
    <mergeCell ref="AU62:AU63"/>
    <mergeCell ref="AV62:AV63"/>
    <mergeCell ref="AW62:AW63"/>
    <mergeCell ref="BW62:BW63"/>
    <mergeCell ref="BX62:BX63"/>
    <mergeCell ref="BY62:BY63"/>
    <mergeCell ref="BZ62:BZ63"/>
    <mergeCell ref="CA62:CA63"/>
    <mergeCell ref="CB62:CB63"/>
    <mergeCell ref="BQ62:BQ63"/>
    <mergeCell ref="BR62:BR63"/>
    <mergeCell ref="BS62:BS63"/>
    <mergeCell ref="BT62:BT63"/>
    <mergeCell ref="BU62:BU63"/>
    <mergeCell ref="BV62:BV63"/>
    <mergeCell ref="BJ62:BJ63"/>
    <mergeCell ref="BL62:BL63"/>
    <mergeCell ref="BM62:BM63"/>
    <mergeCell ref="BN62:BN63"/>
    <mergeCell ref="BO62:BO63"/>
    <mergeCell ref="BP62:BP63"/>
    <mergeCell ref="CO62:CO63"/>
    <mergeCell ref="CQ62:CQ63"/>
    <mergeCell ref="CR62:CR63"/>
    <mergeCell ref="CS62:CS63"/>
    <mergeCell ref="CT62:CT63"/>
    <mergeCell ref="CU62:CU63"/>
    <mergeCell ref="CI62:CI63"/>
    <mergeCell ref="CJ62:CJ63"/>
    <mergeCell ref="CK62:CK63"/>
    <mergeCell ref="CL62:CL63"/>
    <mergeCell ref="CM62:CM63"/>
    <mergeCell ref="CN62:CN63"/>
    <mergeCell ref="CC62:CC63"/>
    <mergeCell ref="CD62:CD63"/>
    <mergeCell ref="CE62:CE63"/>
    <mergeCell ref="CF62:CF63"/>
    <mergeCell ref="CG62:CG63"/>
    <mergeCell ref="CH62:CH63"/>
    <mergeCell ref="DS62:DS63"/>
    <mergeCell ref="DT62:DT63"/>
    <mergeCell ref="DH62:DH63"/>
    <mergeCell ref="DI62:DI63"/>
    <mergeCell ref="DJ62:DJ63"/>
    <mergeCell ref="DK62:DK63"/>
    <mergeCell ref="DM62:DM63"/>
    <mergeCell ref="DN62:DN63"/>
    <mergeCell ref="DB62:DB63"/>
    <mergeCell ref="DC62:DC63"/>
    <mergeCell ref="DD62:DD63"/>
    <mergeCell ref="DE62:DE63"/>
    <mergeCell ref="DF62:DF63"/>
    <mergeCell ref="DG62:DG63"/>
    <mergeCell ref="CV62:CV63"/>
    <mergeCell ref="CW62:CW63"/>
    <mergeCell ref="CX62:CX63"/>
    <mergeCell ref="CY62:CY63"/>
    <mergeCell ref="CZ62:CZ63"/>
    <mergeCell ref="DA62:DA63"/>
    <mergeCell ref="EM62:EM63"/>
    <mergeCell ref="EN62:EN63"/>
    <mergeCell ref="EO62:EO63"/>
    <mergeCell ref="EP62:EP63"/>
    <mergeCell ref="J64:J81"/>
    <mergeCell ref="L84:Y84"/>
    <mergeCell ref="AA84:AN84"/>
    <mergeCell ref="AP84:BJ84"/>
    <mergeCell ref="BL84:CO84"/>
    <mergeCell ref="CQ84:DK84"/>
    <mergeCell ref="EG62:EG63"/>
    <mergeCell ref="EH62:EH63"/>
    <mergeCell ref="EI62:EI63"/>
    <mergeCell ref="EJ62:EJ63"/>
    <mergeCell ref="EK62:EK63"/>
    <mergeCell ref="EL62:EL63"/>
    <mergeCell ref="EA62:EA63"/>
    <mergeCell ref="EB62:EB63"/>
    <mergeCell ref="EC62:EC63"/>
    <mergeCell ref="ED62:ED63"/>
    <mergeCell ref="EE62:EE63"/>
    <mergeCell ref="EF62:EF63"/>
    <mergeCell ref="DU62:DU63"/>
    <mergeCell ref="DV62:DV63"/>
    <mergeCell ref="DW62:DW63"/>
    <mergeCell ref="DX62:DX63"/>
    <mergeCell ref="DY62:DY63"/>
    <mergeCell ref="DZ62:DZ63"/>
    <mergeCell ref="DO62:DO63"/>
    <mergeCell ref="DP62:DP63"/>
    <mergeCell ref="DQ62:DQ63"/>
    <mergeCell ref="DR62:DR63"/>
    <mergeCell ref="S86:S87"/>
    <mergeCell ref="T86:T87"/>
    <mergeCell ref="U86:U87"/>
    <mergeCell ref="V86:V87"/>
    <mergeCell ref="W86:W87"/>
    <mergeCell ref="X86:X87"/>
    <mergeCell ref="CX85:DD85"/>
    <mergeCell ref="DE85:DK85"/>
    <mergeCell ref="DM85:DV85"/>
    <mergeCell ref="DW85:EF85"/>
    <mergeCell ref="EG85:EP85"/>
    <mergeCell ref="L86:M86"/>
    <mergeCell ref="N86:O86"/>
    <mergeCell ref="P86:P87"/>
    <mergeCell ref="Q86:Q87"/>
    <mergeCell ref="R86:R87"/>
    <mergeCell ref="DM84:EP84"/>
    <mergeCell ref="L85:Y85"/>
    <mergeCell ref="AA85:AN85"/>
    <mergeCell ref="AP85:AV85"/>
    <mergeCell ref="AW85:BC85"/>
    <mergeCell ref="BD85:BJ85"/>
    <mergeCell ref="BL85:BU85"/>
    <mergeCell ref="BV85:CE85"/>
    <mergeCell ref="CF85:CO85"/>
    <mergeCell ref="CQ85:CW85"/>
    <mergeCell ref="AN86:AN87"/>
    <mergeCell ref="AP86:AP87"/>
    <mergeCell ref="AQ86:AQ87"/>
    <mergeCell ref="AR86:AR87"/>
    <mergeCell ref="AS86:AS87"/>
    <mergeCell ref="AT86:AT87"/>
    <mergeCell ref="AH86:AH87"/>
    <mergeCell ref="AI86:AI87"/>
    <mergeCell ref="AJ86:AJ87"/>
    <mergeCell ref="AK86:AK87"/>
    <mergeCell ref="AL86:AL87"/>
    <mergeCell ref="AM86:AM87"/>
    <mergeCell ref="Y86:Y87"/>
    <mergeCell ref="AA86:AB86"/>
    <mergeCell ref="AC86:AD86"/>
    <mergeCell ref="AE86:AE87"/>
    <mergeCell ref="AF86:AF87"/>
    <mergeCell ref="AG86:AG87"/>
    <mergeCell ref="BG86:BG87"/>
    <mergeCell ref="BH86:BH87"/>
    <mergeCell ref="BI86:BI87"/>
    <mergeCell ref="BJ86:BJ87"/>
    <mergeCell ref="BL86:BL87"/>
    <mergeCell ref="BN86:BN87"/>
    <mergeCell ref="BO86:BO87"/>
    <mergeCell ref="BP86:BP87"/>
    <mergeCell ref="BQ86:BQ87"/>
    <mergeCell ref="BR86:BR87"/>
    <mergeCell ref="BS86:BS87"/>
    <mergeCell ref="CS86:CS87"/>
    <mergeCell ref="CT86:CT87"/>
    <mergeCell ref="CU86:CU87"/>
    <mergeCell ref="BM86:BM87"/>
    <mergeCell ref="BA86:BA87"/>
    <mergeCell ref="BB86:BB87"/>
    <mergeCell ref="BC86:BC87"/>
    <mergeCell ref="BD86:BD87"/>
    <mergeCell ref="BE86:BE87"/>
    <mergeCell ref="BF86:BF87"/>
    <mergeCell ref="AU86:AU87"/>
    <mergeCell ref="AV86:AV87"/>
    <mergeCell ref="AW86:AW87"/>
    <mergeCell ref="AX86:AX87"/>
    <mergeCell ref="AY86:AY87"/>
    <mergeCell ref="AZ86:AZ87"/>
    <mergeCell ref="BZ86:BZ87"/>
    <mergeCell ref="CA86:CA87"/>
    <mergeCell ref="CB86:CB87"/>
    <mergeCell ref="CC86:CC87"/>
    <mergeCell ref="CL86:CL87"/>
    <mergeCell ref="CM86:CM87"/>
    <mergeCell ref="CN86:CN87"/>
    <mergeCell ref="CO86:CO87"/>
    <mergeCell ref="CQ86:CQ87"/>
    <mergeCell ref="CR86:CR87"/>
    <mergeCell ref="CF86:CF87"/>
    <mergeCell ref="CG86:CG87"/>
    <mergeCell ref="CH86:CH87"/>
    <mergeCell ref="CI86:CI87"/>
    <mergeCell ref="CJ86:CJ87"/>
    <mergeCell ref="CK86:CK87"/>
    <mergeCell ref="DK86:DK87"/>
    <mergeCell ref="DM86:DM87"/>
    <mergeCell ref="CD86:CD87"/>
    <mergeCell ref="CE86:CE87"/>
    <mergeCell ref="BT86:BT87"/>
    <mergeCell ref="BU86:BU87"/>
    <mergeCell ref="BV86:BV87"/>
    <mergeCell ref="BW86:BW87"/>
    <mergeCell ref="BX86:BX87"/>
    <mergeCell ref="BY86:BY87"/>
    <mergeCell ref="DO86:DO87"/>
    <mergeCell ref="DP86:DP87"/>
    <mergeCell ref="DQ86:DQ87"/>
    <mergeCell ref="DE86:DE87"/>
    <mergeCell ref="DF86:DF87"/>
    <mergeCell ref="DG86:DG87"/>
    <mergeCell ref="DH86:DH87"/>
    <mergeCell ref="DI86:DI87"/>
    <mergeCell ref="DJ86:DJ87"/>
    <mergeCell ref="CY86:CY87"/>
    <mergeCell ref="CZ86:CZ87"/>
    <mergeCell ref="DA86:DA87"/>
    <mergeCell ref="DB86:DB87"/>
    <mergeCell ref="DC86:DC87"/>
    <mergeCell ref="DD86:DD87"/>
    <mergeCell ref="EP86:EP87"/>
    <mergeCell ref="CV86:CV87"/>
    <mergeCell ref="CW86:CW87"/>
    <mergeCell ref="CX86:CX87"/>
    <mergeCell ref="J88:J105"/>
    <mergeCell ref="L108:Y108"/>
    <mergeCell ref="AA108:AN108"/>
    <mergeCell ref="AP108:BJ108"/>
    <mergeCell ref="BL108:CO108"/>
    <mergeCell ref="CQ108:DK108"/>
    <mergeCell ref="DM108:EP108"/>
    <mergeCell ref="EJ86:EJ87"/>
    <mergeCell ref="EK86:EK87"/>
    <mergeCell ref="EL86:EL87"/>
    <mergeCell ref="EM86:EM87"/>
    <mergeCell ref="EN86:EN87"/>
    <mergeCell ref="EO86:EO87"/>
    <mergeCell ref="ED86:ED87"/>
    <mergeCell ref="EE86:EE87"/>
    <mergeCell ref="EF86:EF87"/>
    <mergeCell ref="EG86:EG87"/>
    <mergeCell ref="EH86:EH87"/>
    <mergeCell ref="EI86:EI87"/>
    <mergeCell ref="DX86:DX87"/>
    <mergeCell ref="DY86:DY87"/>
    <mergeCell ref="DZ86:DZ87"/>
    <mergeCell ref="EA86:EA87"/>
    <mergeCell ref="EB86:EB87"/>
    <mergeCell ref="EC86:EC87"/>
    <mergeCell ref="DR86:DR87"/>
    <mergeCell ref="DS86:DS87"/>
    <mergeCell ref="DT86:DT87"/>
    <mergeCell ref="DU86:DU87"/>
    <mergeCell ref="DV86:DV87"/>
    <mergeCell ref="DW86:DW87"/>
    <mergeCell ref="DN86:DN87"/>
    <mergeCell ref="DW109:EF109"/>
    <mergeCell ref="EG109:EP109"/>
    <mergeCell ref="L110:M110"/>
    <mergeCell ref="N110:O110"/>
    <mergeCell ref="P110:P111"/>
    <mergeCell ref="Q110:Q111"/>
    <mergeCell ref="R110:R111"/>
    <mergeCell ref="S110:S111"/>
    <mergeCell ref="T110:T111"/>
    <mergeCell ref="U110:U111"/>
    <mergeCell ref="BV109:CE109"/>
    <mergeCell ref="CF109:CO109"/>
    <mergeCell ref="CQ109:CW109"/>
    <mergeCell ref="CX109:DD109"/>
    <mergeCell ref="DE109:DK109"/>
    <mergeCell ref="DM109:DV109"/>
    <mergeCell ref="L109:Y109"/>
    <mergeCell ref="AA109:AN109"/>
    <mergeCell ref="AP109:AV109"/>
    <mergeCell ref="AW109:BC109"/>
    <mergeCell ref="BD109:BJ109"/>
    <mergeCell ref="BL109:BU109"/>
    <mergeCell ref="AK110:AK111"/>
    <mergeCell ref="AL110:AL111"/>
    <mergeCell ref="AM110:AM111"/>
    <mergeCell ref="AN110:AN111"/>
    <mergeCell ref="AP110:AP111"/>
    <mergeCell ref="AQ110:AQ111"/>
    <mergeCell ref="AE110:AE111"/>
    <mergeCell ref="AF110:AF111"/>
    <mergeCell ref="AG110:AG111"/>
    <mergeCell ref="AH110:AH111"/>
    <mergeCell ref="AI110:AI111"/>
    <mergeCell ref="AJ110:AJ111"/>
    <mergeCell ref="V110:V111"/>
    <mergeCell ref="W110:W111"/>
    <mergeCell ref="X110:X111"/>
    <mergeCell ref="Y110:Y111"/>
    <mergeCell ref="AA110:AB110"/>
    <mergeCell ref="AC110:AD110"/>
    <mergeCell ref="BD110:BD111"/>
    <mergeCell ref="BE110:BE111"/>
    <mergeCell ref="BF110:BF111"/>
    <mergeCell ref="BG110:BG111"/>
    <mergeCell ref="BH110:BH111"/>
    <mergeCell ref="BI110:BI111"/>
    <mergeCell ref="AX110:AX111"/>
    <mergeCell ref="AY110:AY111"/>
    <mergeCell ref="AZ110:AZ111"/>
    <mergeCell ref="BA110:BA111"/>
    <mergeCell ref="BB110:BB111"/>
    <mergeCell ref="BC110:BC111"/>
    <mergeCell ref="AR110:AR111"/>
    <mergeCell ref="AS110:AS111"/>
    <mergeCell ref="AT110:AT111"/>
    <mergeCell ref="AU110:AU111"/>
    <mergeCell ref="AV110:AV111"/>
    <mergeCell ref="AW110:AW111"/>
    <mergeCell ref="BW110:BW111"/>
    <mergeCell ref="BX110:BX111"/>
    <mergeCell ref="BY110:BY111"/>
    <mergeCell ref="BZ110:BZ111"/>
    <mergeCell ref="CA110:CA111"/>
    <mergeCell ref="CB110:CB111"/>
    <mergeCell ref="BQ110:BQ111"/>
    <mergeCell ref="BR110:BR111"/>
    <mergeCell ref="BS110:BS111"/>
    <mergeCell ref="BT110:BT111"/>
    <mergeCell ref="BU110:BU111"/>
    <mergeCell ref="BV110:BV111"/>
    <mergeCell ref="BJ110:BJ111"/>
    <mergeCell ref="BL110:BL111"/>
    <mergeCell ref="BM110:BM111"/>
    <mergeCell ref="BN110:BN111"/>
    <mergeCell ref="BO110:BO111"/>
    <mergeCell ref="BP110:BP111"/>
    <mergeCell ref="CO110:CO111"/>
    <mergeCell ref="CQ110:CQ111"/>
    <mergeCell ref="CR110:CR111"/>
    <mergeCell ref="CS110:CS111"/>
    <mergeCell ref="CT110:CT111"/>
    <mergeCell ref="CU110:CU111"/>
    <mergeCell ref="CI110:CI111"/>
    <mergeCell ref="CJ110:CJ111"/>
    <mergeCell ref="CK110:CK111"/>
    <mergeCell ref="CL110:CL111"/>
    <mergeCell ref="CM110:CM111"/>
    <mergeCell ref="CN110:CN111"/>
    <mergeCell ref="CC110:CC111"/>
    <mergeCell ref="CD110:CD111"/>
    <mergeCell ref="CE110:CE111"/>
    <mergeCell ref="CF110:CF111"/>
    <mergeCell ref="CG110:CG111"/>
    <mergeCell ref="CH110:CH111"/>
    <mergeCell ref="DS110:DS111"/>
    <mergeCell ref="DT110:DT111"/>
    <mergeCell ref="DH110:DH111"/>
    <mergeCell ref="DI110:DI111"/>
    <mergeCell ref="DJ110:DJ111"/>
    <mergeCell ref="DK110:DK111"/>
    <mergeCell ref="DM110:DM111"/>
    <mergeCell ref="DN110:DN111"/>
    <mergeCell ref="DB110:DB111"/>
    <mergeCell ref="DC110:DC111"/>
    <mergeCell ref="DD110:DD111"/>
    <mergeCell ref="DE110:DE111"/>
    <mergeCell ref="DF110:DF111"/>
    <mergeCell ref="DG110:DG111"/>
    <mergeCell ref="CV110:CV111"/>
    <mergeCell ref="CW110:CW111"/>
    <mergeCell ref="CX110:CX111"/>
    <mergeCell ref="CY110:CY111"/>
    <mergeCell ref="CZ110:CZ111"/>
    <mergeCell ref="DA110:DA111"/>
    <mergeCell ref="EM110:EM111"/>
    <mergeCell ref="EN110:EN111"/>
    <mergeCell ref="EO110:EO111"/>
    <mergeCell ref="EP110:EP111"/>
    <mergeCell ref="J112:J129"/>
    <mergeCell ref="L132:Y132"/>
    <mergeCell ref="AA132:AN132"/>
    <mergeCell ref="AP132:BJ132"/>
    <mergeCell ref="BL132:CO132"/>
    <mergeCell ref="CQ132:DK132"/>
    <mergeCell ref="EG110:EG111"/>
    <mergeCell ref="EH110:EH111"/>
    <mergeCell ref="EI110:EI111"/>
    <mergeCell ref="EJ110:EJ111"/>
    <mergeCell ref="EK110:EK111"/>
    <mergeCell ref="EL110:EL111"/>
    <mergeCell ref="EA110:EA111"/>
    <mergeCell ref="EB110:EB111"/>
    <mergeCell ref="EC110:EC111"/>
    <mergeCell ref="ED110:ED111"/>
    <mergeCell ref="EE110:EE111"/>
    <mergeCell ref="EF110:EF111"/>
    <mergeCell ref="DU110:DU111"/>
    <mergeCell ref="DV110:DV111"/>
    <mergeCell ref="DW110:DW111"/>
    <mergeCell ref="DX110:DX111"/>
    <mergeCell ref="DY110:DY111"/>
    <mergeCell ref="DZ110:DZ111"/>
    <mergeCell ref="DO110:DO111"/>
    <mergeCell ref="DP110:DP111"/>
    <mergeCell ref="DQ110:DQ111"/>
    <mergeCell ref="DR110:DR111"/>
    <mergeCell ref="S134:S135"/>
    <mergeCell ref="T134:T135"/>
    <mergeCell ref="U134:U135"/>
    <mergeCell ref="V134:V135"/>
    <mergeCell ref="W134:W135"/>
    <mergeCell ref="X134:X135"/>
    <mergeCell ref="CX133:DD133"/>
    <mergeCell ref="DE133:DK133"/>
    <mergeCell ref="DM133:DV133"/>
    <mergeCell ref="DW133:EF133"/>
    <mergeCell ref="EG133:EP133"/>
    <mergeCell ref="L134:M134"/>
    <mergeCell ref="N134:O134"/>
    <mergeCell ref="P134:P135"/>
    <mergeCell ref="Q134:Q135"/>
    <mergeCell ref="R134:R135"/>
    <mergeCell ref="DM132:EP132"/>
    <mergeCell ref="L133:Y133"/>
    <mergeCell ref="AA133:AN133"/>
    <mergeCell ref="AP133:AV133"/>
    <mergeCell ref="AW133:BC133"/>
    <mergeCell ref="BD133:BJ133"/>
    <mergeCell ref="BL133:BU133"/>
    <mergeCell ref="BV133:CE133"/>
    <mergeCell ref="CF133:CO133"/>
    <mergeCell ref="CQ133:CW133"/>
    <mergeCell ref="AN134:AN135"/>
    <mergeCell ref="AP134:AP135"/>
    <mergeCell ref="AQ134:AQ135"/>
    <mergeCell ref="AR134:AR135"/>
    <mergeCell ref="AS134:AS135"/>
    <mergeCell ref="AT134:AT135"/>
    <mergeCell ref="AH134:AH135"/>
    <mergeCell ref="AI134:AI135"/>
    <mergeCell ref="AJ134:AJ135"/>
    <mergeCell ref="AK134:AK135"/>
    <mergeCell ref="AL134:AL135"/>
    <mergeCell ref="AM134:AM135"/>
    <mergeCell ref="Y134:Y135"/>
    <mergeCell ref="AA134:AB134"/>
    <mergeCell ref="AC134:AD134"/>
    <mergeCell ref="AE134:AE135"/>
    <mergeCell ref="AF134:AF135"/>
    <mergeCell ref="AG134:AG135"/>
    <mergeCell ref="BG134:BG135"/>
    <mergeCell ref="BH134:BH135"/>
    <mergeCell ref="BI134:BI135"/>
    <mergeCell ref="BJ134:BJ135"/>
    <mergeCell ref="BL134:BL135"/>
    <mergeCell ref="BN134:BN135"/>
    <mergeCell ref="BO134:BO135"/>
    <mergeCell ref="BP134:BP135"/>
    <mergeCell ref="BQ134:BQ135"/>
    <mergeCell ref="BR134:BR135"/>
    <mergeCell ref="BS134:BS135"/>
    <mergeCell ref="CS134:CS135"/>
    <mergeCell ref="CT134:CT135"/>
    <mergeCell ref="CU134:CU135"/>
    <mergeCell ref="BM134:BM135"/>
    <mergeCell ref="BA134:BA135"/>
    <mergeCell ref="BB134:BB135"/>
    <mergeCell ref="BC134:BC135"/>
    <mergeCell ref="BD134:BD135"/>
    <mergeCell ref="BE134:BE135"/>
    <mergeCell ref="BF134:BF135"/>
    <mergeCell ref="AU134:AU135"/>
    <mergeCell ref="AV134:AV135"/>
    <mergeCell ref="AW134:AW135"/>
    <mergeCell ref="AX134:AX135"/>
    <mergeCell ref="AY134:AY135"/>
    <mergeCell ref="AZ134:AZ135"/>
    <mergeCell ref="BZ134:BZ135"/>
    <mergeCell ref="CA134:CA135"/>
    <mergeCell ref="CB134:CB135"/>
    <mergeCell ref="CC134:CC135"/>
    <mergeCell ref="CL134:CL135"/>
    <mergeCell ref="CM134:CM135"/>
    <mergeCell ref="CN134:CN135"/>
    <mergeCell ref="CO134:CO135"/>
    <mergeCell ref="CQ134:CQ135"/>
    <mergeCell ref="CR134:CR135"/>
    <mergeCell ref="CF134:CF135"/>
    <mergeCell ref="CG134:CG135"/>
    <mergeCell ref="CH134:CH135"/>
    <mergeCell ref="CI134:CI135"/>
    <mergeCell ref="CJ134:CJ135"/>
    <mergeCell ref="CK134:CK135"/>
    <mergeCell ref="DK134:DK135"/>
    <mergeCell ref="DM134:DM135"/>
    <mergeCell ref="CD134:CD135"/>
    <mergeCell ref="CE134:CE135"/>
    <mergeCell ref="BT134:BT135"/>
    <mergeCell ref="BU134:BU135"/>
    <mergeCell ref="BV134:BV135"/>
    <mergeCell ref="BW134:BW135"/>
    <mergeCell ref="BX134:BX135"/>
    <mergeCell ref="BY134:BY135"/>
    <mergeCell ref="DO134:DO135"/>
    <mergeCell ref="DP134:DP135"/>
    <mergeCell ref="DQ134:DQ135"/>
    <mergeCell ref="DE134:DE135"/>
    <mergeCell ref="DF134:DF135"/>
    <mergeCell ref="DG134:DG135"/>
    <mergeCell ref="DH134:DH135"/>
    <mergeCell ref="DI134:DI135"/>
    <mergeCell ref="DJ134:DJ135"/>
    <mergeCell ref="CY134:CY135"/>
    <mergeCell ref="CZ134:CZ135"/>
    <mergeCell ref="DA134:DA135"/>
    <mergeCell ref="DB134:DB135"/>
    <mergeCell ref="DC134:DC135"/>
    <mergeCell ref="DD134:DD135"/>
    <mergeCell ref="EP134:EP135"/>
    <mergeCell ref="CV134:CV135"/>
    <mergeCell ref="CW134:CW135"/>
    <mergeCell ref="CX134:CX135"/>
    <mergeCell ref="J136:J153"/>
    <mergeCell ref="L156:Y156"/>
    <mergeCell ref="AA156:AN156"/>
    <mergeCell ref="AP156:BJ156"/>
    <mergeCell ref="BL156:CO156"/>
    <mergeCell ref="CQ156:DK156"/>
    <mergeCell ref="DM156:EP156"/>
    <mergeCell ref="EJ134:EJ135"/>
    <mergeCell ref="EK134:EK135"/>
    <mergeCell ref="EL134:EL135"/>
    <mergeCell ref="EM134:EM135"/>
    <mergeCell ref="EN134:EN135"/>
    <mergeCell ref="EO134:EO135"/>
    <mergeCell ref="ED134:ED135"/>
    <mergeCell ref="EE134:EE135"/>
    <mergeCell ref="EF134:EF135"/>
    <mergeCell ref="EG134:EG135"/>
    <mergeCell ref="EH134:EH135"/>
    <mergeCell ref="EI134:EI135"/>
    <mergeCell ref="DX134:DX135"/>
    <mergeCell ref="DY134:DY135"/>
    <mergeCell ref="DZ134:DZ135"/>
    <mergeCell ref="EA134:EA135"/>
    <mergeCell ref="EB134:EB135"/>
    <mergeCell ref="EC134:EC135"/>
    <mergeCell ref="DR134:DR135"/>
    <mergeCell ref="DS134:DS135"/>
    <mergeCell ref="DT134:DT135"/>
    <mergeCell ref="DU134:DU135"/>
    <mergeCell ref="DV134:DV135"/>
    <mergeCell ref="DW134:DW135"/>
    <mergeCell ref="DN134:DN135"/>
    <mergeCell ref="DW157:EF157"/>
    <mergeCell ref="EG157:EP157"/>
    <mergeCell ref="L158:M158"/>
    <mergeCell ref="N158:O158"/>
    <mergeCell ref="P158:P159"/>
    <mergeCell ref="Q158:Q159"/>
    <mergeCell ref="R158:R159"/>
    <mergeCell ref="S158:S159"/>
    <mergeCell ref="T158:T159"/>
    <mergeCell ref="U158:U159"/>
    <mergeCell ref="BV157:CE157"/>
    <mergeCell ref="CF157:CO157"/>
    <mergeCell ref="CQ157:CW157"/>
    <mergeCell ref="CX157:DD157"/>
    <mergeCell ref="DE157:DK157"/>
    <mergeCell ref="DM157:DV157"/>
    <mergeCell ref="L157:Y157"/>
    <mergeCell ref="AA157:AN157"/>
    <mergeCell ref="AP157:AV157"/>
    <mergeCell ref="AW157:BC157"/>
    <mergeCell ref="BD157:BJ157"/>
    <mergeCell ref="BL157:BU157"/>
    <mergeCell ref="AK158:AK159"/>
    <mergeCell ref="AL158:AL159"/>
    <mergeCell ref="AM158:AM159"/>
    <mergeCell ref="AN158:AN159"/>
    <mergeCell ref="AP158:AP159"/>
    <mergeCell ref="AQ158:AQ159"/>
    <mergeCell ref="AE158:AE159"/>
    <mergeCell ref="AF158:AF159"/>
    <mergeCell ref="AG158:AG159"/>
    <mergeCell ref="AH158:AH159"/>
    <mergeCell ref="AI158:AI159"/>
    <mergeCell ref="AJ158:AJ159"/>
    <mergeCell ref="V158:V159"/>
    <mergeCell ref="W158:W159"/>
    <mergeCell ref="X158:X159"/>
    <mergeCell ref="Y158:Y159"/>
    <mergeCell ref="AA158:AB158"/>
    <mergeCell ref="AC158:AD158"/>
    <mergeCell ref="BD158:BD159"/>
    <mergeCell ref="BE158:BE159"/>
    <mergeCell ref="BF158:BF159"/>
    <mergeCell ref="BG158:BG159"/>
    <mergeCell ref="BH158:BH159"/>
    <mergeCell ref="BI158:BI159"/>
    <mergeCell ref="AX158:AX159"/>
    <mergeCell ref="AY158:AY159"/>
    <mergeCell ref="AZ158:AZ159"/>
    <mergeCell ref="BA158:BA159"/>
    <mergeCell ref="BB158:BB159"/>
    <mergeCell ref="BC158:BC159"/>
    <mergeCell ref="AR158:AR159"/>
    <mergeCell ref="AS158:AS159"/>
    <mergeCell ref="AT158:AT159"/>
    <mergeCell ref="AU158:AU159"/>
    <mergeCell ref="AV158:AV159"/>
    <mergeCell ref="AW158:AW159"/>
    <mergeCell ref="BW158:BW159"/>
    <mergeCell ref="BX158:BX159"/>
    <mergeCell ref="BY158:BY159"/>
    <mergeCell ref="BZ158:BZ159"/>
    <mergeCell ref="CA158:CA159"/>
    <mergeCell ref="CB158:CB159"/>
    <mergeCell ref="BQ158:BQ159"/>
    <mergeCell ref="BR158:BR159"/>
    <mergeCell ref="BS158:BS159"/>
    <mergeCell ref="BT158:BT159"/>
    <mergeCell ref="BU158:BU159"/>
    <mergeCell ref="BV158:BV159"/>
    <mergeCell ref="BJ158:BJ159"/>
    <mergeCell ref="BL158:BL159"/>
    <mergeCell ref="BM158:BM159"/>
    <mergeCell ref="BN158:BN159"/>
    <mergeCell ref="BO158:BO159"/>
    <mergeCell ref="BP158:BP159"/>
    <mergeCell ref="CO158:CO159"/>
    <mergeCell ref="CQ158:CQ159"/>
    <mergeCell ref="CR158:CR159"/>
    <mergeCell ref="CS158:CS159"/>
    <mergeCell ref="CT158:CT159"/>
    <mergeCell ref="CU158:CU159"/>
    <mergeCell ref="CI158:CI159"/>
    <mergeCell ref="CJ158:CJ159"/>
    <mergeCell ref="CK158:CK159"/>
    <mergeCell ref="CL158:CL159"/>
    <mergeCell ref="CM158:CM159"/>
    <mergeCell ref="CN158:CN159"/>
    <mergeCell ref="CC158:CC159"/>
    <mergeCell ref="CD158:CD159"/>
    <mergeCell ref="CE158:CE159"/>
    <mergeCell ref="CF158:CF159"/>
    <mergeCell ref="CG158:CG159"/>
    <mergeCell ref="CH158:CH159"/>
    <mergeCell ref="DS158:DS159"/>
    <mergeCell ref="DT158:DT159"/>
    <mergeCell ref="DH158:DH159"/>
    <mergeCell ref="DI158:DI159"/>
    <mergeCell ref="DJ158:DJ159"/>
    <mergeCell ref="DK158:DK159"/>
    <mergeCell ref="DM158:DM159"/>
    <mergeCell ref="DN158:DN159"/>
    <mergeCell ref="DB158:DB159"/>
    <mergeCell ref="DC158:DC159"/>
    <mergeCell ref="DD158:DD159"/>
    <mergeCell ref="DE158:DE159"/>
    <mergeCell ref="DF158:DF159"/>
    <mergeCell ref="DG158:DG159"/>
    <mergeCell ref="CV158:CV159"/>
    <mergeCell ref="CW158:CW159"/>
    <mergeCell ref="CX158:CX159"/>
    <mergeCell ref="CY158:CY159"/>
    <mergeCell ref="CZ158:CZ159"/>
    <mergeCell ref="DA158:DA159"/>
    <mergeCell ref="EM158:EM159"/>
    <mergeCell ref="EN158:EN159"/>
    <mergeCell ref="EO158:EO159"/>
    <mergeCell ref="EP158:EP159"/>
    <mergeCell ref="J160:J177"/>
    <mergeCell ref="L180:Y180"/>
    <mergeCell ref="AA180:AN180"/>
    <mergeCell ref="AP180:BJ180"/>
    <mergeCell ref="BL180:CO180"/>
    <mergeCell ref="CQ180:DK180"/>
    <mergeCell ref="EG158:EG159"/>
    <mergeCell ref="EH158:EH159"/>
    <mergeCell ref="EI158:EI159"/>
    <mergeCell ref="EJ158:EJ159"/>
    <mergeCell ref="EK158:EK159"/>
    <mergeCell ref="EL158:EL159"/>
    <mergeCell ref="EA158:EA159"/>
    <mergeCell ref="EB158:EB159"/>
    <mergeCell ref="EC158:EC159"/>
    <mergeCell ref="ED158:ED159"/>
    <mergeCell ref="EE158:EE159"/>
    <mergeCell ref="EF158:EF159"/>
    <mergeCell ref="DU158:DU159"/>
    <mergeCell ref="DV158:DV159"/>
    <mergeCell ref="DW158:DW159"/>
    <mergeCell ref="DX158:DX159"/>
    <mergeCell ref="DY158:DY159"/>
    <mergeCell ref="DZ158:DZ159"/>
    <mergeCell ref="DO158:DO159"/>
    <mergeCell ref="DP158:DP159"/>
    <mergeCell ref="DQ158:DQ159"/>
    <mergeCell ref="DR158:DR159"/>
    <mergeCell ref="S182:S183"/>
    <mergeCell ref="T182:T183"/>
    <mergeCell ref="U182:U183"/>
    <mergeCell ref="V182:V183"/>
    <mergeCell ref="W182:W183"/>
    <mergeCell ref="X182:X183"/>
    <mergeCell ref="CX181:DD181"/>
    <mergeCell ref="DE181:DK181"/>
    <mergeCell ref="DM181:DV181"/>
    <mergeCell ref="DW181:EF181"/>
    <mergeCell ref="EG181:EP181"/>
    <mergeCell ref="L182:M182"/>
    <mergeCell ref="N182:O182"/>
    <mergeCell ref="P182:P183"/>
    <mergeCell ref="Q182:Q183"/>
    <mergeCell ref="R182:R183"/>
    <mergeCell ref="DM180:EP180"/>
    <mergeCell ref="L181:Y181"/>
    <mergeCell ref="AA181:AN181"/>
    <mergeCell ref="AP181:AV181"/>
    <mergeCell ref="AW181:BC181"/>
    <mergeCell ref="BD181:BJ181"/>
    <mergeCell ref="BL181:BU181"/>
    <mergeCell ref="BV181:CE181"/>
    <mergeCell ref="CF181:CO181"/>
    <mergeCell ref="CQ181:CW181"/>
    <mergeCell ref="AN182:AN183"/>
    <mergeCell ref="AP182:AP183"/>
    <mergeCell ref="AQ182:AQ183"/>
    <mergeCell ref="AR182:AR183"/>
    <mergeCell ref="AS182:AS183"/>
    <mergeCell ref="AT182:AT183"/>
    <mergeCell ref="AH182:AH183"/>
    <mergeCell ref="AI182:AI183"/>
    <mergeCell ref="AJ182:AJ183"/>
    <mergeCell ref="AK182:AK183"/>
    <mergeCell ref="AL182:AL183"/>
    <mergeCell ref="AM182:AM183"/>
    <mergeCell ref="Y182:Y183"/>
    <mergeCell ref="AA182:AB182"/>
    <mergeCell ref="AC182:AD182"/>
    <mergeCell ref="AE182:AE183"/>
    <mergeCell ref="AF182:AF183"/>
    <mergeCell ref="AG182:AG183"/>
    <mergeCell ref="BG182:BG183"/>
    <mergeCell ref="BH182:BH183"/>
    <mergeCell ref="BI182:BI183"/>
    <mergeCell ref="BJ182:BJ183"/>
    <mergeCell ref="BL182:BL183"/>
    <mergeCell ref="BN182:BN183"/>
    <mergeCell ref="BO182:BO183"/>
    <mergeCell ref="BP182:BP183"/>
    <mergeCell ref="BQ182:BQ183"/>
    <mergeCell ref="BR182:BR183"/>
    <mergeCell ref="BS182:BS183"/>
    <mergeCell ref="CS182:CS183"/>
    <mergeCell ref="CT182:CT183"/>
    <mergeCell ref="CU182:CU183"/>
    <mergeCell ref="BM182:BM183"/>
    <mergeCell ref="BA182:BA183"/>
    <mergeCell ref="BB182:BB183"/>
    <mergeCell ref="BC182:BC183"/>
    <mergeCell ref="BD182:BD183"/>
    <mergeCell ref="BE182:BE183"/>
    <mergeCell ref="BF182:BF183"/>
    <mergeCell ref="AU182:AU183"/>
    <mergeCell ref="AV182:AV183"/>
    <mergeCell ref="AW182:AW183"/>
    <mergeCell ref="AX182:AX183"/>
    <mergeCell ref="AY182:AY183"/>
    <mergeCell ref="AZ182:AZ183"/>
    <mergeCell ref="BZ182:BZ183"/>
    <mergeCell ref="CA182:CA183"/>
    <mergeCell ref="CB182:CB183"/>
    <mergeCell ref="CC182:CC183"/>
    <mergeCell ref="CL182:CL183"/>
    <mergeCell ref="CM182:CM183"/>
    <mergeCell ref="CN182:CN183"/>
    <mergeCell ref="CO182:CO183"/>
    <mergeCell ref="CQ182:CQ183"/>
    <mergeCell ref="CR182:CR183"/>
    <mergeCell ref="CF182:CF183"/>
    <mergeCell ref="CG182:CG183"/>
    <mergeCell ref="CH182:CH183"/>
    <mergeCell ref="CI182:CI183"/>
    <mergeCell ref="CJ182:CJ183"/>
    <mergeCell ref="CK182:CK183"/>
    <mergeCell ref="DK182:DK183"/>
    <mergeCell ref="DM182:DM183"/>
    <mergeCell ref="CD182:CD183"/>
    <mergeCell ref="CE182:CE183"/>
    <mergeCell ref="BT182:BT183"/>
    <mergeCell ref="BU182:BU183"/>
    <mergeCell ref="BV182:BV183"/>
    <mergeCell ref="BW182:BW183"/>
    <mergeCell ref="BX182:BX183"/>
    <mergeCell ref="BY182:BY183"/>
    <mergeCell ref="DO182:DO183"/>
    <mergeCell ref="DP182:DP183"/>
    <mergeCell ref="DQ182:DQ183"/>
    <mergeCell ref="DE182:DE183"/>
    <mergeCell ref="DF182:DF183"/>
    <mergeCell ref="DG182:DG183"/>
    <mergeCell ref="DH182:DH183"/>
    <mergeCell ref="DI182:DI183"/>
    <mergeCell ref="DJ182:DJ183"/>
    <mergeCell ref="CY182:CY183"/>
    <mergeCell ref="CZ182:CZ183"/>
    <mergeCell ref="DA182:DA183"/>
    <mergeCell ref="DB182:DB183"/>
    <mergeCell ref="DC182:DC183"/>
    <mergeCell ref="DD182:DD183"/>
    <mergeCell ref="EP182:EP183"/>
    <mergeCell ref="CV182:CV183"/>
    <mergeCell ref="CW182:CW183"/>
    <mergeCell ref="CX182:CX183"/>
    <mergeCell ref="J184:J201"/>
    <mergeCell ref="L204:Y204"/>
    <mergeCell ref="AA204:AN204"/>
    <mergeCell ref="AP204:BJ204"/>
    <mergeCell ref="BL204:CO204"/>
    <mergeCell ref="CQ204:DK204"/>
    <mergeCell ref="DM204:EP204"/>
    <mergeCell ref="EJ182:EJ183"/>
    <mergeCell ref="EK182:EK183"/>
    <mergeCell ref="EL182:EL183"/>
    <mergeCell ref="EM182:EM183"/>
    <mergeCell ref="EN182:EN183"/>
    <mergeCell ref="EO182:EO183"/>
    <mergeCell ref="ED182:ED183"/>
    <mergeCell ref="EE182:EE183"/>
    <mergeCell ref="EF182:EF183"/>
    <mergeCell ref="EG182:EG183"/>
    <mergeCell ref="EH182:EH183"/>
    <mergeCell ref="EI182:EI183"/>
    <mergeCell ref="DX182:DX183"/>
    <mergeCell ref="DY182:DY183"/>
    <mergeCell ref="DZ182:DZ183"/>
    <mergeCell ref="EA182:EA183"/>
    <mergeCell ref="EB182:EB183"/>
    <mergeCell ref="EC182:EC183"/>
    <mergeCell ref="DR182:DR183"/>
    <mergeCell ref="DS182:DS183"/>
    <mergeCell ref="DT182:DT183"/>
    <mergeCell ref="DU182:DU183"/>
    <mergeCell ref="DV182:DV183"/>
    <mergeCell ref="DW182:DW183"/>
    <mergeCell ref="DN182:DN183"/>
    <mergeCell ref="DW205:EF205"/>
    <mergeCell ref="EG205:EP205"/>
    <mergeCell ref="L206:M206"/>
    <mergeCell ref="N206:O206"/>
    <mergeCell ref="P206:P207"/>
    <mergeCell ref="Q206:Q207"/>
    <mergeCell ref="R206:R207"/>
    <mergeCell ref="S206:S207"/>
    <mergeCell ref="T206:T207"/>
    <mergeCell ref="U206:U207"/>
    <mergeCell ref="BV205:CE205"/>
    <mergeCell ref="CF205:CO205"/>
    <mergeCell ref="CQ205:CW205"/>
    <mergeCell ref="CX205:DD205"/>
    <mergeCell ref="DE205:DK205"/>
    <mergeCell ref="DM205:DV205"/>
    <mergeCell ref="L205:Y205"/>
    <mergeCell ref="AA205:AN205"/>
    <mergeCell ref="AP205:AV205"/>
    <mergeCell ref="AW205:BC205"/>
    <mergeCell ref="BD205:BJ205"/>
    <mergeCell ref="BL205:BU205"/>
    <mergeCell ref="AK206:AK207"/>
    <mergeCell ref="AL206:AL207"/>
    <mergeCell ref="AM206:AM207"/>
    <mergeCell ref="AN206:AN207"/>
    <mergeCell ref="AP206:AP207"/>
    <mergeCell ref="AQ206:AQ207"/>
    <mergeCell ref="AE206:AE207"/>
    <mergeCell ref="AF206:AF207"/>
    <mergeCell ref="AG206:AG207"/>
    <mergeCell ref="AH206:AH207"/>
    <mergeCell ref="AI206:AI207"/>
    <mergeCell ref="AJ206:AJ207"/>
    <mergeCell ref="V206:V207"/>
    <mergeCell ref="W206:W207"/>
    <mergeCell ref="X206:X207"/>
    <mergeCell ref="Y206:Y207"/>
    <mergeCell ref="AA206:AB206"/>
    <mergeCell ref="AC206:AD206"/>
    <mergeCell ref="BD206:BD207"/>
    <mergeCell ref="BE206:BE207"/>
    <mergeCell ref="BF206:BF207"/>
    <mergeCell ref="BG206:BG207"/>
    <mergeCell ref="BH206:BH207"/>
    <mergeCell ref="BI206:BI207"/>
    <mergeCell ref="AX206:AX207"/>
    <mergeCell ref="AY206:AY207"/>
    <mergeCell ref="AZ206:AZ207"/>
    <mergeCell ref="BA206:BA207"/>
    <mergeCell ref="BB206:BB207"/>
    <mergeCell ref="BC206:BC207"/>
    <mergeCell ref="AR206:AR207"/>
    <mergeCell ref="AS206:AS207"/>
    <mergeCell ref="AT206:AT207"/>
    <mergeCell ref="AU206:AU207"/>
    <mergeCell ref="AV206:AV207"/>
    <mergeCell ref="AW206:AW207"/>
    <mergeCell ref="BW206:BW207"/>
    <mergeCell ref="BX206:BX207"/>
    <mergeCell ref="BY206:BY207"/>
    <mergeCell ref="BZ206:BZ207"/>
    <mergeCell ref="CA206:CA207"/>
    <mergeCell ref="CB206:CB207"/>
    <mergeCell ref="BQ206:BQ207"/>
    <mergeCell ref="BR206:BR207"/>
    <mergeCell ref="BS206:BS207"/>
    <mergeCell ref="BT206:BT207"/>
    <mergeCell ref="BU206:BU207"/>
    <mergeCell ref="BV206:BV207"/>
    <mergeCell ref="BJ206:BJ207"/>
    <mergeCell ref="BL206:BL207"/>
    <mergeCell ref="BM206:BM207"/>
    <mergeCell ref="BN206:BN207"/>
    <mergeCell ref="BO206:BO207"/>
    <mergeCell ref="BP206:BP207"/>
    <mergeCell ref="CO206:CO207"/>
    <mergeCell ref="CQ206:CQ207"/>
    <mergeCell ref="CR206:CR207"/>
    <mergeCell ref="CS206:CS207"/>
    <mergeCell ref="CT206:CT207"/>
    <mergeCell ref="CU206:CU207"/>
    <mergeCell ref="CI206:CI207"/>
    <mergeCell ref="CJ206:CJ207"/>
    <mergeCell ref="CK206:CK207"/>
    <mergeCell ref="CL206:CL207"/>
    <mergeCell ref="CM206:CM207"/>
    <mergeCell ref="CN206:CN207"/>
    <mergeCell ref="CC206:CC207"/>
    <mergeCell ref="CD206:CD207"/>
    <mergeCell ref="CE206:CE207"/>
    <mergeCell ref="CF206:CF207"/>
    <mergeCell ref="CG206:CG207"/>
    <mergeCell ref="CH206:CH207"/>
    <mergeCell ref="DS206:DS207"/>
    <mergeCell ref="DT206:DT207"/>
    <mergeCell ref="DH206:DH207"/>
    <mergeCell ref="DI206:DI207"/>
    <mergeCell ref="DJ206:DJ207"/>
    <mergeCell ref="DK206:DK207"/>
    <mergeCell ref="DM206:DM207"/>
    <mergeCell ref="DN206:DN207"/>
    <mergeCell ref="DB206:DB207"/>
    <mergeCell ref="DC206:DC207"/>
    <mergeCell ref="DD206:DD207"/>
    <mergeCell ref="DE206:DE207"/>
    <mergeCell ref="DF206:DF207"/>
    <mergeCell ref="DG206:DG207"/>
    <mergeCell ref="CV206:CV207"/>
    <mergeCell ref="CW206:CW207"/>
    <mergeCell ref="CX206:CX207"/>
    <mergeCell ref="CY206:CY207"/>
    <mergeCell ref="CZ206:CZ207"/>
    <mergeCell ref="DA206:DA207"/>
    <mergeCell ref="EM206:EM207"/>
    <mergeCell ref="EN206:EN207"/>
    <mergeCell ref="EO206:EO207"/>
    <mergeCell ref="EP206:EP207"/>
    <mergeCell ref="J208:J225"/>
    <mergeCell ref="L228:Y228"/>
    <mergeCell ref="AA228:AN228"/>
    <mergeCell ref="AP228:BJ228"/>
    <mergeCell ref="BL228:CO228"/>
    <mergeCell ref="CQ228:DK228"/>
    <mergeCell ref="EG206:EG207"/>
    <mergeCell ref="EH206:EH207"/>
    <mergeCell ref="EI206:EI207"/>
    <mergeCell ref="EJ206:EJ207"/>
    <mergeCell ref="EK206:EK207"/>
    <mergeCell ref="EL206:EL207"/>
    <mergeCell ref="EA206:EA207"/>
    <mergeCell ref="EB206:EB207"/>
    <mergeCell ref="EC206:EC207"/>
    <mergeCell ref="ED206:ED207"/>
    <mergeCell ref="EE206:EE207"/>
    <mergeCell ref="EF206:EF207"/>
    <mergeCell ref="DU206:DU207"/>
    <mergeCell ref="DV206:DV207"/>
    <mergeCell ref="DW206:DW207"/>
    <mergeCell ref="DX206:DX207"/>
    <mergeCell ref="DY206:DY207"/>
    <mergeCell ref="DZ206:DZ207"/>
    <mergeCell ref="DO206:DO207"/>
    <mergeCell ref="DP206:DP207"/>
    <mergeCell ref="DQ206:DQ207"/>
    <mergeCell ref="DR206:DR207"/>
    <mergeCell ref="S230:S231"/>
    <mergeCell ref="T230:T231"/>
    <mergeCell ref="U230:U231"/>
    <mergeCell ref="V230:V231"/>
    <mergeCell ref="W230:W231"/>
    <mergeCell ref="X230:X231"/>
    <mergeCell ref="CX229:DD229"/>
    <mergeCell ref="DE229:DK229"/>
    <mergeCell ref="DM229:DV229"/>
    <mergeCell ref="DW229:EF229"/>
    <mergeCell ref="EG229:EP229"/>
    <mergeCell ref="L230:M230"/>
    <mergeCell ref="N230:O230"/>
    <mergeCell ref="P230:P231"/>
    <mergeCell ref="Q230:Q231"/>
    <mergeCell ref="R230:R231"/>
    <mergeCell ref="DM228:EP228"/>
    <mergeCell ref="L229:Y229"/>
    <mergeCell ref="AA229:AN229"/>
    <mergeCell ref="AP229:AV229"/>
    <mergeCell ref="AW229:BC229"/>
    <mergeCell ref="BD229:BJ229"/>
    <mergeCell ref="BL229:BU229"/>
    <mergeCell ref="BV229:CE229"/>
    <mergeCell ref="CF229:CO229"/>
    <mergeCell ref="CQ229:CW229"/>
    <mergeCell ref="AN230:AN231"/>
    <mergeCell ref="AP230:AP231"/>
    <mergeCell ref="AQ230:AQ231"/>
    <mergeCell ref="AR230:AR231"/>
    <mergeCell ref="AS230:AS231"/>
    <mergeCell ref="AT230:AT231"/>
    <mergeCell ref="AH230:AH231"/>
    <mergeCell ref="AI230:AI231"/>
    <mergeCell ref="AJ230:AJ231"/>
    <mergeCell ref="AK230:AK231"/>
    <mergeCell ref="AL230:AL231"/>
    <mergeCell ref="AM230:AM231"/>
    <mergeCell ref="Y230:Y231"/>
    <mergeCell ref="AA230:AB230"/>
    <mergeCell ref="AC230:AD230"/>
    <mergeCell ref="AE230:AE231"/>
    <mergeCell ref="AF230:AF231"/>
    <mergeCell ref="AG230:AG231"/>
    <mergeCell ref="BG230:BG231"/>
    <mergeCell ref="BH230:BH231"/>
    <mergeCell ref="BI230:BI231"/>
    <mergeCell ref="BJ230:BJ231"/>
    <mergeCell ref="BL230:BL231"/>
    <mergeCell ref="BM230:BM231"/>
    <mergeCell ref="BA230:BA231"/>
    <mergeCell ref="BB230:BB231"/>
    <mergeCell ref="BC230:BC231"/>
    <mergeCell ref="BD230:BD231"/>
    <mergeCell ref="BE230:BE231"/>
    <mergeCell ref="BF230:BF231"/>
    <mergeCell ref="AU230:AU231"/>
    <mergeCell ref="AV230:AV231"/>
    <mergeCell ref="AW230:AW231"/>
    <mergeCell ref="AX230:AX231"/>
    <mergeCell ref="AY230:AY231"/>
    <mergeCell ref="AZ230:AZ231"/>
    <mergeCell ref="BZ230:BZ231"/>
    <mergeCell ref="CA230:CA231"/>
    <mergeCell ref="CB230:CB231"/>
    <mergeCell ref="CC230:CC231"/>
    <mergeCell ref="CD230:CD231"/>
    <mergeCell ref="CE230:CE231"/>
    <mergeCell ref="BT230:BT231"/>
    <mergeCell ref="BU230:BU231"/>
    <mergeCell ref="BV230:BV231"/>
    <mergeCell ref="BW230:BW231"/>
    <mergeCell ref="BX230:BX231"/>
    <mergeCell ref="BY230:BY231"/>
    <mergeCell ref="BN230:BN231"/>
    <mergeCell ref="BO230:BO231"/>
    <mergeCell ref="BP230:BP231"/>
    <mergeCell ref="BQ230:BQ231"/>
    <mergeCell ref="BR230:BR231"/>
    <mergeCell ref="BS230:BS231"/>
    <mergeCell ref="CS230:CS231"/>
    <mergeCell ref="CT230:CT231"/>
    <mergeCell ref="CU230:CU231"/>
    <mergeCell ref="CV230:CV231"/>
    <mergeCell ref="CW230:CW231"/>
    <mergeCell ref="CX230:CX231"/>
    <mergeCell ref="CL230:CL231"/>
    <mergeCell ref="CM230:CM231"/>
    <mergeCell ref="CN230:CN231"/>
    <mergeCell ref="CO230:CO231"/>
    <mergeCell ref="CQ230:CQ231"/>
    <mergeCell ref="CR230:CR231"/>
    <mergeCell ref="CF230:CF231"/>
    <mergeCell ref="CG230:CG231"/>
    <mergeCell ref="CH230:CH231"/>
    <mergeCell ref="CI230:CI231"/>
    <mergeCell ref="CJ230:CJ231"/>
    <mergeCell ref="CK230:CK231"/>
    <mergeCell ref="DV230:DV231"/>
    <mergeCell ref="DW230:DW231"/>
    <mergeCell ref="DK230:DK231"/>
    <mergeCell ref="DM230:DM231"/>
    <mergeCell ref="DN230:DN231"/>
    <mergeCell ref="DO230:DO231"/>
    <mergeCell ref="DP230:DP231"/>
    <mergeCell ref="DQ230:DQ231"/>
    <mergeCell ref="DE230:DE231"/>
    <mergeCell ref="DF230:DF231"/>
    <mergeCell ref="DG230:DG231"/>
    <mergeCell ref="DH230:DH231"/>
    <mergeCell ref="DI230:DI231"/>
    <mergeCell ref="DJ230:DJ231"/>
    <mergeCell ref="CY230:CY231"/>
    <mergeCell ref="CZ230:CZ231"/>
    <mergeCell ref="DA230:DA231"/>
    <mergeCell ref="DB230:DB231"/>
    <mergeCell ref="DC230:DC231"/>
    <mergeCell ref="DD230:DD231"/>
    <mergeCell ref="BD253:BJ253"/>
    <mergeCell ref="BL253:BU253"/>
    <mergeCell ref="EP230:EP231"/>
    <mergeCell ref="J232:J249"/>
    <mergeCell ref="L252:Y252"/>
    <mergeCell ref="AA252:AN252"/>
    <mergeCell ref="AP252:BJ252"/>
    <mergeCell ref="BL252:CO252"/>
    <mergeCell ref="CQ252:DK252"/>
    <mergeCell ref="DM252:EP252"/>
    <mergeCell ref="EJ230:EJ231"/>
    <mergeCell ref="EK230:EK231"/>
    <mergeCell ref="EL230:EL231"/>
    <mergeCell ref="EM230:EM231"/>
    <mergeCell ref="EN230:EN231"/>
    <mergeCell ref="EO230:EO231"/>
    <mergeCell ref="ED230:ED231"/>
    <mergeCell ref="EE230:EE231"/>
    <mergeCell ref="EF230:EF231"/>
    <mergeCell ref="EG230:EG231"/>
    <mergeCell ref="EH230:EH231"/>
    <mergeCell ref="EI230:EI231"/>
    <mergeCell ref="DX230:DX231"/>
    <mergeCell ref="DY230:DY231"/>
    <mergeCell ref="DZ230:DZ231"/>
    <mergeCell ref="EA230:EA231"/>
    <mergeCell ref="EB230:EB231"/>
    <mergeCell ref="EC230:EC231"/>
    <mergeCell ref="DR230:DR231"/>
    <mergeCell ref="DS230:DS231"/>
    <mergeCell ref="DT230:DT231"/>
    <mergeCell ref="DU230:DU231"/>
    <mergeCell ref="AE254:AE255"/>
    <mergeCell ref="AF254:AF255"/>
    <mergeCell ref="AG254:AG255"/>
    <mergeCell ref="AH254:AH255"/>
    <mergeCell ref="AI254:AI255"/>
    <mergeCell ref="AJ254:AJ255"/>
    <mergeCell ref="V254:V255"/>
    <mergeCell ref="W254:W255"/>
    <mergeCell ref="X254:X255"/>
    <mergeCell ref="Y254:Y255"/>
    <mergeCell ref="AA254:AB254"/>
    <mergeCell ref="AC254:AD254"/>
    <mergeCell ref="DW253:EF253"/>
    <mergeCell ref="EG253:EP253"/>
    <mergeCell ref="AM254:AM255"/>
    <mergeCell ref="AN254:AN255"/>
    <mergeCell ref="AP254:AP255"/>
    <mergeCell ref="AQ254:AQ255"/>
    <mergeCell ref="BQ254:BQ255"/>
    <mergeCell ref="BR254:BR255"/>
    <mergeCell ref="BS254:BS255"/>
    <mergeCell ref="BT254:BT255"/>
    <mergeCell ref="BU254:BU255"/>
    <mergeCell ref="BV254:BV255"/>
    <mergeCell ref="BJ254:BJ255"/>
    <mergeCell ref="BL254:BL255"/>
    <mergeCell ref="BM254:BM255"/>
    <mergeCell ref="BN254:BN255"/>
    <mergeCell ref="BO254:BO255"/>
    <mergeCell ref="L254:M254"/>
    <mergeCell ref="N254:O254"/>
    <mergeCell ref="P254:P255"/>
    <mergeCell ref="Q254:Q255"/>
    <mergeCell ref="R254:R255"/>
    <mergeCell ref="S254:S255"/>
    <mergeCell ref="T254:T255"/>
    <mergeCell ref="U254:U255"/>
    <mergeCell ref="BV253:CE253"/>
    <mergeCell ref="CF253:CO253"/>
    <mergeCell ref="CQ253:CW253"/>
    <mergeCell ref="CX253:DD253"/>
    <mergeCell ref="DE253:DK253"/>
    <mergeCell ref="DM253:DV253"/>
    <mergeCell ref="L253:Y253"/>
    <mergeCell ref="AA253:AN253"/>
    <mergeCell ref="AP253:AV253"/>
    <mergeCell ref="AW253:BC253"/>
    <mergeCell ref="AX254:AX255"/>
    <mergeCell ref="AY254:AY255"/>
    <mergeCell ref="AZ254:AZ255"/>
    <mergeCell ref="BA254:BA255"/>
    <mergeCell ref="BB254:BB255"/>
    <mergeCell ref="BC254:BC255"/>
    <mergeCell ref="AR254:AR255"/>
    <mergeCell ref="AS254:AS255"/>
    <mergeCell ref="AT254:AT255"/>
    <mergeCell ref="AU254:AU255"/>
    <mergeCell ref="AV254:AV255"/>
    <mergeCell ref="AW254:AW255"/>
    <mergeCell ref="AK254:AK255"/>
    <mergeCell ref="AL254:AL255"/>
    <mergeCell ref="BP254:BP255"/>
    <mergeCell ref="BD254:BD255"/>
    <mergeCell ref="BE254:BE255"/>
    <mergeCell ref="BF254:BF255"/>
    <mergeCell ref="BG254:BG255"/>
    <mergeCell ref="BH254:BH255"/>
    <mergeCell ref="BI254:BI255"/>
    <mergeCell ref="CI254:CI255"/>
    <mergeCell ref="CJ254:CJ255"/>
    <mergeCell ref="CK254:CK255"/>
    <mergeCell ref="CL254:CL255"/>
    <mergeCell ref="CM254:CM255"/>
    <mergeCell ref="CN254:CN255"/>
    <mergeCell ref="CC254:CC255"/>
    <mergeCell ref="CD254:CD255"/>
    <mergeCell ref="CE254:CE255"/>
    <mergeCell ref="CF254:CF255"/>
    <mergeCell ref="CG254:CG255"/>
    <mergeCell ref="CH254:CH255"/>
    <mergeCell ref="BW254:BW255"/>
    <mergeCell ref="BX254:BX255"/>
    <mergeCell ref="BY254:BY255"/>
    <mergeCell ref="BZ254:BZ255"/>
    <mergeCell ref="CA254:CA255"/>
    <mergeCell ref="CB254:CB255"/>
    <mergeCell ref="DK254:DK255"/>
    <mergeCell ref="DM254:DM255"/>
    <mergeCell ref="DN254:DN255"/>
    <mergeCell ref="DB254:DB255"/>
    <mergeCell ref="DC254:DC255"/>
    <mergeCell ref="DD254:DD255"/>
    <mergeCell ref="DE254:DE255"/>
    <mergeCell ref="DF254:DF255"/>
    <mergeCell ref="DG254:DG255"/>
    <mergeCell ref="CV254:CV255"/>
    <mergeCell ref="CW254:CW255"/>
    <mergeCell ref="CX254:CX255"/>
    <mergeCell ref="CY254:CY255"/>
    <mergeCell ref="CZ254:CZ255"/>
    <mergeCell ref="DA254:DA255"/>
    <mergeCell ref="CO254:CO255"/>
    <mergeCell ref="CQ254:CQ255"/>
    <mergeCell ref="CR254:CR255"/>
    <mergeCell ref="CS254:CS255"/>
    <mergeCell ref="CT254:CT255"/>
    <mergeCell ref="CU254:CU255"/>
    <mergeCell ref="EM254:EM255"/>
    <mergeCell ref="EN254:EN255"/>
    <mergeCell ref="EO254:EO255"/>
    <mergeCell ref="EP254:EP255"/>
    <mergeCell ref="J256:J273"/>
    <mergeCell ref="EG254:EG255"/>
    <mergeCell ref="EH254:EH255"/>
    <mergeCell ref="EI254:EI255"/>
    <mergeCell ref="EJ254:EJ255"/>
    <mergeCell ref="EK254:EK255"/>
    <mergeCell ref="EL254:EL255"/>
    <mergeCell ref="EA254:EA255"/>
    <mergeCell ref="EB254:EB255"/>
    <mergeCell ref="EC254:EC255"/>
    <mergeCell ref="ED254:ED255"/>
    <mergeCell ref="EE254:EE255"/>
    <mergeCell ref="EF254:EF255"/>
    <mergeCell ref="DU254:DU255"/>
    <mergeCell ref="DV254:DV255"/>
    <mergeCell ref="DW254:DW255"/>
    <mergeCell ref="DX254:DX255"/>
    <mergeCell ref="DY254:DY255"/>
    <mergeCell ref="DZ254:DZ255"/>
    <mergeCell ref="DO254:DO255"/>
    <mergeCell ref="DP254:DP255"/>
    <mergeCell ref="DQ254:DQ255"/>
    <mergeCell ref="DR254:DR255"/>
    <mergeCell ref="DS254:DS255"/>
    <mergeCell ref="DT254:DT255"/>
    <mergeCell ref="DH254:DH255"/>
    <mergeCell ref="DI254:DI255"/>
    <mergeCell ref="DJ254:DJ255"/>
  </mergeCells>
  <pageMargins left="0.70866141732283472" right="0.70866141732283472" top="0.74803149606299213" bottom="0.74803149606299213" header="0.31496062992125984" footer="0.31496062992125984"/>
  <pageSetup paperSize="9" scale="20" fitToWidth="3" fitToHeight="0" orientation="landscape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rowBreaks count="1" manualBreakCount="1">
    <brk id="155" max="145" man="1"/>
  </rowBreaks>
  <colBreaks count="5" manualBreakCount="5">
    <brk id="26" max="1048575" man="1"/>
    <brk id="41" max="273" man="1"/>
    <brk id="63" max="1048575" man="1"/>
    <brk id="94" max="1048575" man="1"/>
    <brk id="1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7">
    <tabColor theme="3"/>
    <pageSetUpPr autoPageBreaks="0"/>
  </sheetPr>
  <dimension ref="A1:EN537"/>
  <sheetViews>
    <sheetView showGridLines="0" zoomScale="70" zoomScaleNormal="70" zoomScaleSheetLayoutView="25" zoomScalePageLayoutView="85" workbookViewId="0">
      <selection activeCell="C5" sqref="C5"/>
    </sheetView>
  </sheetViews>
  <sheetFormatPr defaultColWidth="9.33203125" defaultRowHeight="14.4" x14ac:dyDescent="0.3"/>
  <cols>
    <col min="1" max="1" width="4.6640625" style="577" customWidth="1"/>
    <col min="2" max="2" width="5.88671875" style="577" customWidth="1"/>
    <col min="3" max="3" width="73" style="577" hidden="1" customWidth="1"/>
    <col min="4" max="5" width="13.44140625" style="630" hidden="1" customWidth="1"/>
    <col min="6" max="6" width="55" style="630" hidden="1" customWidth="1"/>
    <col min="7" max="7" width="13.44140625" style="577" hidden="1" customWidth="1"/>
    <col min="8" max="8" width="30.6640625" style="577" customWidth="1"/>
    <col min="9" max="9" width="73.33203125" style="577" customWidth="1"/>
    <col min="10" max="20" width="16.44140625" style="577" customWidth="1"/>
    <col min="21" max="21" width="16.44140625" style="864" customWidth="1"/>
    <col min="22" max="33" width="16.44140625" style="577" customWidth="1"/>
    <col min="34" max="34" width="16.44140625" style="864" customWidth="1"/>
    <col min="35" max="41" width="16.44140625" style="577" customWidth="1"/>
    <col min="42" max="42" width="16.44140625" style="864" customWidth="1"/>
    <col min="43" max="48" width="16.44140625" style="577" customWidth="1"/>
    <col min="49" max="49" width="16.44140625" style="864" customWidth="1"/>
    <col min="50" max="55" width="16.44140625" style="577" customWidth="1"/>
    <col min="56" max="56" width="16.44140625" style="864" customWidth="1"/>
    <col min="57" max="66" width="16.44140625" style="577" customWidth="1"/>
    <col min="67" max="67" width="16.44140625" style="864" customWidth="1"/>
    <col min="68" max="76" width="16.44140625" style="577" customWidth="1"/>
    <col min="77" max="77" width="16.44140625" style="864" customWidth="1"/>
    <col min="78" max="86" width="16.44140625" style="577" customWidth="1"/>
    <col min="87" max="87" width="16.44140625" style="864" customWidth="1"/>
    <col min="88" max="88" width="5.6640625" style="577" customWidth="1"/>
    <col min="89" max="94" width="16.44140625" style="577" customWidth="1"/>
    <col min="95" max="95" width="16.44140625" style="864" customWidth="1"/>
    <col min="96" max="101" width="16.44140625" style="577" customWidth="1"/>
    <col min="102" max="102" width="16.44140625" style="864" customWidth="1"/>
    <col min="103" max="108" width="16.44140625" style="577" customWidth="1"/>
    <col min="109" max="109" width="16.44140625" style="864" customWidth="1"/>
    <col min="110" max="119" width="16.44140625" style="577" customWidth="1"/>
    <col min="120" max="120" width="16.44140625" style="864" customWidth="1"/>
    <col min="121" max="129" width="16.44140625" style="577" customWidth="1"/>
    <col min="130" max="130" width="16.44140625" style="864" customWidth="1"/>
    <col min="131" max="139" width="16.44140625" style="577" customWidth="1"/>
    <col min="140" max="140" width="16.44140625" style="864" customWidth="1"/>
    <col min="141" max="16384" width="9.33203125" style="577"/>
  </cols>
  <sheetData>
    <row r="1" spans="1:144" ht="20.25" customHeight="1" x14ac:dyDescent="0.35">
      <c r="C1" s="489" t="s">
        <v>0</v>
      </c>
      <c r="D1" s="589" t="s">
        <v>0</v>
      </c>
      <c r="E1" s="589"/>
      <c r="F1" s="589"/>
      <c r="G1" s="489"/>
      <c r="H1" s="58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828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828"/>
      <c r="AI1" s="59"/>
      <c r="AJ1" s="59"/>
      <c r="AK1" s="59"/>
      <c r="AL1" s="59"/>
      <c r="AM1" s="59"/>
      <c r="AN1" s="59"/>
      <c r="AO1" s="59"/>
      <c r="AP1" s="828"/>
      <c r="AQ1" s="59"/>
      <c r="AR1" s="59"/>
      <c r="AS1" s="59"/>
      <c r="AT1" s="59"/>
      <c r="AU1" s="59"/>
      <c r="AV1" s="59"/>
      <c r="AW1" s="828"/>
      <c r="AX1" s="59"/>
      <c r="AY1" s="59"/>
      <c r="AZ1" s="59"/>
      <c r="BA1" s="59"/>
      <c r="BB1" s="59"/>
      <c r="BC1" s="59"/>
      <c r="BD1" s="828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828"/>
      <c r="BP1" s="59"/>
      <c r="BQ1" s="59"/>
      <c r="BR1" s="59"/>
      <c r="BS1" s="59"/>
      <c r="BT1" s="59"/>
      <c r="BU1" s="59"/>
      <c r="BV1" s="59"/>
      <c r="BW1" s="59"/>
      <c r="BX1" s="59"/>
      <c r="BY1" s="828"/>
      <c r="BZ1" s="59"/>
      <c r="CA1" s="59"/>
      <c r="CB1" s="59"/>
      <c r="CC1" s="59"/>
      <c r="CD1" s="59"/>
      <c r="CE1" s="59"/>
      <c r="CF1" s="59"/>
      <c r="CG1" s="59"/>
      <c r="CH1" s="59"/>
      <c r="CI1" s="828"/>
      <c r="CJ1" s="59"/>
      <c r="CK1" s="59"/>
      <c r="CL1" s="59"/>
      <c r="CM1" s="59"/>
      <c r="CN1" s="59"/>
      <c r="CO1" s="59"/>
      <c r="CP1" s="59"/>
      <c r="CQ1" s="828"/>
      <c r="CR1" s="59"/>
      <c r="CS1" s="59"/>
      <c r="CT1" s="59"/>
      <c r="CU1" s="59"/>
      <c r="CV1" s="59"/>
      <c r="CW1" s="59"/>
      <c r="CX1" s="828"/>
      <c r="CY1" s="59"/>
      <c r="CZ1" s="59"/>
      <c r="DA1" s="59"/>
      <c r="DB1" s="59"/>
      <c r="DC1" s="59"/>
      <c r="DD1" s="59"/>
      <c r="DE1" s="828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828"/>
      <c r="DQ1" s="59"/>
      <c r="DR1" s="59"/>
      <c r="DS1" s="59"/>
      <c r="DT1" s="59"/>
      <c r="DU1" s="59"/>
      <c r="DV1" s="59"/>
      <c r="DW1" s="59"/>
      <c r="DX1" s="59"/>
      <c r="DY1" s="59"/>
      <c r="DZ1" s="828"/>
      <c r="EA1" s="59"/>
      <c r="EB1" s="59"/>
      <c r="EC1" s="59"/>
      <c r="ED1" s="59"/>
      <c r="EE1" s="59"/>
      <c r="EF1" s="59"/>
      <c r="EG1" s="59"/>
      <c r="EH1" s="59"/>
      <c r="EI1" s="59"/>
      <c r="EJ1" s="828"/>
      <c r="EK1" s="61"/>
      <c r="EL1" s="61"/>
      <c r="EM1" s="61"/>
      <c r="EN1" s="60"/>
    </row>
    <row r="2" spans="1:144" ht="36" customHeight="1" x14ac:dyDescent="0.55000000000000004">
      <c r="C2" s="489"/>
      <c r="D2" s="589"/>
      <c r="E2" s="589"/>
      <c r="F2" s="589"/>
      <c r="G2" s="489"/>
      <c r="H2" s="58"/>
      <c r="I2" s="59"/>
      <c r="J2" s="488"/>
      <c r="K2" s="488"/>
      <c r="L2" s="488"/>
      <c r="N2" s="471" t="s">
        <v>109</v>
      </c>
      <c r="O2" s="488"/>
      <c r="P2" s="488"/>
      <c r="Q2" s="488"/>
      <c r="R2" s="488"/>
      <c r="S2" s="488"/>
      <c r="T2" s="488"/>
      <c r="U2" s="829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829"/>
      <c r="AI2" s="488"/>
      <c r="AJ2" s="488"/>
      <c r="AK2" s="488"/>
      <c r="AL2" s="488"/>
      <c r="AM2" s="488"/>
      <c r="AN2" s="488"/>
      <c r="AO2" s="488"/>
      <c r="AP2" s="829"/>
      <c r="AQ2" s="488"/>
      <c r="AR2" s="488"/>
      <c r="AS2" s="609" t="str">
        <f>$N$2</f>
        <v>2021 EU-wide Stress Test: Credit risk COVID-19 STA</v>
      </c>
      <c r="AT2" s="488"/>
      <c r="AU2" s="488"/>
      <c r="AV2" s="488"/>
      <c r="AW2" s="829"/>
      <c r="AX2" s="488"/>
      <c r="AY2" s="488"/>
      <c r="AZ2" s="488"/>
      <c r="BA2" s="488"/>
      <c r="BB2" s="488"/>
      <c r="BC2" s="488"/>
      <c r="BD2" s="829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829"/>
      <c r="BP2" s="488"/>
      <c r="BQ2" s="488"/>
      <c r="BR2" s="488"/>
      <c r="BS2" s="488"/>
      <c r="BT2" s="609" t="str">
        <f>$N$2</f>
        <v>2021 EU-wide Stress Test: Credit risk COVID-19 STA</v>
      </c>
      <c r="BU2" s="488"/>
      <c r="BV2" s="488"/>
      <c r="BW2" s="488"/>
      <c r="BX2" s="488"/>
      <c r="BY2" s="829"/>
      <c r="BZ2" s="488"/>
      <c r="CA2" s="488"/>
      <c r="CB2" s="488"/>
      <c r="CC2" s="488"/>
      <c r="CD2" s="488"/>
      <c r="CE2" s="488"/>
      <c r="CF2" s="488"/>
      <c r="CG2" s="488"/>
      <c r="CH2" s="488"/>
      <c r="CI2" s="829"/>
      <c r="CJ2" s="488"/>
      <c r="CK2" s="488"/>
      <c r="CL2" s="488"/>
      <c r="CM2" s="488"/>
      <c r="CN2" s="488"/>
      <c r="CO2" s="488"/>
      <c r="CP2" s="488"/>
      <c r="CQ2" s="829"/>
      <c r="CR2" s="488"/>
      <c r="CS2" s="488"/>
      <c r="CT2" s="488"/>
      <c r="CU2" s="609" t="str">
        <f>$N$2</f>
        <v>2021 EU-wide Stress Test: Credit risk COVID-19 STA</v>
      </c>
      <c r="CV2" s="488"/>
      <c r="CW2" s="488"/>
      <c r="CX2" s="829"/>
      <c r="CY2" s="488"/>
      <c r="CZ2" s="488"/>
      <c r="DA2" s="488"/>
      <c r="DB2" s="488"/>
      <c r="DC2" s="488"/>
      <c r="DD2" s="488"/>
      <c r="DE2" s="829"/>
      <c r="DF2" s="488"/>
      <c r="DG2" s="488"/>
      <c r="DH2" s="488"/>
      <c r="DI2" s="488"/>
      <c r="DJ2" s="488"/>
      <c r="DK2" s="488"/>
      <c r="DL2" s="488"/>
      <c r="DM2" s="488"/>
      <c r="DN2" s="488"/>
      <c r="DO2" s="488"/>
      <c r="DP2" s="829"/>
      <c r="DQ2" s="488"/>
      <c r="DR2" s="488"/>
      <c r="DS2" s="488"/>
      <c r="DT2" s="488"/>
      <c r="DU2" s="609" t="str">
        <f>$N$2</f>
        <v>2021 EU-wide Stress Test: Credit risk COVID-19 STA</v>
      </c>
      <c r="DV2" s="488"/>
      <c r="DW2" s="488"/>
      <c r="DX2" s="488"/>
      <c r="DY2" s="488"/>
      <c r="DZ2" s="829"/>
      <c r="EA2" s="488"/>
      <c r="EB2" s="488"/>
      <c r="EC2" s="488"/>
      <c r="ED2" s="488"/>
      <c r="EE2" s="488"/>
      <c r="EF2" s="488"/>
      <c r="EG2" s="488"/>
      <c r="EH2" s="488"/>
      <c r="EI2" s="488"/>
      <c r="EJ2" s="829"/>
      <c r="EK2" s="61"/>
      <c r="EL2" s="61"/>
      <c r="EM2" s="61"/>
      <c r="EN2" s="60"/>
    </row>
    <row r="3" spans="1:144" ht="22.5" customHeight="1" thickBot="1" x14ac:dyDescent="0.4">
      <c r="C3" s="489"/>
      <c r="D3" s="589"/>
      <c r="E3" s="589"/>
      <c r="F3" s="589"/>
      <c r="G3" s="489"/>
      <c r="H3" s="58"/>
      <c r="I3" s="59"/>
      <c r="J3" s="67"/>
      <c r="K3" s="67"/>
      <c r="L3" s="67"/>
      <c r="N3" s="67" t="str">
        <f>Cover!C5</f>
        <v>Intesa Sanpaolo S.p.A.</v>
      </c>
      <c r="O3" s="67"/>
      <c r="P3" s="67"/>
      <c r="Q3" s="67"/>
      <c r="R3" s="67"/>
      <c r="S3" s="67"/>
      <c r="T3" s="67"/>
      <c r="U3" s="830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830"/>
      <c r="AI3" s="67"/>
      <c r="AJ3" s="67"/>
      <c r="AK3" s="67"/>
      <c r="AL3" s="67"/>
      <c r="AM3" s="67"/>
      <c r="AN3" s="67"/>
      <c r="AO3" s="67"/>
      <c r="AP3" s="830"/>
      <c r="AQ3" s="67"/>
      <c r="AR3" s="67"/>
      <c r="AS3" s="610" t="str">
        <f>$N$3</f>
        <v>Intesa Sanpaolo S.p.A.</v>
      </c>
      <c r="AT3" s="488"/>
      <c r="AU3" s="67"/>
      <c r="AV3" s="67"/>
      <c r="AW3" s="830"/>
      <c r="AX3" s="67"/>
      <c r="AY3" s="67"/>
      <c r="AZ3" s="67"/>
      <c r="BA3" s="67"/>
      <c r="BB3" s="67"/>
      <c r="BC3" s="67"/>
      <c r="BD3" s="830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830"/>
      <c r="BP3" s="67"/>
      <c r="BQ3" s="67"/>
      <c r="BR3" s="67"/>
      <c r="BS3" s="67"/>
      <c r="BT3" s="610" t="str">
        <f>$N$3</f>
        <v>Intesa Sanpaolo S.p.A.</v>
      </c>
      <c r="BU3" s="67"/>
      <c r="BV3" s="67"/>
      <c r="BW3" s="67"/>
      <c r="BX3" s="67"/>
      <c r="BY3" s="830"/>
      <c r="BZ3" s="67"/>
      <c r="CA3" s="67"/>
      <c r="CB3" s="67"/>
      <c r="CC3" s="67"/>
      <c r="CD3" s="67"/>
      <c r="CE3" s="67"/>
      <c r="CF3" s="67"/>
      <c r="CG3" s="67"/>
      <c r="CH3" s="67"/>
      <c r="CI3" s="830"/>
      <c r="CJ3" s="67"/>
      <c r="CK3" s="67"/>
      <c r="CL3" s="67"/>
      <c r="CM3" s="67"/>
      <c r="CN3" s="67"/>
      <c r="CO3" s="67"/>
      <c r="CP3" s="67"/>
      <c r="CQ3" s="830"/>
      <c r="CR3" s="67"/>
      <c r="CS3" s="67"/>
      <c r="CT3" s="67"/>
      <c r="CU3" s="610" t="str">
        <f>$N$3</f>
        <v>Intesa Sanpaolo S.p.A.</v>
      </c>
      <c r="CV3" s="67"/>
      <c r="CW3" s="67"/>
      <c r="CX3" s="830"/>
      <c r="CY3" s="67"/>
      <c r="CZ3" s="67"/>
      <c r="DA3" s="67"/>
      <c r="DB3" s="67"/>
      <c r="DC3" s="67"/>
      <c r="DD3" s="67"/>
      <c r="DE3" s="830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830"/>
      <c r="DQ3" s="67"/>
      <c r="DR3" s="67"/>
      <c r="DS3" s="67"/>
      <c r="DT3" s="67"/>
      <c r="DU3" s="610" t="str">
        <f>$N$3</f>
        <v>Intesa Sanpaolo S.p.A.</v>
      </c>
      <c r="DV3" s="67"/>
      <c r="DW3" s="67"/>
      <c r="DX3" s="67"/>
      <c r="DY3" s="67"/>
      <c r="DZ3" s="830"/>
      <c r="EA3" s="67"/>
      <c r="EB3" s="67"/>
      <c r="EC3" s="67"/>
      <c r="ED3" s="67"/>
      <c r="EE3" s="67"/>
      <c r="EF3" s="67"/>
      <c r="EG3" s="67"/>
      <c r="EH3" s="67"/>
      <c r="EI3" s="67"/>
      <c r="EJ3" s="830"/>
      <c r="EK3" s="69"/>
      <c r="EL3" s="69"/>
      <c r="EM3" s="69"/>
      <c r="EN3" s="69"/>
    </row>
    <row r="4" spans="1:144" s="588" customFormat="1" ht="20.25" customHeight="1" thickBot="1" x14ac:dyDescent="0.4">
      <c r="C4" s="867"/>
      <c r="D4" s="867"/>
      <c r="E4" s="867"/>
      <c r="F4" s="868"/>
      <c r="G4" s="867"/>
      <c r="H4" s="854"/>
      <c r="J4" s="855">
        <v>1</v>
      </c>
      <c r="K4" s="856">
        <v>2</v>
      </c>
      <c r="L4" s="856">
        <v>3</v>
      </c>
      <c r="M4" s="856">
        <v>4</v>
      </c>
      <c r="N4" s="856">
        <v>5</v>
      </c>
      <c r="O4" s="856">
        <v>6</v>
      </c>
      <c r="P4" s="856">
        <v>7</v>
      </c>
      <c r="Q4" s="856">
        <v>8</v>
      </c>
      <c r="R4" s="856">
        <v>9</v>
      </c>
      <c r="S4" s="856">
        <v>10</v>
      </c>
      <c r="T4" s="856">
        <v>11</v>
      </c>
      <c r="U4" s="859">
        <v>12</v>
      </c>
      <c r="V4" s="124"/>
      <c r="W4" s="855">
        <v>13</v>
      </c>
      <c r="X4" s="856">
        <v>14</v>
      </c>
      <c r="Y4" s="856">
        <v>15</v>
      </c>
      <c r="Z4" s="856">
        <v>16</v>
      </c>
      <c r="AA4" s="856">
        <v>17</v>
      </c>
      <c r="AB4" s="856">
        <v>18</v>
      </c>
      <c r="AC4" s="856">
        <v>19</v>
      </c>
      <c r="AD4" s="856">
        <v>20</v>
      </c>
      <c r="AE4" s="856">
        <v>21</v>
      </c>
      <c r="AF4" s="856">
        <v>22</v>
      </c>
      <c r="AG4" s="856">
        <v>23</v>
      </c>
      <c r="AH4" s="859">
        <v>24</v>
      </c>
      <c r="AI4" s="124"/>
      <c r="AJ4" s="855">
        <v>25</v>
      </c>
      <c r="AK4" s="856">
        <v>26</v>
      </c>
      <c r="AL4" s="856">
        <v>27</v>
      </c>
      <c r="AM4" s="856">
        <v>28</v>
      </c>
      <c r="AN4" s="856">
        <v>29</v>
      </c>
      <c r="AO4" s="856">
        <v>30</v>
      </c>
      <c r="AP4" s="856">
        <v>31</v>
      </c>
      <c r="AQ4" s="856">
        <v>32</v>
      </c>
      <c r="AR4" s="856">
        <v>33</v>
      </c>
      <c r="AS4" s="856">
        <v>34</v>
      </c>
      <c r="AT4" s="856">
        <v>35</v>
      </c>
      <c r="AU4" s="856">
        <v>36</v>
      </c>
      <c r="AV4" s="856">
        <v>37</v>
      </c>
      <c r="AW4" s="856">
        <v>38</v>
      </c>
      <c r="AX4" s="856">
        <v>39</v>
      </c>
      <c r="AY4" s="856">
        <v>40</v>
      </c>
      <c r="AZ4" s="856">
        <v>41</v>
      </c>
      <c r="BA4" s="856">
        <v>42</v>
      </c>
      <c r="BB4" s="856">
        <v>43</v>
      </c>
      <c r="BC4" s="856">
        <v>44</v>
      </c>
      <c r="BD4" s="859">
        <v>45</v>
      </c>
      <c r="BE4" s="860"/>
      <c r="BF4" s="855">
        <v>46</v>
      </c>
      <c r="BG4" s="856">
        <v>47</v>
      </c>
      <c r="BH4" s="856">
        <v>48</v>
      </c>
      <c r="BI4" s="856">
        <v>49</v>
      </c>
      <c r="BJ4" s="856">
        <v>50</v>
      </c>
      <c r="BK4" s="856">
        <v>51</v>
      </c>
      <c r="BL4" s="856">
        <v>52</v>
      </c>
      <c r="BM4" s="856">
        <v>53</v>
      </c>
      <c r="BN4" s="856">
        <v>54</v>
      </c>
      <c r="BO4" s="856">
        <v>55</v>
      </c>
      <c r="BP4" s="856">
        <v>56</v>
      </c>
      <c r="BQ4" s="856">
        <v>57</v>
      </c>
      <c r="BR4" s="856">
        <v>58</v>
      </c>
      <c r="BS4" s="856">
        <v>59</v>
      </c>
      <c r="BT4" s="856">
        <v>60</v>
      </c>
      <c r="BU4" s="856">
        <v>61</v>
      </c>
      <c r="BV4" s="856">
        <v>62</v>
      </c>
      <c r="BW4" s="856">
        <v>63</v>
      </c>
      <c r="BX4" s="856">
        <v>64</v>
      </c>
      <c r="BY4" s="856">
        <v>65</v>
      </c>
      <c r="BZ4" s="856">
        <v>66</v>
      </c>
      <c r="CA4" s="856">
        <v>67</v>
      </c>
      <c r="CB4" s="856">
        <v>68</v>
      </c>
      <c r="CC4" s="856">
        <v>69</v>
      </c>
      <c r="CD4" s="856">
        <v>70</v>
      </c>
      <c r="CE4" s="856">
        <v>71</v>
      </c>
      <c r="CF4" s="856">
        <v>72</v>
      </c>
      <c r="CG4" s="856">
        <v>73</v>
      </c>
      <c r="CH4" s="856">
        <v>74</v>
      </c>
      <c r="CI4" s="859">
        <v>75</v>
      </c>
      <c r="CJ4" s="860"/>
      <c r="CK4" s="855">
        <v>76</v>
      </c>
      <c r="CL4" s="856">
        <v>77</v>
      </c>
      <c r="CM4" s="856">
        <v>78</v>
      </c>
      <c r="CN4" s="856">
        <v>79</v>
      </c>
      <c r="CO4" s="856">
        <v>80</v>
      </c>
      <c r="CP4" s="856">
        <v>81</v>
      </c>
      <c r="CQ4" s="856">
        <v>82</v>
      </c>
      <c r="CR4" s="856">
        <v>83</v>
      </c>
      <c r="CS4" s="856">
        <v>84</v>
      </c>
      <c r="CT4" s="856">
        <v>85</v>
      </c>
      <c r="CU4" s="856">
        <v>86</v>
      </c>
      <c r="CV4" s="856">
        <v>87</v>
      </c>
      <c r="CW4" s="856">
        <v>88</v>
      </c>
      <c r="CX4" s="856">
        <v>89</v>
      </c>
      <c r="CY4" s="856">
        <v>90</v>
      </c>
      <c r="CZ4" s="856">
        <v>91</v>
      </c>
      <c r="DA4" s="856">
        <v>92</v>
      </c>
      <c r="DB4" s="856">
        <v>93</v>
      </c>
      <c r="DC4" s="856">
        <v>94</v>
      </c>
      <c r="DD4" s="856">
        <v>95</v>
      </c>
      <c r="DE4" s="859">
        <v>96</v>
      </c>
      <c r="DF4" s="860"/>
      <c r="DG4" s="855">
        <v>97</v>
      </c>
      <c r="DH4" s="856">
        <v>98</v>
      </c>
      <c r="DI4" s="856">
        <v>99</v>
      </c>
      <c r="DJ4" s="856">
        <v>100</v>
      </c>
      <c r="DK4" s="856">
        <v>101</v>
      </c>
      <c r="DL4" s="856">
        <v>102</v>
      </c>
      <c r="DM4" s="856">
        <v>103</v>
      </c>
      <c r="DN4" s="856">
        <v>104</v>
      </c>
      <c r="DO4" s="856">
        <v>105</v>
      </c>
      <c r="DP4" s="856">
        <v>106</v>
      </c>
      <c r="DQ4" s="856">
        <v>107</v>
      </c>
      <c r="DR4" s="856">
        <v>108</v>
      </c>
      <c r="DS4" s="856">
        <v>109</v>
      </c>
      <c r="DT4" s="856">
        <v>110</v>
      </c>
      <c r="DU4" s="856">
        <v>111</v>
      </c>
      <c r="DV4" s="856">
        <v>112</v>
      </c>
      <c r="DW4" s="856">
        <v>113</v>
      </c>
      <c r="DX4" s="856">
        <v>114</v>
      </c>
      <c r="DY4" s="856">
        <v>115</v>
      </c>
      <c r="DZ4" s="856">
        <v>116</v>
      </c>
      <c r="EA4" s="856">
        <v>117</v>
      </c>
      <c r="EB4" s="856">
        <v>118</v>
      </c>
      <c r="EC4" s="856">
        <v>119</v>
      </c>
      <c r="ED4" s="856">
        <v>120</v>
      </c>
      <c r="EE4" s="856">
        <v>121</v>
      </c>
      <c r="EF4" s="856">
        <v>122</v>
      </c>
      <c r="EG4" s="856">
        <v>123</v>
      </c>
      <c r="EH4" s="856">
        <v>124</v>
      </c>
      <c r="EI4" s="856">
        <v>125</v>
      </c>
      <c r="EJ4" s="859">
        <v>126</v>
      </c>
    </row>
    <row r="5" spans="1:144" ht="22.8" hidden="1" thickBot="1" x14ac:dyDescent="0.4">
      <c r="C5" s="67"/>
      <c r="D5" s="67"/>
      <c r="E5" s="67"/>
      <c r="F5" s="67"/>
      <c r="G5" s="67"/>
      <c r="H5" s="58"/>
      <c r="I5" s="67"/>
      <c r="J5" s="611" t="s">
        <v>2</v>
      </c>
      <c r="K5" s="612" t="s">
        <v>2</v>
      </c>
      <c r="L5" s="612" t="s">
        <v>2</v>
      </c>
      <c r="M5" s="612" t="s">
        <v>2</v>
      </c>
      <c r="N5" s="612" t="s">
        <v>2</v>
      </c>
      <c r="O5" s="612" t="s">
        <v>2</v>
      </c>
      <c r="P5" s="612" t="s">
        <v>2</v>
      </c>
      <c r="Q5" s="612" t="s">
        <v>2</v>
      </c>
      <c r="R5" s="612" t="s">
        <v>2</v>
      </c>
      <c r="S5" s="612" t="s">
        <v>2</v>
      </c>
      <c r="T5" s="612" t="s">
        <v>2</v>
      </c>
      <c r="U5" s="861" t="s">
        <v>2</v>
      </c>
      <c r="V5" s="59"/>
      <c r="W5" s="611" t="s">
        <v>2</v>
      </c>
      <c r="X5" s="612" t="s">
        <v>2</v>
      </c>
      <c r="Y5" s="612" t="s">
        <v>2</v>
      </c>
      <c r="Z5" s="612" t="s">
        <v>2</v>
      </c>
      <c r="AA5" s="612" t="s">
        <v>2</v>
      </c>
      <c r="AB5" s="612" t="s">
        <v>2</v>
      </c>
      <c r="AC5" s="612" t="s">
        <v>2</v>
      </c>
      <c r="AD5" s="612" t="s">
        <v>2</v>
      </c>
      <c r="AE5" s="612" t="s">
        <v>2</v>
      </c>
      <c r="AF5" s="612" t="s">
        <v>2</v>
      </c>
      <c r="AG5" s="612" t="s">
        <v>2</v>
      </c>
      <c r="AH5" s="861" t="s">
        <v>2</v>
      </c>
      <c r="AI5" s="59"/>
      <c r="AJ5" s="71" t="s">
        <v>89</v>
      </c>
      <c r="AK5" s="72" t="s">
        <v>89</v>
      </c>
      <c r="AL5" s="72" t="s">
        <v>89</v>
      </c>
      <c r="AM5" s="72" t="s">
        <v>89</v>
      </c>
      <c r="AN5" s="72" t="s">
        <v>89</v>
      </c>
      <c r="AO5" s="72" t="s">
        <v>89</v>
      </c>
      <c r="AP5" s="847" t="s">
        <v>89</v>
      </c>
      <c r="AQ5" s="72" t="s">
        <v>89</v>
      </c>
      <c r="AR5" s="72" t="s">
        <v>89</v>
      </c>
      <c r="AS5" s="72" t="s">
        <v>89</v>
      </c>
      <c r="AT5" s="72" t="s">
        <v>89</v>
      </c>
      <c r="AU5" s="72" t="s">
        <v>89</v>
      </c>
      <c r="AV5" s="72" t="s">
        <v>89</v>
      </c>
      <c r="AW5" s="847" t="s">
        <v>89</v>
      </c>
      <c r="AX5" s="72" t="s">
        <v>89</v>
      </c>
      <c r="AY5" s="72" t="s">
        <v>89</v>
      </c>
      <c r="AZ5" s="72" t="s">
        <v>89</v>
      </c>
      <c r="BA5" s="72" t="s">
        <v>89</v>
      </c>
      <c r="BB5" s="72" t="s">
        <v>89</v>
      </c>
      <c r="BC5" s="72" t="s">
        <v>89</v>
      </c>
      <c r="BD5" s="841" t="s">
        <v>89</v>
      </c>
      <c r="BE5" s="64"/>
      <c r="BF5" s="71" t="s">
        <v>89</v>
      </c>
      <c r="BG5" s="72" t="s">
        <v>89</v>
      </c>
      <c r="BH5" s="72" t="s">
        <v>89</v>
      </c>
      <c r="BI5" s="72" t="s">
        <v>89</v>
      </c>
      <c r="BJ5" s="72" t="s">
        <v>89</v>
      </c>
      <c r="BK5" s="72" t="s">
        <v>89</v>
      </c>
      <c r="BL5" s="72" t="s">
        <v>89</v>
      </c>
      <c r="BM5" s="72" t="s">
        <v>89</v>
      </c>
      <c r="BN5" s="72" t="s">
        <v>89</v>
      </c>
      <c r="BO5" s="847" t="s">
        <v>89</v>
      </c>
      <c r="BP5" s="72" t="s">
        <v>89</v>
      </c>
      <c r="BQ5" s="72" t="s">
        <v>89</v>
      </c>
      <c r="BR5" s="72" t="s">
        <v>89</v>
      </c>
      <c r="BS5" s="72" t="s">
        <v>89</v>
      </c>
      <c r="BT5" s="72" t="s">
        <v>89</v>
      </c>
      <c r="BU5" s="72" t="s">
        <v>89</v>
      </c>
      <c r="BV5" s="72" t="s">
        <v>89</v>
      </c>
      <c r="BW5" s="72" t="s">
        <v>89</v>
      </c>
      <c r="BX5" s="72" t="s">
        <v>89</v>
      </c>
      <c r="BY5" s="847" t="s">
        <v>89</v>
      </c>
      <c r="BZ5" s="72" t="s">
        <v>89</v>
      </c>
      <c r="CA5" s="72" t="s">
        <v>89</v>
      </c>
      <c r="CB5" s="72" t="s">
        <v>89</v>
      </c>
      <c r="CC5" s="72" t="s">
        <v>89</v>
      </c>
      <c r="CD5" s="72" t="s">
        <v>89</v>
      </c>
      <c r="CE5" s="72" t="s">
        <v>89</v>
      </c>
      <c r="CF5" s="72" t="s">
        <v>89</v>
      </c>
      <c r="CG5" s="72" t="s">
        <v>89</v>
      </c>
      <c r="CH5" s="72" t="s">
        <v>89</v>
      </c>
      <c r="CI5" s="841" t="s">
        <v>89</v>
      </c>
      <c r="CJ5" s="64"/>
      <c r="CK5" s="71" t="s">
        <v>90</v>
      </c>
      <c r="CL5" s="72" t="s">
        <v>90</v>
      </c>
      <c r="CM5" s="72" t="s">
        <v>90</v>
      </c>
      <c r="CN5" s="72" t="s">
        <v>90</v>
      </c>
      <c r="CO5" s="72" t="s">
        <v>90</v>
      </c>
      <c r="CP5" s="72" t="s">
        <v>90</v>
      </c>
      <c r="CQ5" s="847" t="s">
        <v>90</v>
      </c>
      <c r="CR5" s="72" t="s">
        <v>90</v>
      </c>
      <c r="CS5" s="72" t="s">
        <v>90</v>
      </c>
      <c r="CT5" s="72" t="s">
        <v>90</v>
      </c>
      <c r="CU5" s="72" t="s">
        <v>90</v>
      </c>
      <c r="CV5" s="72" t="s">
        <v>90</v>
      </c>
      <c r="CW5" s="72" t="s">
        <v>90</v>
      </c>
      <c r="CX5" s="847" t="s">
        <v>90</v>
      </c>
      <c r="CY5" s="72" t="s">
        <v>90</v>
      </c>
      <c r="CZ5" s="72" t="s">
        <v>90</v>
      </c>
      <c r="DA5" s="72" t="s">
        <v>90</v>
      </c>
      <c r="DB5" s="72" t="s">
        <v>90</v>
      </c>
      <c r="DC5" s="72" t="s">
        <v>90</v>
      </c>
      <c r="DD5" s="72" t="s">
        <v>90</v>
      </c>
      <c r="DE5" s="841" t="s">
        <v>90</v>
      </c>
      <c r="DF5" s="64"/>
      <c r="DG5" s="71" t="s">
        <v>90</v>
      </c>
      <c r="DH5" s="72" t="s">
        <v>90</v>
      </c>
      <c r="DI5" s="72" t="s">
        <v>90</v>
      </c>
      <c r="DJ5" s="72" t="s">
        <v>90</v>
      </c>
      <c r="DK5" s="72" t="s">
        <v>90</v>
      </c>
      <c r="DL5" s="72" t="s">
        <v>90</v>
      </c>
      <c r="DM5" s="72" t="s">
        <v>90</v>
      </c>
      <c r="DN5" s="72" t="s">
        <v>90</v>
      </c>
      <c r="DO5" s="72" t="s">
        <v>90</v>
      </c>
      <c r="DP5" s="847" t="s">
        <v>90</v>
      </c>
      <c r="DQ5" s="72" t="s">
        <v>90</v>
      </c>
      <c r="DR5" s="72" t="s">
        <v>90</v>
      </c>
      <c r="DS5" s="72" t="s">
        <v>90</v>
      </c>
      <c r="DT5" s="72" t="s">
        <v>90</v>
      </c>
      <c r="DU5" s="72" t="s">
        <v>90</v>
      </c>
      <c r="DV5" s="72" t="s">
        <v>90</v>
      </c>
      <c r="DW5" s="72" t="s">
        <v>90</v>
      </c>
      <c r="DX5" s="72" t="s">
        <v>90</v>
      </c>
      <c r="DY5" s="72" t="s">
        <v>90</v>
      </c>
      <c r="DZ5" s="847" t="s">
        <v>90</v>
      </c>
      <c r="EA5" s="72" t="s">
        <v>90</v>
      </c>
      <c r="EB5" s="72" t="s">
        <v>90</v>
      </c>
      <c r="EC5" s="72" t="s">
        <v>90</v>
      </c>
      <c r="ED5" s="72" t="s">
        <v>90</v>
      </c>
      <c r="EE5" s="72" t="s">
        <v>90</v>
      </c>
      <c r="EF5" s="72" t="s">
        <v>90</v>
      </c>
      <c r="EG5" s="72" t="s">
        <v>90</v>
      </c>
      <c r="EH5" s="72" t="s">
        <v>90</v>
      </c>
      <c r="EI5" s="72" t="s">
        <v>90</v>
      </c>
      <c r="EJ5" s="841" t="s">
        <v>90</v>
      </c>
    </row>
    <row r="6" spans="1:144" ht="22.8" hidden="1" thickBot="1" x14ac:dyDescent="0.4">
      <c r="C6" s="59"/>
      <c r="D6" s="159"/>
      <c r="E6" s="159"/>
      <c r="F6" s="159"/>
      <c r="G6" s="59"/>
      <c r="H6" s="58"/>
      <c r="I6" s="59"/>
      <c r="J6" s="74">
        <v>44196</v>
      </c>
      <c r="K6" s="75">
        <v>44196</v>
      </c>
      <c r="L6" s="75">
        <v>44196</v>
      </c>
      <c r="M6" s="75">
        <v>44196</v>
      </c>
      <c r="N6" s="75">
        <v>44196</v>
      </c>
      <c r="O6" s="75">
        <v>44196</v>
      </c>
      <c r="P6" s="75">
        <v>44196</v>
      </c>
      <c r="Q6" s="75">
        <v>44196</v>
      </c>
      <c r="R6" s="75">
        <v>44196</v>
      </c>
      <c r="S6" s="75">
        <v>44196</v>
      </c>
      <c r="T6" s="75">
        <v>44196</v>
      </c>
      <c r="U6" s="832">
        <v>44196</v>
      </c>
      <c r="V6" s="59"/>
      <c r="W6" s="74">
        <v>44196</v>
      </c>
      <c r="X6" s="75">
        <v>44196</v>
      </c>
      <c r="Y6" s="75">
        <v>44196</v>
      </c>
      <c r="Z6" s="75">
        <v>44196</v>
      </c>
      <c r="AA6" s="75">
        <v>44196</v>
      </c>
      <c r="AB6" s="75">
        <v>44196</v>
      </c>
      <c r="AC6" s="75">
        <v>44196</v>
      </c>
      <c r="AD6" s="75">
        <v>44196</v>
      </c>
      <c r="AE6" s="75">
        <v>44196</v>
      </c>
      <c r="AF6" s="75">
        <v>44196</v>
      </c>
      <c r="AG6" s="75">
        <v>44196</v>
      </c>
      <c r="AH6" s="832">
        <v>44196</v>
      </c>
      <c r="AI6" s="59"/>
      <c r="AJ6" s="77">
        <v>44561</v>
      </c>
      <c r="AK6" s="78">
        <v>44561</v>
      </c>
      <c r="AL6" s="78">
        <v>44561</v>
      </c>
      <c r="AM6" s="78">
        <v>44561</v>
      </c>
      <c r="AN6" s="78">
        <v>44561</v>
      </c>
      <c r="AO6" s="78">
        <v>44561</v>
      </c>
      <c r="AP6" s="848">
        <v>44561</v>
      </c>
      <c r="AQ6" s="78">
        <v>44926</v>
      </c>
      <c r="AR6" s="78">
        <v>44926</v>
      </c>
      <c r="AS6" s="78">
        <v>44926</v>
      </c>
      <c r="AT6" s="78">
        <v>44926</v>
      </c>
      <c r="AU6" s="78">
        <v>44926</v>
      </c>
      <c r="AV6" s="78">
        <v>44926</v>
      </c>
      <c r="AW6" s="848">
        <v>44926</v>
      </c>
      <c r="AX6" s="78">
        <v>45291</v>
      </c>
      <c r="AY6" s="78">
        <v>45291</v>
      </c>
      <c r="AZ6" s="78">
        <v>45291</v>
      </c>
      <c r="BA6" s="78">
        <v>45291</v>
      </c>
      <c r="BB6" s="78">
        <v>45291</v>
      </c>
      <c r="BC6" s="78">
        <v>45291</v>
      </c>
      <c r="BD6" s="842">
        <v>45291</v>
      </c>
      <c r="BE6" s="64"/>
      <c r="BF6" s="77">
        <v>44561</v>
      </c>
      <c r="BG6" s="78">
        <v>44561</v>
      </c>
      <c r="BH6" s="78">
        <v>44561</v>
      </c>
      <c r="BI6" s="78">
        <v>44561</v>
      </c>
      <c r="BJ6" s="78">
        <v>44561</v>
      </c>
      <c r="BK6" s="78">
        <v>44561</v>
      </c>
      <c r="BL6" s="78">
        <v>44561</v>
      </c>
      <c r="BM6" s="78">
        <v>44561</v>
      </c>
      <c r="BN6" s="78">
        <v>44561</v>
      </c>
      <c r="BO6" s="848">
        <v>44561</v>
      </c>
      <c r="BP6" s="78">
        <v>44926</v>
      </c>
      <c r="BQ6" s="78">
        <v>44926</v>
      </c>
      <c r="BR6" s="78">
        <v>44926</v>
      </c>
      <c r="BS6" s="78">
        <v>44926</v>
      </c>
      <c r="BT6" s="78">
        <v>44926</v>
      </c>
      <c r="BU6" s="78">
        <v>44926</v>
      </c>
      <c r="BV6" s="78">
        <v>44926</v>
      </c>
      <c r="BW6" s="78">
        <v>44926</v>
      </c>
      <c r="BX6" s="78">
        <v>44926</v>
      </c>
      <c r="BY6" s="848">
        <v>44926</v>
      </c>
      <c r="BZ6" s="78">
        <v>45291</v>
      </c>
      <c r="CA6" s="78">
        <v>45291</v>
      </c>
      <c r="CB6" s="78">
        <v>45291</v>
      </c>
      <c r="CC6" s="78">
        <v>45291</v>
      </c>
      <c r="CD6" s="78">
        <v>45291</v>
      </c>
      <c r="CE6" s="78">
        <v>45291</v>
      </c>
      <c r="CF6" s="78">
        <v>45291</v>
      </c>
      <c r="CG6" s="78">
        <v>45291</v>
      </c>
      <c r="CH6" s="78">
        <v>45291</v>
      </c>
      <c r="CI6" s="842">
        <v>45291</v>
      </c>
      <c r="CJ6" s="64"/>
      <c r="CK6" s="77">
        <v>44561</v>
      </c>
      <c r="CL6" s="78">
        <v>44561</v>
      </c>
      <c r="CM6" s="78">
        <v>44561</v>
      </c>
      <c r="CN6" s="78">
        <v>44561</v>
      </c>
      <c r="CO6" s="78">
        <v>44561</v>
      </c>
      <c r="CP6" s="78">
        <v>44561</v>
      </c>
      <c r="CQ6" s="848">
        <v>44561</v>
      </c>
      <c r="CR6" s="78">
        <v>44926</v>
      </c>
      <c r="CS6" s="78">
        <v>44926</v>
      </c>
      <c r="CT6" s="78">
        <v>44926</v>
      </c>
      <c r="CU6" s="78">
        <v>44926</v>
      </c>
      <c r="CV6" s="78">
        <v>44926</v>
      </c>
      <c r="CW6" s="78">
        <v>44926</v>
      </c>
      <c r="CX6" s="848">
        <v>44926</v>
      </c>
      <c r="CY6" s="78">
        <v>45291</v>
      </c>
      <c r="CZ6" s="78">
        <v>45291</v>
      </c>
      <c r="DA6" s="78">
        <v>45291</v>
      </c>
      <c r="DB6" s="78">
        <v>45291</v>
      </c>
      <c r="DC6" s="78">
        <v>45291</v>
      </c>
      <c r="DD6" s="78">
        <v>45291</v>
      </c>
      <c r="DE6" s="842">
        <v>45291</v>
      </c>
      <c r="DF6" s="64"/>
      <c r="DG6" s="77">
        <v>44561</v>
      </c>
      <c r="DH6" s="78">
        <v>44561</v>
      </c>
      <c r="DI6" s="78">
        <v>44561</v>
      </c>
      <c r="DJ6" s="78">
        <v>44561</v>
      </c>
      <c r="DK6" s="78">
        <v>44561</v>
      </c>
      <c r="DL6" s="78">
        <v>44561</v>
      </c>
      <c r="DM6" s="78">
        <v>44561</v>
      </c>
      <c r="DN6" s="78">
        <v>44561</v>
      </c>
      <c r="DO6" s="78">
        <v>44561</v>
      </c>
      <c r="DP6" s="848">
        <v>44561</v>
      </c>
      <c r="DQ6" s="78">
        <v>44926</v>
      </c>
      <c r="DR6" s="78">
        <v>44926</v>
      </c>
      <c r="DS6" s="78">
        <v>44926</v>
      </c>
      <c r="DT6" s="78">
        <v>44926</v>
      </c>
      <c r="DU6" s="78">
        <v>44926</v>
      </c>
      <c r="DV6" s="78">
        <v>44926</v>
      </c>
      <c r="DW6" s="78">
        <v>44926</v>
      </c>
      <c r="DX6" s="78">
        <v>44926</v>
      </c>
      <c r="DY6" s="78">
        <v>44926</v>
      </c>
      <c r="DZ6" s="848">
        <v>44926</v>
      </c>
      <c r="EA6" s="78">
        <v>45291</v>
      </c>
      <c r="EB6" s="78">
        <v>45291</v>
      </c>
      <c r="EC6" s="78">
        <v>45291</v>
      </c>
      <c r="ED6" s="78">
        <v>45291</v>
      </c>
      <c r="EE6" s="78">
        <v>45291</v>
      </c>
      <c r="EF6" s="78">
        <v>45291</v>
      </c>
      <c r="EG6" s="78">
        <v>45291</v>
      </c>
      <c r="EH6" s="78">
        <v>45291</v>
      </c>
      <c r="EI6" s="78">
        <v>45291</v>
      </c>
      <c r="EJ6" s="842">
        <v>45291</v>
      </c>
    </row>
    <row r="7" spans="1:144" ht="22.8" hidden="1" thickBot="1" x14ac:dyDescent="0.4">
      <c r="A7" s="489"/>
      <c r="B7" s="489"/>
      <c r="C7" s="59"/>
      <c r="D7" s="159"/>
      <c r="E7" s="159"/>
      <c r="F7" s="159"/>
      <c r="G7" s="59"/>
      <c r="H7" s="58"/>
      <c r="I7" s="59"/>
      <c r="J7" s="80" t="s">
        <v>110</v>
      </c>
      <c r="K7" s="81" t="s">
        <v>110</v>
      </c>
      <c r="L7" s="75"/>
      <c r="M7" s="75"/>
      <c r="N7" s="75"/>
      <c r="O7" s="75"/>
      <c r="P7" s="75"/>
      <c r="Q7" s="75"/>
      <c r="R7" s="75"/>
      <c r="S7" s="75"/>
      <c r="T7" s="75"/>
      <c r="U7" s="832"/>
      <c r="V7" s="59"/>
      <c r="W7" s="80" t="s">
        <v>110</v>
      </c>
      <c r="X7" s="81" t="s">
        <v>110</v>
      </c>
      <c r="Y7" s="75"/>
      <c r="Z7" s="75"/>
      <c r="AA7" s="75"/>
      <c r="AB7" s="75"/>
      <c r="AC7" s="75"/>
      <c r="AD7" s="75"/>
      <c r="AE7" s="75"/>
      <c r="AF7" s="75"/>
      <c r="AG7" s="75"/>
      <c r="AH7" s="832"/>
      <c r="AI7" s="59"/>
      <c r="AJ7" s="504"/>
      <c r="AK7" s="505"/>
      <c r="AL7" s="505"/>
      <c r="AM7" s="505"/>
      <c r="AN7" s="505"/>
      <c r="AO7" s="505"/>
      <c r="AP7" s="849"/>
      <c r="AQ7" s="505"/>
      <c r="AR7" s="505"/>
      <c r="AS7" s="505"/>
      <c r="AT7" s="505"/>
      <c r="AU7" s="505"/>
      <c r="AV7" s="505"/>
      <c r="AW7" s="849"/>
      <c r="AX7" s="505"/>
      <c r="AY7" s="505"/>
      <c r="AZ7" s="505"/>
      <c r="BA7" s="505"/>
      <c r="BB7" s="505"/>
      <c r="BC7" s="505"/>
      <c r="BD7" s="843"/>
      <c r="BE7" s="64"/>
      <c r="BF7" s="504"/>
      <c r="BG7" s="505"/>
      <c r="BH7" s="505"/>
      <c r="BI7" s="505"/>
      <c r="BJ7" s="505"/>
      <c r="BK7" s="505"/>
      <c r="BL7" s="505"/>
      <c r="BM7" s="505"/>
      <c r="BN7" s="505"/>
      <c r="BO7" s="849"/>
      <c r="BP7" s="505"/>
      <c r="BQ7" s="505"/>
      <c r="BR7" s="505"/>
      <c r="BS7" s="505"/>
      <c r="BT7" s="505"/>
      <c r="BU7" s="505"/>
      <c r="BV7" s="505"/>
      <c r="BW7" s="505"/>
      <c r="BX7" s="505"/>
      <c r="BY7" s="849"/>
      <c r="BZ7" s="505"/>
      <c r="CA7" s="505"/>
      <c r="CB7" s="505"/>
      <c r="CC7" s="505"/>
      <c r="CD7" s="505"/>
      <c r="CE7" s="505"/>
      <c r="CF7" s="505"/>
      <c r="CG7" s="505"/>
      <c r="CH7" s="505"/>
      <c r="CI7" s="843"/>
      <c r="CJ7" s="64"/>
      <c r="CK7" s="504"/>
      <c r="CL7" s="505"/>
      <c r="CM7" s="505"/>
      <c r="CN7" s="505"/>
      <c r="CO7" s="505"/>
      <c r="CP7" s="505"/>
      <c r="CQ7" s="849"/>
      <c r="CR7" s="505"/>
      <c r="CS7" s="505"/>
      <c r="CT7" s="505"/>
      <c r="CU7" s="505"/>
      <c r="CV7" s="505"/>
      <c r="CW7" s="505"/>
      <c r="CX7" s="849"/>
      <c r="CY7" s="505"/>
      <c r="CZ7" s="505"/>
      <c r="DA7" s="505"/>
      <c r="DB7" s="505"/>
      <c r="DC7" s="505"/>
      <c r="DD7" s="505"/>
      <c r="DE7" s="843"/>
      <c r="DF7" s="64"/>
      <c r="DG7" s="504"/>
      <c r="DH7" s="505"/>
      <c r="DI7" s="505"/>
      <c r="DJ7" s="505"/>
      <c r="DK7" s="505"/>
      <c r="DL7" s="505"/>
      <c r="DM7" s="505"/>
      <c r="DN7" s="505"/>
      <c r="DO7" s="505"/>
      <c r="DP7" s="849"/>
      <c r="DQ7" s="505"/>
      <c r="DR7" s="505"/>
      <c r="DS7" s="505"/>
      <c r="DT7" s="505"/>
      <c r="DU7" s="505"/>
      <c r="DV7" s="505"/>
      <c r="DW7" s="505"/>
      <c r="DX7" s="505"/>
      <c r="DY7" s="505"/>
      <c r="DZ7" s="849"/>
      <c r="EA7" s="505"/>
      <c r="EB7" s="505"/>
      <c r="EC7" s="505"/>
      <c r="ED7" s="505"/>
      <c r="EE7" s="505"/>
      <c r="EF7" s="505"/>
      <c r="EG7" s="505"/>
      <c r="EH7" s="505"/>
      <c r="EI7" s="505"/>
      <c r="EJ7" s="843"/>
    </row>
    <row r="8" spans="1:144" ht="22.8" hidden="1" thickBot="1" x14ac:dyDescent="0.4">
      <c r="A8" s="489"/>
      <c r="B8" s="489"/>
      <c r="C8" s="59"/>
      <c r="D8" s="159"/>
      <c r="E8" s="159"/>
      <c r="F8" s="159"/>
      <c r="G8" s="59"/>
      <c r="H8" s="58"/>
      <c r="I8" s="59"/>
      <c r="J8" s="80" t="s">
        <v>91</v>
      </c>
      <c r="K8" s="81" t="s">
        <v>91</v>
      </c>
      <c r="L8" s="161" t="s">
        <v>91</v>
      </c>
      <c r="M8" s="161" t="s">
        <v>91</v>
      </c>
      <c r="N8" s="161" t="s">
        <v>91</v>
      </c>
      <c r="O8" s="161" t="s">
        <v>91</v>
      </c>
      <c r="P8" s="161" t="s">
        <v>91</v>
      </c>
      <c r="Q8" s="161" t="s">
        <v>91</v>
      </c>
      <c r="R8" s="161" t="s">
        <v>91</v>
      </c>
      <c r="S8" s="161" t="s">
        <v>91</v>
      </c>
      <c r="T8" s="161" t="s">
        <v>91</v>
      </c>
      <c r="U8" s="833" t="s">
        <v>91</v>
      </c>
      <c r="V8" s="59"/>
      <c r="W8" s="80" t="s">
        <v>92</v>
      </c>
      <c r="X8" s="81" t="s">
        <v>92</v>
      </c>
      <c r="Y8" s="161" t="s">
        <v>92</v>
      </c>
      <c r="Z8" s="161" t="s">
        <v>92</v>
      </c>
      <c r="AA8" s="161" t="s">
        <v>92</v>
      </c>
      <c r="AB8" s="161" t="s">
        <v>92</v>
      </c>
      <c r="AC8" s="161" t="s">
        <v>92</v>
      </c>
      <c r="AD8" s="161" t="s">
        <v>92</v>
      </c>
      <c r="AE8" s="161" t="s">
        <v>92</v>
      </c>
      <c r="AF8" s="161" t="s">
        <v>92</v>
      </c>
      <c r="AG8" s="161" t="s">
        <v>92</v>
      </c>
      <c r="AH8" s="833" t="s">
        <v>92</v>
      </c>
      <c r="AI8" s="59"/>
      <c r="AJ8" s="613" t="s">
        <v>91</v>
      </c>
      <c r="AK8" s="614" t="s">
        <v>91</v>
      </c>
      <c r="AL8" s="614" t="s">
        <v>91</v>
      </c>
      <c r="AM8" s="614" t="s">
        <v>91</v>
      </c>
      <c r="AN8" s="614" t="s">
        <v>91</v>
      </c>
      <c r="AO8" s="614" t="s">
        <v>91</v>
      </c>
      <c r="AP8" s="865" t="s">
        <v>91</v>
      </c>
      <c r="AQ8" s="614" t="s">
        <v>91</v>
      </c>
      <c r="AR8" s="614" t="s">
        <v>91</v>
      </c>
      <c r="AS8" s="614" t="s">
        <v>91</v>
      </c>
      <c r="AT8" s="614" t="s">
        <v>91</v>
      </c>
      <c r="AU8" s="614" t="s">
        <v>91</v>
      </c>
      <c r="AV8" s="614" t="s">
        <v>91</v>
      </c>
      <c r="AW8" s="865" t="s">
        <v>91</v>
      </c>
      <c r="AX8" s="614" t="s">
        <v>91</v>
      </c>
      <c r="AY8" s="614" t="s">
        <v>91</v>
      </c>
      <c r="AZ8" s="614" t="s">
        <v>91</v>
      </c>
      <c r="BA8" s="614" t="s">
        <v>91</v>
      </c>
      <c r="BB8" s="614" t="s">
        <v>91</v>
      </c>
      <c r="BC8" s="614" t="s">
        <v>91</v>
      </c>
      <c r="BD8" s="866" t="s">
        <v>91</v>
      </c>
      <c r="BE8" s="64"/>
      <c r="BF8" s="613" t="s">
        <v>92</v>
      </c>
      <c r="BG8" s="614" t="s">
        <v>92</v>
      </c>
      <c r="BH8" s="614" t="s">
        <v>92</v>
      </c>
      <c r="BI8" s="614" t="s">
        <v>92</v>
      </c>
      <c r="BJ8" s="614" t="s">
        <v>92</v>
      </c>
      <c r="BK8" s="614" t="s">
        <v>92</v>
      </c>
      <c r="BL8" s="614" t="s">
        <v>92</v>
      </c>
      <c r="BM8" s="614" t="s">
        <v>92</v>
      </c>
      <c r="BN8" s="614" t="s">
        <v>92</v>
      </c>
      <c r="BO8" s="865" t="s">
        <v>92</v>
      </c>
      <c r="BP8" s="614" t="s">
        <v>92</v>
      </c>
      <c r="BQ8" s="614" t="s">
        <v>92</v>
      </c>
      <c r="BR8" s="614" t="s">
        <v>92</v>
      </c>
      <c r="BS8" s="614" t="s">
        <v>92</v>
      </c>
      <c r="BT8" s="614" t="s">
        <v>92</v>
      </c>
      <c r="BU8" s="614" t="s">
        <v>92</v>
      </c>
      <c r="BV8" s="614" t="s">
        <v>92</v>
      </c>
      <c r="BW8" s="614" t="s">
        <v>92</v>
      </c>
      <c r="BX8" s="614" t="s">
        <v>92</v>
      </c>
      <c r="BY8" s="865" t="s">
        <v>92</v>
      </c>
      <c r="BZ8" s="614" t="s">
        <v>92</v>
      </c>
      <c r="CA8" s="614" t="s">
        <v>92</v>
      </c>
      <c r="CB8" s="614" t="s">
        <v>92</v>
      </c>
      <c r="CC8" s="614" t="s">
        <v>92</v>
      </c>
      <c r="CD8" s="614" t="s">
        <v>92</v>
      </c>
      <c r="CE8" s="614" t="s">
        <v>92</v>
      </c>
      <c r="CF8" s="614" t="s">
        <v>92</v>
      </c>
      <c r="CG8" s="614" t="s">
        <v>92</v>
      </c>
      <c r="CH8" s="614" t="s">
        <v>92</v>
      </c>
      <c r="CI8" s="866" t="s">
        <v>92</v>
      </c>
      <c r="CJ8" s="64"/>
      <c r="CK8" s="613" t="s">
        <v>91</v>
      </c>
      <c r="CL8" s="614" t="s">
        <v>91</v>
      </c>
      <c r="CM8" s="614" t="s">
        <v>91</v>
      </c>
      <c r="CN8" s="614" t="s">
        <v>91</v>
      </c>
      <c r="CO8" s="614" t="s">
        <v>91</v>
      </c>
      <c r="CP8" s="614" t="s">
        <v>91</v>
      </c>
      <c r="CQ8" s="865" t="s">
        <v>91</v>
      </c>
      <c r="CR8" s="614" t="s">
        <v>91</v>
      </c>
      <c r="CS8" s="614" t="s">
        <v>91</v>
      </c>
      <c r="CT8" s="614" t="s">
        <v>91</v>
      </c>
      <c r="CU8" s="614" t="s">
        <v>91</v>
      </c>
      <c r="CV8" s="614" t="s">
        <v>91</v>
      </c>
      <c r="CW8" s="614" t="s">
        <v>91</v>
      </c>
      <c r="CX8" s="865" t="s">
        <v>91</v>
      </c>
      <c r="CY8" s="614" t="s">
        <v>91</v>
      </c>
      <c r="CZ8" s="614" t="s">
        <v>91</v>
      </c>
      <c r="DA8" s="614" t="s">
        <v>91</v>
      </c>
      <c r="DB8" s="614" t="s">
        <v>91</v>
      </c>
      <c r="DC8" s="614" t="s">
        <v>91</v>
      </c>
      <c r="DD8" s="614" t="s">
        <v>91</v>
      </c>
      <c r="DE8" s="866" t="s">
        <v>91</v>
      </c>
      <c r="DF8" s="64"/>
      <c r="DG8" s="613" t="s">
        <v>92</v>
      </c>
      <c r="DH8" s="614" t="s">
        <v>92</v>
      </c>
      <c r="DI8" s="614" t="s">
        <v>92</v>
      </c>
      <c r="DJ8" s="614" t="s">
        <v>92</v>
      </c>
      <c r="DK8" s="614" t="s">
        <v>92</v>
      </c>
      <c r="DL8" s="614" t="s">
        <v>92</v>
      </c>
      <c r="DM8" s="614" t="s">
        <v>92</v>
      </c>
      <c r="DN8" s="614" t="s">
        <v>92</v>
      </c>
      <c r="DO8" s="614" t="s">
        <v>92</v>
      </c>
      <c r="DP8" s="865" t="s">
        <v>92</v>
      </c>
      <c r="DQ8" s="614" t="s">
        <v>92</v>
      </c>
      <c r="DR8" s="614" t="s">
        <v>92</v>
      </c>
      <c r="DS8" s="614" t="s">
        <v>92</v>
      </c>
      <c r="DT8" s="614" t="s">
        <v>92</v>
      </c>
      <c r="DU8" s="614" t="s">
        <v>92</v>
      </c>
      <c r="DV8" s="614" t="s">
        <v>92</v>
      </c>
      <c r="DW8" s="614" t="s">
        <v>92</v>
      </c>
      <c r="DX8" s="614" t="s">
        <v>92</v>
      </c>
      <c r="DY8" s="614" t="s">
        <v>92</v>
      </c>
      <c r="DZ8" s="865" t="s">
        <v>92</v>
      </c>
      <c r="EA8" s="614" t="s">
        <v>92</v>
      </c>
      <c r="EB8" s="614" t="s">
        <v>92</v>
      </c>
      <c r="EC8" s="614" t="s">
        <v>92</v>
      </c>
      <c r="ED8" s="614" t="s">
        <v>92</v>
      </c>
      <c r="EE8" s="614" t="s">
        <v>92</v>
      </c>
      <c r="EF8" s="614" t="s">
        <v>92</v>
      </c>
      <c r="EG8" s="614" t="s">
        <v>92</v>
      </c>
      <c r="EH8" s="614" t="s">
        <v>92</v>
      </c>
      <c r="EI8" s="614" t="s">
        <v>92</v>
      </c>
      <c r="EJ8" s="866" t="s">
        <v>92</v>
      </c>
    </row>
    <row r="9" spans="1:144" ht="27" hidden="1" thickBot="1" x14ac:dyDescent="0.4">
      <c r="A9" s="489"/>
      <c r="B9" s="489"/>
      <c r="C9" s="59"/>
      <c r="D9" s="159"/>
      <c r="E9" s="159"/>
      <c r="F9" s="159"/>
      <c r="G9" s="59"/>
      <c r="H9" s="58"/>
      <c r="I9" s="59"/>
      <c r="J9" s="162" t="s">
        <v>35</v>
      </c>
      <c r="K9" s="163" t="s">
        <v>36</v>
      </c>
      <c r="L9" s="163" t="s">
        <v>37</v>
      </c>
      <c r="M9" s="163" t="s">
        <v>37</v>
      </c>
      <c r="N9" s="163" t="s">
        <v>38</v>
      </c>
      <c r="O9" s="163" t="s">
        <v>38</v>
      </c>
      <c r="P9" s="163" t="s">
        <v>39</v>
      </c>
      <c r="Q9" s="163" t="s">
        <v>39</v>
      </c>
      <c r="R9" s="163" t="s">
        <v>40</v>
      </c>
      <c r="S9" s="163" t="s">
        <v>40</v>
      </c>
      <c r="T9" s="163" t="s">
        <v>40</v>
      </c>
      <c r="U9" s="834" t="s">
        <v>41</v>
      </c>
      <c r="V9" s="59"/>
      <c r="W9" s="162" t="s">
        <v>35</v>
      </c>
      <c r="X9" s="163" t="s">
        <v>36</v>
      </c>
      <c r="Y9" s="163" t="s">
        <v>37</v>
      </c>
      <c r="Z9" s="163" t="s">
        <v>37</v>
      </c>
      <c r="AA9" s="163" t="s">
        <v>38</v>
      </c>
      <c r="AB9" s="163" t="s">
        <v>38</v>
      </c>
      <c r="AC9" s="163" t="s">
        <v>39</v>
      </c>
      <c r="AD9" s="163" t="s">
        <v>39</v>
      </c>
      <c r="AE9" s="163" t="s">
        <v>40</v>
      </c>
      <c r="AF9" s="163" t="s">
        <v>40</v>
      </c>
      <c r="AG9" s="163" t="s">
        <v>40</v>
      </c>
      <c r="AH9" s="834" t="s">
        <v>41</v>
      </c>
      <c r="AI9" s="59"/>
      <c r="AJ9" s="162" t="s">
        <v>37</v>
      </c>
      <c r="AK9" s="163" t="s">
        <v>38</v>
      </c>
      <c r="AL9" s="163" t="s">
        <v>39</v>
      </c>
      <c r="AM9" s="163" t="s">
        <v>40</v>
      </c>
      <c r="AN9" s="163" t="s">
        <v>40</v>
      </c>
      <c r="AO9" s="163" t="s">
        <v>40</v>
      </c>
      <c r="AP9" s="851" t="s">
        <v>41</v>
      </c>
      <c r="AQ9" s="163" t="s">
        <v>37</v>
      </c>
      <c r="AR9" s="163" t="s">
        <v>38</v>
      </c>
      <c r="AS9" s="163" t="s">
        <v>39</v>
      </c>
      <c r="AT9" s="163" t="s">
        <v>40</v>
      </c>
      <c r="AU9" s="163" t="s">
        <v>40</v>
      </c>
      <c r="AV9" s="163" t="s">
        <v>40</v>
      </c>
      <c r="AW9" s="851" t="s">
        <v>41</v>
      </c>
      <c r="AX9" s="163" t="s">
        <v>37</v>
      </c>
      <c r="AY9" s="163" t="s">
        <v>38</v>
      </c>
      <c r="AZ9" s="163" t="s">
        <v>39</v>
      </c>
      <c r="BA9" s="163" t="s">
        <v>40</v>
      </c>
      <c r="BB9" s="163" t="s">
        <v>40</v>
      </c>
      <c r="BC9" s="163" t="s">
        <v>40</v>
      </c>
      <c r="BD9" s="834" t="s">
        <v>41</v>
      </c>
      <c r="BE9" s="64"/>
      <c r="BF9" s="162" t="s">
        <v>37</v>
      </c>
      <c r="BG9" s="163" t="s">
        <v>37</v>
      </c>
      <c r="BH9" s="163" t="s">
        <v>38</v>
      </c>
      <c r="BI9" s="163" t="s">
        <v>38</v>
      </c>
      <c r="BJ9" s="163" t="s">
        <v>39</v>
      </c>
      <c r="BK9" s="163" t="s">
        <v>39</v>
      </c>
      <c r="BL9" s="163" t="s">
        <v>40</v>
      </c>
      <c r="BM9" s="163" t="s">
        <v>40</v>
      </c>
      <c r="BN9" s="163" t="s">
        <v>40</v>
      </c>
      <c r="BO9" s="851" t="s">
        <v>41</v>
      </c>
      <c r="BP9" s="163" t="s">
        <v>37</v>
      </c>
      <c r="BQ9" s="163" t="s">
        <v>37</v>
      </c>
      <c r="BR9" s="163" t="s">
        <v>38</v>
      </c>
      <c r="BS9" s="163" t="s">
        <v>38</v>
      </c>
      <c r="BT9" s="163" t="s">
        <v>39</v>
      </c>
      <c r="BU9" s="163" t="s">
        <v>39</v>
      </c>
      <c r="BV9" s="163" t="s">
        <v>40</v>
      </c>
      <c r="BW9" s="163" t="s">
        <v>40</v>
      </c>
      <c r="BX9" s="163" t="s">
        <v>40</v>
      </c>
      <c r="BY9" s="851" t="s">
        <v>41</v>
      </c>
      <c r="BZ9" s="163" t="s">
        <v>37</v>
      </c>
      <c r="CA9" s="163" t="s">
        <v>37</v>
      </c>
      <c r="CB9" s="163" t="s">
        <v>38</v>
      </c>
      <c r="CC9" s="163" t="s">
        <v>38</v>
      </c>
      <c r="CD9" s="163" t="s">
        <v>39</v>
      </c>
      <c r="CE9" s="163" t="s">
        <v>39</v>
      </c>
      <c r="CF9" s="163" t="s">
        <v>40</v>
      </c>
      <c r="CG9" s="163" t="s">
        <v>40</v>
      </c>
      <c r="CH9" s="163" t="s">
        <v>40</v>
      </c>
      <c r="CI9" s="834" t="s">
        <v>41</v>
      </c>
      <c r="CJ9" s="64"/>
      <c r="CK9" s="162" t="s">
        <v>37</v>
      </c>
      <c r="CL9" s="163" t="s">
        <v>38</v>
      </c>
      <c r="CM9" s="163" t="s">
        <v>39</v>
      </c>
      <c r="CN9" s="163" t="s">
        <v>40</v>
      </c>
      <c r="CO9" s="163" t="s">
        <v>40</v>
      </c>
      <c r="CP9" s="163" t="s">
        <v>40</v>
      </c>
      <c r="CQ9" s="851" t="s">
        <v>41</v>
      </c>
      <c r="CR9" s="163" t="s">
        <v>37</v>
      </c>
      <c r="CS9" s="163" t="s">
        <v>38</v>
      </c>
      <c r="CT9" s="163" t="s">
        <v>39</v>
      </c>
      <c r="CU9" s="163" t="s">
        <v>40</v>
      </c>
      <c r="CV9" s="163" t="s">
        <v>40</v>
      </c>
      <c r="CW9" s="163" t="s">
        <v>40</v>
      </c>
      <c r="CX9" s="851" t="s">
        <v>41</v>
      </c>
      <c r="CY9" s="163" t="s">
        <v>37</v>
      </c>
      <c r="CZ9" s="163" t="s">
        <v>38</v>
      </c>
      <c r="DA9" s="163" t="s">
        <v>39</v>
      </c>
      <c r="DB9" s="163" t="s">
        <v>40</v>
      </c>
      <c r="DC9" s="163" t="s">
        <v>40</v>
      </c>
      <c r="DD9" s="163" t="s">
        <v>40</v>
      </c>
      <c r="DE9" s="834" t="s">
        <v>41</v>
      </c>
      <c r="DF9" s="64"/>
      <c r="DG9" s="162" t="s">
        <v>37</v>
      </c>
      <c r="DH9" s="163" t="s">
        <v>37</v>
      </c>
      <c r="DI9" s="163" t="s">
        <v>38</v>
      </c>
      <c r="DJ9" s="163" t="s">
        <v>38</v>
      </c>
      <c r="DK9" s="163" t="s">
        <v>39</v>
      </c>
      <c r="DL9" s="163" t="s">
        <v>39</v>
      </c>
      <c r="DM9" s="163" t="s">
        <v>40</v>
      </c>
      <c r="DN9" s="163" t="s">
        <v>40</v>
      </c>
      <c r="DO9" s="163" t="s">
        <v>40</v>
      </c>
      <c r="DP9" s="851" t="s">
        <v>41</v>
      </c>
      <c r="DQ9" s="163" t="s">
        <v>37</v>
      </c>
      <c r="DR9" s="163" t="s">
        <v>37</v>
      </c>
      <c r="DS9" s="163" t="s">
        <v>38</v>
      </c>
      <c r="DT9" s="163" t="s">
        <v>38</v>
      </c>
      <c r="DU9" s="163" t="s">
        <v>39</v>
      </c>
      <c r="DV9" s="163" t="s">
        <v>39</v>
      </c>
      <c r="DW9" s="163" t="s">
        <v>40</v>
      </c>
      <c r="DX9" s="163" t="s">
        <v>40</v>
      </c>
      <c r="DY9" s="163" t="s">
        <v>40</v>
      </c>
      <c r="DZ9" s="851" t="s">
        <v>41</v>
      </c>
      <c r="EA9" s="163" t="s">
        <v>37</v>
      </c>
      <c r="EB9" s="163" t="s">
        <v>37</v>
      </c>
      <c r="EC9" s="163" t="s">
        <v>38</v>
      </c>
      <c r="ED9" s="163" t="s">
        <v>38</v>
      </c>
      <c r="EE9" s="163" t="s">
        <v>39</v>
      </c>
      <c r="EF9" s="163" t="s">
        <v>39</v>
      </c>
      <c r="EG9" s="163" t="s">
        <v>40</v>
      </c>
      <c r="EH9" s="163" t="s">
        <v>40</v>
      </c>
      <c r="EI9" s="163" t="s">
        <v>40</v>
      </c>
      <c r="EJ9" s="834" t="s">
        <v>41</v>
      </c>
    </row>
    <row r="10" spans="1:144" ht="53.4" hidden="1" thickBot="1" x14ac:dyDescent="0.4">
      <c r="A10" s="489"/>
      <c r="B10" s="489"/>
      <c r="C10" s="59"/>
      <c r="D10" s="159"/>
      <c r="E10" s="159"/>
      <c r="F10" s="159"/>
      <c r="G10" s="59"/>
      <c r="H10" s="58"/>
      <c r="I10" s="59"/>
      <c r="J10" s="82" t="s">
        <v>42</v>
      </c>
      <c r="K10" s="83" t="s">
        <v>42</v>
      </c>
      <c r="L10" s="164"/>
      <c r="M10" s="164" t="s">
        <v>93</v>
      </c>
      <c r="N10" s="164"/>
      <c r="O10" s="164" t="s">
        <v>94</v>
      </c>
      <c r="P10" s="164"/>
      <c r="Q10" s="164" t="s">
        <v>95</v>
      </c>
      <c r="R10" s="163" t="s">
        <v>37</v>
      </c>
      <c r="S10" s="163" t="s">
        <v>38</v>
      </c>
      <c r="T10" s="163" t="s">
        <v>39</v>
      </c>
      <c r="U10" s="834"/>
      <c r="V10" s="59"/>
      <c r="W10" s="82" t="s">
        <v>42</v>
      </c>
      <c r="X10" s="83" t="s">
        <v>42</v>
      </c>
      <c r="Y10" s="164"/>
      <c r="Z10" s="164" t="s">
        <v>96</v>
      </c>
      <c r="AA10" s="164"/>
      <c r="AB10" s="164" t="s">
        <v>97</v>
      </c>
      <c r="AC10" s="164"/>
      <c r="AD10" s="164" t="s">
        <v>98</v>
      </c>
      <c r="AE10" s="163" t="s">
        <v>37</v>
      </c>
      <c r="AF10" s="163" t="s">
        <v>38</v>
      </c>
      <c r="AG10" s="163" t="s">
        <v>39</v>
      </c>
      <c r="AH10" s="834"/>
      <c r="AI10" s="59"/>
      <c r="AJ10" s="165"/>
      <c r="AK10" s="164"/>
      <c r="AL10" s="164"/>
      <c r="AM10" s="163" t="s">
        <v>37</v>
      </c>
      <c r="AN10" s="163" t="s">
        <v>38</v>
      </c>
      <c r="AO10" s="163" t="s">
        <v>39</v>
      </c>
      <c r="AP10" s="851"/>
      <c r="AQ10" s="164"/>
      <c r="AR10" s="164"/>
      <c r="AS10" s="164"/>
      <c r="AT10" s="163" t="s">
        <v>37</v>
      </c>
      <c r="AU10" s="163" t="s">
        <v>38</v>
      </c>
      <c r="AV10" s="163" t="s">
        <v>39</v>
      </c>
      <c r="AW10" s="851"/>
      <c r="AX10" s="164"/>
      <c r="AY10" s="164"/>
      <c r="AZ10" s="164"/>
      <c r="BA10" s="163" t="s">
        <v>37</v>
      </c>
      <c r="BB10" s="163" t="s">
        <v>38</v>
      </c>
      <c r="BC10" s="163" t="s">
        <v>39</v>
      </c>
      <c r="BD10" s="834"/>
      <c r="BE10" s="64"/>
      <c r="BF10" s="165"/>
      <c r="BG10" s="164" t="s">
        <v>96</v>
      </c>
      <c r="BH10" s="164"/>
      <c r="BI10" s="164" t="s">
        <v>97</v>
      </c>
      <c r="BJ10" s="164"/>
      <c r="BK10" s="164" t="s">
        <v>98</v>
      </c>
      <c r="BL10" s="163" t="s">
        <v>37</v>
      </c>
      <c r="BM10" s="163" t="s">
        <v>38</v>
      </c>
      <c r="BN10" s="163" t="s">
        <v>39</v>
      </c>
      <c r="BO10" s="851"/>
      <c r="BP10" s="163"/>
      <c r="BQ10" s="163" t="s">
        <v>96</v>
      </c>
      <c r="BR10" s="163"/>
      <c r="BS10" s="164" t="s">
        <v>97</v>
      </c>
      <c r="BT10" s="164"/>
      <c r="BU10" s="164" t="s">
        <v>98</v>
      </c>
      <c r="BV10" s="164" t="s">
        <v>37</v>
      </c>
      <c r="BW10" s="163" t="s">
        <v>38</v>
      </c>
      <c r="BX10" s="163" t="s">
        <v>39</v>
      </c>
      <c r="BY10" s="851"/>
      <c r="BZ10" s="163"/>
      <c r="CA10" s="163" t="s">
        <v>96</v>
      </c>
      <c r="CB10" s="163"/>
      <c r="CC10" s="164" t="s">
        <v>97</v>
      </c>
      <c r="CD10" s="164"/>
      <c r="CE10" s="164" t="s">
        <v>98</v>
      </c>
      <c r="CF10" s="164" t="s">
        <v>37</v>
      </c>
      <c r="CG10" s="163" t="s">
        <v>38</v>
      </c>
      <c r="CH10" s="163" t="s">
        <v>39</v>
      </c>
      <c r="CI10" s="834"/>
      <c r="CJ10" s="64"/>
      <c r="CK10" s="165"/>
      <c r="CL10" s="164"/>
      <c r="CM10" s="164"/>
      <c r="CN10" s="163" t="s">
        <v>37</v>
      </c>
      <c r="CO10" s="163" t="s">
        <v>38</v>
      </c>
      <c r="CP10" s="163" t="s">
        <v>39</v>
      </c>
      <c r="CQ10" s="851"/>
      <c r="CR10" s="164"/>
      <c r="CS10" s="164"/>
      <c r="CT10" s="164"/>
      <c r="CU10" s="163" t="s">
        <v>37</v>
      </c>
      <c r="CV10" s="163" t="s">
        <v>38</v>
      </c>
      <c r="CW10" s="163" t="s">
        <v>39</v>
      </c>
      <c r="CX10" s="851"/>
      <c r="CY10" s="164"/>
      <c r="CZ10" s="164"/>
      <c r="DA10" s="164"/>
      <c r="DB10" s="163" t="s">
        <v>37</v>
      </c>
      <c r="DC10" s="163" t="s">
        <v>38</v>
      </c>
      <c r="DD10" s="163" t="s">
        <v>39</v>
      </c>
      <c r="DE10" s="834"/>
      <c r="DF10" s="64"/>
      <c r="DG10" s="165"/>
      <c r="DH10" s="164" t="s">
        <v>96</v>
      </c>
      <c r="DI10" s="164"/>
      <c r="DJ10" s="164" t="s">
        <v>97</v>
      </c>
      <c r="DK10" s="164"/>
      <c r="DL10" s="164" t="s">
        <v>98</v>
      </c>
      <c r="DM10" s="163" t="s">
        <v>37</v>
      </c>
      <c r="DN10" s="163" t="s">
        <v>38</v>
      </c>
      <c r="DO10" s="163" t="s">
        <v>39</v>
      </c>
      <c r="DP10" s="851"/>
      <c r="DQ10" s="163"/>
      <c r="DR10" s="163" t="s">
        <v>96</v>
      </c>
      <c r="DS10" s="163"/>
      <c r="DT10" s="164" t="s">
        <v>97</v>
      </c>
      <c r="DU10" s="164"/>
      <c r="DV10" s="164" t="s">
        <v>98</v>
      </c>
      <c r="DW10" s="164" t="s">
        <v>37</v>
      </c>
      <c r="DX10" s="163" t="s">
        <v>38</v>
      </c>
      <c r="DY10" s="163" t="s">
        <v>39</v>
      </c>
      <c r="DZ10" s="851"/>
      <c r="EA10" s="163"/>
      <c r="EB10" s="163" t="s">
        <v>96</v>
      </c>
      <c r="EC10" s="163"/>
      <c r="ED10" s="164" t="s">
        <v>97</v>
      </c>
      <c r="EE10" s="164"/>
      <c r="EF10" s="164" t="s">
        <v>98</v>
      </c>
      <c r="EG10" s="164" t="s">
        <v>37</v>
      </c>
      <c r="EH10" s="163" t="s">
        <v>38</v>
      </c>
      <c r="EI10" s="163" t="s">
        <v>39</v>
      </c>
      <c r="EJ10" s="834"/>
    </row>
    <row r="11" spans="1:144" ht="53.4" hidden="1" thickBot="1" x14ac:dyDescent="0.4">
      <c r="A11" s="489"/>
      <c r="B11" s="489"/>
      <c r="C11" s="59"/>
      <c r="D11" s="159"/>
      <c r="E11" s="159"/>
      <c r="F11" s="159"/>
      <c r="G11" s="59"/>
      <c r="H11" s="58"/>
      <c r="I11" s="59"/>
      <c r="J11" s="82" t="str">
        <f>J14</f>
        <v>Exposure values</v>
      </c>
      <c r="K11" s="83" t="str">
        <f t="shared" ref="K11:U11" si="0">K14</f>
        <v>Risk exposure amounts</v>
      </c>
      <c r="L11" s="164" t="str">
        <f t="shared" si="0"/>
        <v>Stage 1 exposure</v>
      </c>
      <c r="M11" s="164" t="str">
        <f t="shared" si="0"/>
        <v>Stage 1 exposure, of which expired moratoria</v>
      </c>
      <c r="N11" s="164" t="str">
        <f t="shared" si="0"/>
        <v>Stage 2 exposure</v>
      </c>
      <c r="O11" s="164" t="str">
        <f t="shared" si="0"/>
        <v>Stage 2 exposure, of which expired moratoria</v>
      </c>
      <c r="P11" s="164" t="str">
        <f t="shared" si="0"/>
        <v>Stage 3 exposure</v>
      </c>
      <c r="Q11" s="164" t="str">
        <f t="shared" si="0"/>
        <v>Stage 3 exposure, of which expired moratoria</v>
      </c>
      <c r="R11" s="163" t="str">
        <f t="shared" si="0"/>
        <v>Stock of provisions for Stage 1 exposure</v>
      </c>
      <c r="S11" s="163" t="str">
        <f t="shared" si="0"/>
        <v>Stock of provisions for Stage 2 exposure</v>
      </c>
      <c r="T11" s="163" t="str">
        <f t="shared" si="0"/>
        <v>Stock of provisions for Stage 3 exposure</v>
      </c>
      <c r="U11" s="834" t="str">
        <f t="shared" si="0"/>
        <v>Coverage Ratio - Stage 3 exposure</v>
      </c>
      <c r="V11" s="59"/>
      <c r="W11" s="82" t="str">
        <f t="shared" ref="W11:AH11" si="1">W14</f>
        <v>Exposure values</v>
      </c>
      <c r="X11" s="83" t="str">
        <f t="shared" si="1"/>
        <v>Risk exposure amounts</v>
      </c>
      <c r="Y11" s="164" t="str">
        <f t="shared" si="1"/>
        <v>Stage 1 exposure</v>
      </c>
      <c r="Z11" s="164" t="str">
        <f t="shared" si="1"/>
        <v>Stage 1 exposure, of which guaranteed amount</v>
      </c>
      <c r="AA11" s="164" t="str">
        <f t="shared" si="1"/>
        <v>Stage 2 exposure</v>
      </c>
      <c r="AB11" s="164" t="str">
        <f t="shared" si="1"/>
        <v>Stage 2 exposure, of which guaranteed amount</v>
      </c>
      <c r="AC11" s="164" t="str">
        <f t="shared" si="1"/>
        <v>Stage 3 exposure</v>
      </c>
      <c r="AD11" s="164" t="str">
        <f t="shared" si="1"/>
        <v>Stage 3 exposure, of which guaranteed amount</v>
      </c>
      <c r="AE11" s="163" t="str">
        <f t="shared" si="1"/>
        <v>Stock of provisions for Stage 1 exposure</v>
      </c>
      <c r="AF11" s="163" t="str">
        <f t="shared" si="1"/>
        <v>Stock of provisions for Stage 2 exposure</v>
      </c>
      <c r="AG11" s="163" t="str">
        <f t="shared" si="1"/>
        <v>Stock of provisions for Stage 3 exposure</v>
      </c>
      <c r="AH11" s="834" t="str">
        <f t="shared" si="1"/>
        <v>Coverage Ratio - Stage 3 exposure</v>
      </c>
      <c r="AI11" s="59"/>
      <c r="AJ11" s="165" t="str">
        <f t="shared" ref="AJ11:BD11" si="2">AJ14</f>
        <v>Stage 1 exposure</v>
      </c>
      <c r="AK11" s="164" t="str">
        <f t="shared" si="2"/>
        <v>Stage 2 exposure</v>
      </c>
      <c r="AL11" s="164" t="str">
        <f t="shared" si="2"/>
        <v>Stage 3 exposure</v>
      </c>
      <c r="AM11" s="163" t="str">
        <f t="shared" si="2"/>
        <v>Stock of provisions for Stage 1 exposure</v>
      </c>
      <c r="AN11" s="163" t="str">
        <f t="shared" si="2"/>
        <v>Stock of provisions for Stage 2 exposure</v>
      </c>
      <c r="AO11" s="163" t="str">
        <f t="shared" si="2"/>
        <v>Stock of provisions for Stage 3 exposure</v>
      </c>
      <c r="AP11" s="851" t="str">
        <f t="shared" si="2"/>
        <v>Coverage Ratio - Stage 3 exposure</v>
      </c>
      <c r="AQ11" s="164" t="str">
        <f t="shared" si="2"/>
        <v>Stage 1 exposure</v>
      </c>
      <c r="AR11" s="164" t="str">
        <f t="shared" si="2"/>
        <v>Stage 2 exposure</v>
      </c>
      <c r="AS11" s="164" t="str">
        <f t="shared" si="2"/>
        <v>Stage 3 exposure</v>
      </c>
      <c r="AT11" s="163" t="str">
        <f t="shared" si="2"/>
        <v>Stock of provisions for Stage 1 exposure</v>
      </c>
      <c r="AU11" s="163" t="str">
        <f t="shared" si="2"/>
        <v>Stock of provisions for Stage 2 exposure</v>
      </c>
      <c r="AV11" s="163" t="str">
        <f t="shared" si="2"/>
        <v>Stock of provisions for Stage 3 exposure</v>
      </c>
      <c r="AW11" s="851" t="str">
        <f t="shared" si="2"/>
        <v>Coverage Ratio - Stage 3 exposure</v>
      </c>
      <c r="AX11" s="164" t="str">
        <f t="shared" si="2"/>
        <v>Stage 1 exposure</v>
      </c>
      <c r="AY11" s="164" t="str">
        <f t="shared" si="2"/>
        <v>Stage 2 exposure</v>
      </c>
      <c r="AZ11" s="164" t="str">
        <f t="shared" si="2"/>
        <v>Stage 3 exposure</v>
      </c>
      <c r="BA11" s="163" t="str">
        <f t="shared" si="2"/>
        <v>Stock of provisions for Stage 1 exposure</v>
      </c>
      <c r="BB11" s="163" t="str">
        <f t="shared" si="2"/>
        <v>Stock of provisions for Stage 2 exposure</v>
      </c>
      <c r="BC11" s="163" t="str">
        <f t="shared" si="2"/>
        <v>Stock of provisions for Stage 3 exposure</v>
      </c>
      <c r="BD11" s="834" t="str">
        <f t="shared" si="2"/>
        <v>Coverage Ratio - Stage 3 exposure</v>
      </c>
      <c r="BE11" s="64"/>
      <c r="BF11" s="165" t="str">
        <f t="shared" ref="BF11:CI11" si="3">BF14</f>
        <v>Stage 1 exposure</v>
      </c>
      <c r="BG11" s="164" t="str">
        <f t="shared" si="3"/>
        <v>Stage 1 exposure, of which guaranteed amount</v>
      </c>
      <c r="BH11" s="164" t="str">
        <f t="shared" si="3"/>
        <v>Stage 2 exposure</v>
      </c>
      <c r="BI11" s="164" t="str">
        <f t="shared" si="3"/>
        <v>Stage 2 exposure, of which guaranteed amount</v>
      </c>
      <c r="BJ11" s="164" t="str">
        <f t="shared" si="3"/>
        <v>Stage 3 exposure</v>
      </c>
      <c r="BK11" s="164" t="str">
        <f t="shared" si="3"/>
        <v>Stage 3 exposure, of which guaranteed amount</v>
      </c>
      <c r="BL11" s="163" t="str">
        <f t="shared" si="3"/>
        <v>Stock of provisions for Stage 1 exposure</v>
      </c>
      <c r="BM11" s="163" t="str">
        <f t="shared" si="3"/>
        <v>Stock of provisions for Stage 2 exposure</v>
      </c>
      <c r="BN11" s="163" t="str">
        <f t="shared" si="3"/>
        <v>Stock of provisions for Stage 3 exposure</v>
      </c>
      <c r="BO11" s="851" t="str">
        <f t="shared" si="3"/>
        <v>Coverage Ratio - Stage 3 exposure</v>
      </c>
      <c r="BP11" s="163" t="str">
        <f t="shared" si="3"/>
        <v>Stage 1 exposure</v>
      </c>
      <c r="BQ11" s="163" t="str">
        <f t="shared" si="3"/>
        <v>Stage 1 exposure, of which guaranteed amount</v>
      </c>
      <c r="BR11" s="163" t="str">
        <f t="shared" si="3"/>
        <v>Stage 2 exposure</v>
      </c>
      <c r="BS11" s="164" t="str">
        <f t="shared" si="3"/>
        <v>Stage 2 exposure, of which guaranteed amount</v>
      </c>
      <c r="BT11" s="164" t="str">
        <f t="shared" si="3"/>
        <v>Stage 3 exposure</v>
      </c>
      <c r="BU11" s="164" t="str">
        <f t="shared" si="3"/>
        <v>Stage 3 exposure, of which guaranteed amount</v>
      </c>
      <c r="BV11" s="164" t="str">
        <f t="shared" si="3"/>
        <v>Stock of provisions for Stage 1 exposure</v>
      </c>
      <c r="BW11" s="163" t="str">
        <f t="shared" si="3"/>
        <v>Stock of provisions for Stage 2 exposure</v>
      </c>
      <c r="BX11" s="163" t="str">
        <f t="shared" si="3"/>
        <v>Stock of provisions for Stage 3 exposure</v>
      </c>
      <c r="BY11" s="851" t="str">
        <f t="shared" si="3"/>
        <v>Coverage Ratio - Stage 3 exposure</v>
      </c>
      <c r="BZ11" s="163" t="str">
        <f t="shared" si="3"/>
        <v>Stage 1 exposure</v>
      </c>
      <c r="CA11" s="163" t="str">
        <f t="shared" si="3"/>
        <v>Stage 1 exposure, of which guaranteed amount</v>
      </c>
      <c r="CB11" s="163" t="str">
        <f t="shared" si="3"/>
        <v>Stage 2 exposure</v>
      </c>
      <c r="CC11" s="164" t="str">
        <f t="shared" si="3"/>
        <v>Stage 2 exposure, of which guaranteed amount</v>
      </c>
      <c r="CD11" s="164" t="str">
        <f t="shared" si="3"/>
        <v>Stage 3 exposure</v>
      </c>
      <c r="CE11" s="164" t="str">
        <f t="shared" si="3"/>
        <v>Stage 3 exposure, of which guaranteed amount</v>
      </c>
      <c r="CF11" s="164" t="str">
        <f t="shared" si="3"/>
        <v>Stock of provisions for Stage 1 exposure</v>
      </c>
      <c r="CG11" s="163" t="str">
        <f t="shared" si="3"/>
        <v>Stock of provisions for Stage 2 exposure</v>
      </c>
      <c r="CH11" s="163" t="str">
        <f t="shared" si="3"/>
        <v>Stock of provisions for Stage 3 exposure</v>
      </c>
      <c r="CI11" s="834" t="str">
        <f t="shared" si="3"/>
        <v>Coverage Ratio - Stage 3 exposure</v>
      </c>
      <c r="CJ11" s="64"/>
      <c r="CK11" s="165" t="str">
        <f t="shared" ref="CK11:DE11" si="4">CK14</f>
        <v>Stage 1 exposure</v>
      </c>
      <c r="CL11" s="164" t="str">
        <f t="shared" si="4"/>
        <v>Stage 2 exposure</v>
      </c>
      <c r="CM11" s="164" t="str">
        <f t="shared" si="4"/>
        <v>Stage 3 exposure</v>
      </c>
      <c r="CN11" s="163" t="str">
        <f t="shared" si="4"/>
        <v>Stock of provisions for Stage 1 exposure</v>
      </c>
      <c r="CO11" s="163" t="str">
        <f t="shared" si="4"/>
        <v>Stock of provisions for Stage 2 exposure</v>
      </c>
      <c r="CP11" s="163" t="str">
        <f t="shared" si="4"/>
        <v>Stock of provisions for Stage 3 exposure</v>
      </c>
      <c r="CQ11" s="851" t="str">
        <f t="shared" si="4"/>
        <v>Coverage Ratio - Stage 3 exposure</v>
      </c>
      <c r="CR11" s="164" t="str">
        <f t="shared" si="4"/>
        <v>Stage 1 exposure</v>
      </c>
      <c r="CS11" s="164" t="str">
        <f t="shared" si="4"/>
        <v>Stage 2 exposure</v>
      </c>
      <c r="CT11" s="164" t="str">
        <f t="shared" si="4"/>
        <v>Stage 3 exposure</v>
      </c>
      <c r="CU11" s="163" t="str">
        <f t="shared" si="4"/>
        <v>Stock of provisions for Stage 1 exposure</v>
      </c>
      <c r="CV11" s="163" t="str">
        <f t="shared" si="4"/>
        <v>Stock of provisions for Stage 2 exposure</v>
      </c>
      <c r="CW11" s="163" t="str">
        <f t="shared" si="4"/>
        <v>Stock of provisions for Stage 3 exposure</v>
      </c>
      <c r="CX11" s="851" t="str">
        <f t="shared" si="4"/>
        <v>Coverage Ratio - Stage 3 exposure</v>
      </c>
      <c r="CY11" s="164" t="str">
        <f t="shared" si="4"/>
        <v>Stage 1 exposure</v>
      </c>
      <c r="CZ11" s="164" t="str">
        <f t="shared" si="4"/>
        <v>Stage 2 exposure</v>
      </c>
      <c r="DA11" s="164" t="str">
        <f t="shared" si="4"/>
        <v>Stage 3 exposure</v>
      </c>
      <c r="DB11" s="163" t="str">
        <f t="shared" si="4"/>
        <v>Stock of provisions for Stage 1 exposure</v>
      </c>
      <c r="DC11" s="163" t="str">
        <f t="shared" si="4"/>
        <v>Stock of provisions for Stage 2 exposure</v>
      </c>
      <c r="DD11" s="163" t="str">
        <f t="shared" si="4"/>
        <v>Stock of provisions for Stage 3 exposure</v>
      </c>
      <c r="DE11" s="834" t="str">
        <f t="shared" si="4"/>
        <v>Coverage Ratio - Stage 3 exposure</v>
      </c>
      <c r="DF11" s="64"/>
      <c r="DG11" s="165" t="str">
        <f t="shared" ref="DG11:EJ11" si="5">DG14</f>
        <v>Stage 1 exposure</v>
      </c>
      <c r="DH11" s="164" t="str">
        <f t="shared" si="5"/>
        <v>Stage 1 exposure, of which guaranteed amount</v>
      </c>
      <c r="DI11" s="164" t="str">
        <f t="shared" si="5"/>
        <v>Stage 2 exposure</v>
      </c>
      <c r="DJ11" s="164" t="str">
        <f t="shared" si="5"/>
        <v>Stage 2 exposure, of which guaranteed amount</v>
      </c>
      <c r="DK11" s="164" t="str">
        <f t="shared" si="5"/>
        <v>Stage 3 exposure</v>
      </c>
      <c r="DL11" s="164" t="str">
        <f t="shared" si="5"/>
        <v>Stage 3 exposure, of which guaranteed amount</v>
      </c>
      <c r="DM11" s="163" t="str">
        <f t="shared" si="5"/>
        <v>Stock of provisions for Stage 1 exposure</v>
      </c>
      <c r="DN11" s="163" t="str">
        <f t="shared" si="5"/>
        <v>Stock of provisions for Stage 2 exposure</v>
      </c>
      <c r="DO11" s="163" t="str">
        <f t="shared" si="5"/>
        <v>Stock of provisions for Stage 3 exposure</v>
      </c>
      <c r="DP11" s="851" t="str">
        <f t="shared" si="5"/>
        <v>Coverage Ratio - Stage 3 exposure</v>
      </c>
      <c r="DQ11" s="163" t="str">
        <f t="shared" si="5"/>
        <v>Stage 1 exposure</v>
      </c>
      <c r="DR11" s="163" t="str">
        <f t="shared" si="5"/>
        <v>Stage 1 exposure, of which guaranteed amount</v>
      </c>
      <c r="DS11" s="163" t="str">
        <f t="shared" si="5"/>
        <v>Stage 2 exposure</v>
      </c>
      <c r="DT11" s="164" t="str">
        <f t="shared" si="5"/>
        <v>Stage 2 exposure, of which guaranteed amount</v>
      </c>
      <c r="DU11" s="164" t="str">
        <f t="shared" si="5"/>
        <v>Stage 3 exposure</v>
      </c>
      <c r="DV11" s="164" t="str">
        <f t="shared" si="5"/>
        <v>Stage 3 exposure, of which guaranteed amount</v>
      </c>
      <c r="DW11" s="164" t="str">
        <f t="shared" si="5"/>
        <v>Stock of provisions for Stage 1 exposure</v>
      </c>
      <c r="DX11" s="163" t="str">
        <f t="shared" si="5"/>
        <v>Stock of provisions for Stage 2 exposure</v>
      </c>
      <c r="DY11" s="163" t="str">
        <f t="shared" si="5"/>
        <v>Stock of provisions for Stage 3 exposure</v>
      </c>
      <c r="DZ11" s="851" t="str">
        <f t="shared" si="5"/>
        <v>Coverage Ratio - Stage 3 exposure</v>
      </c>
      <c r="EA11" s="163" t="str">
        <f t="shared" si="5"/>
        <v>Stage 1 exposure</v>
      </c>
      <c r="EB11" s="163" t="str">
        <f t="shared" si="5"/>
        <v>Stage 1 exposure, of which guaranteed amount</v>
      </c>
      <c r="EC11" s="163" t="str">
        <f t="shared" si="5"/>
        <v>Stage 2 exposure</v>
      </c>
      <c r="ED11" s="164" t="str">
        <f t="shared" si="5"/>
        <v>Stage 2 exposure, of which guaranteed amount</v>
      </c>
      <c r="EE11" s="164" t="str">
        <f t="shared" si="5"/>
        <v>Stage 3 exposure</v>
      </c>
      <c r="EF11" s="164" t="str">
        <f t="shared" si="5"/>
        <v>Stage 3 exposure, of which guaranteed amount</v>
      </c>
      <c r="EG11" s="164" t="str">
        <f t="shared" si="5"/>
        <v>Stock of provisions for Stage 1 exposure</v>
      </c>
      <c r="EH11" s="163" t="str">
        <f t="shared" si="5"/>
        <v>Stock of provisions for Stage 2 exposure</v>
      </c>
      <c r="EI11" s="163" t="str">
        <f t="shared" si="5"/>
        <v>Stock of provisions for Stage 3 exposure</v>
      </c>
      <c r="EJ11" s="834" t="str">
        <f t="shared" si="5"/>
        <v>Coverage Ratio - Stage 3 exposure</v>
      </c>
    </row>
    <row r="12" spans="1:144" ht="21" customHeight="1" thickBot="1" x14ac:dyDescent="0.4">
      <c r="A12" s="489"/>
      <c r="B12" s="489"/>
      <c r="C12" s="59"/>
      <c r="D12" s="159"/>
      <c r="E12" s="159"/>
      <c r="F12" s="159"/>
      <c r="G12" s="59"/>
      <c r="H12" s="58"/>
      <c r="I12" s="59"/>
      <c r="J12" s="901" t="s">
        <v>99</v>
      </c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3"/>
      <c r="V12" s="59"/>
      <c r="W12" s="901" t="s">
        <v>100</v>
      </c>
      <c r="X12" s="902"/>
      <c r="Y12" s="902"/>
      <c r="Z12" s="902"/>
      <c r="AA12" s="902"/>
      <c r="AB12" s="902"/>
      <c r="AC12" s="902"/>
      <c r="AD12" s="902"/>
      <c r="AE12" s="902"/>
      <c r="AF12" s="902"/>
      <c r="AG12" s="902"/>
      <c r="AH12" s="903"/>
      <c r="AI12" s="59"/>
      <c r="AJ12" s="898" t="s">
        <v>101</v>
      </c>
      <c r="AK12" s="899"/>
      <c r="AL12" s="899"/>
      <c r="AM12" s="899"/>
      <c r="AN12" s="899"/>
      <c r="AO12" s="899"/>
      <c r="AP12" s="899"/>
      <c r="AQ12" s="899"/>
      <c r="AR12" s="899"/>
      <c r="AS12" s="899"/>
      <c r="AT12" s="899"/>
      <c r="AU12" s="899"/>
      <c r="AV12" s="899"/>
      <c r="AW12" s="899"/>
      <c r="AX12" s="899"/>
      <c r="AY12" s="899"/>
      <c r="AZ12" s="899"/>
      <c r="BA12" s="899"/>
      <c r="BB12" s="899"/>
      <c r="BC12" s="899"/>
      <c r="BD12" s="900"/>
      <c r="BE12" s="87"/>
      <c r="BF12" s="898" t="s">
        <v>102</v>
      </c>
      <c r="BG12" s="899"/>
      <c r="BH12" s="899"/>
      <c r="BI12" s="899"/>
      <c r="BJ12" s="899"/>
      <c r="BK12" s="899"/>
      <c r="BL12" s="899"/>
      <c r="BM12" s="899"/>
      <c r="BN12" s="899"/>
      <c r="BO12" s="899"/>
      <c r="BP12" s="899"/>
      <c r="BQ12" s="899"/>
      <c r="BR12" s="899"/>
      <c r="BS12" s="899"/>
      <c r="BT12" s="899"/>
      <c r="BU12" s="899"/>
      <c r="BV12" s="899"/>
      <c r="BW12" s="899"/>
      <c r="BX12" s="899"/>
      <c r="BY12" s="899"/>
      <c r="BZ12" s="899"/>
      <c r="CA12" s="899"/>
      <c r="CB12" s="899"/>
      <c r="CC12" s="899"/>
      <c r="CD12" s="899"/>
      <c r="CE12" s="899"/>
      <c r="CF12" s="899"/>
      <c r="CG12" s="899"/>
      <c r="CH12" s="899"/>
      <c r="CI12" s="900"/>
      <c r="CJ12" s="87"/>
      <c r="CK12" s="898" t="s">
        <v>103</v>
      </c>
      <c r="CL12" s="899"/>
      <c r="CM12" s="899"/>
      <c r="CN12" s="899"/>
      <c r="CO12" s="899"/>
      <c r="CP12" s="899"/>
      <c r="CQ12" s="899"/>
      <c r="CR12" s="899"/>
      <c r="CS12" s="899"/>
      <c r="CT12" s="899"/>
      <c r="CU12" s="899"/>
      <c r="CV12" s="899"/>
      <c r="CW12" s="899"/>
      <c r="CX12" s="899"/>
      <c r="CY12" s="899"/>
      <c r="CZ12" s="899"/>
      <c r="DA12" s="899"/>
      <c r="DB12" s="899"/>
      <c r="DC12" s="899"/>
      <c r="DD12" s="899"/>
      <c r="DE12" s="900"/>
      <c r="DF12" s="87"/>
      <c r="DG12" s="898" t="s">
        <v>104</v>
      </c>
      <c r="DH12" s="899"/>
      <c r="DI12" s="899"/>
      <c r="DJ12" s="899"/>
      <c r="DK12" s="899"/>
      <c r="DL12" s="899"/>
      <c r="DM12" s="899"/>
      <c r="DN12" s="899"/>
      <c r="DO12" s="899"/>
      <c r="DP12" s="899"/>
      <c r="DQ12" s="899"/>
      <c r="DR12" s="899"/>
      <c r="DS12" s="899"/>
      <c r="DT12" s="899"/>
      <c r="DU12" s="899"/>
      <c r="DV12" s="899"/>
      <c r="DW12" s="899"/>
      <c r="DX12" s="899"/>
      <c r="DY12" s="899"/>
      <c r="DZ12" s="899"/>
      <c r="EA12" s="899"/>
      <c r="EB12" s="899"/>
      <c r="EC12" s="899"/>
      <c r="ED12" s="899"/>
      <c r="EE12" s="899"/>
      <c r="EF12" s="899"/>
      <c r="EG12" s="899"/>
      <c r="EH12" s="899"/>
      <c r="EI12" s="899"/>
      <c r="EJ12" s="900"/>
    </row>
    <row r="13" spans="1:144" ht="21" customHeight="1" thickBot="1" x14ac:dyDescent="0.4">
      <c r="C13" s="59"/>
      <c r="D13" s="159"/>
      <c r="E13" s="159"/>
      <c r="F13" s="159"/>
      <c r="G13" s="59"/>
      <c r="H13" s="58"/>
      <c r="I13" s="59"/>
      <c r="J13" s="901">
        <v>44196</v>
      </c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3"/>
      <c r="V13" s="87"/>
      <c r="W13" s="901">
        <v>44196</v>
      </c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3"/>
      <c r="AI13" s="87"/>
      <c r="AJ13" s="901">
        <v>44561</v>
      </c>
      <c r="AK13" s="902"/>
      <c r="AL13" s="902"/>
      <c r="AM13" s="902"/>
      <c r="AN13" s="902"/>
      <c r="AO13" s="902"/>
      <c r="AP13" s="903"/>
      <c r="AQ13" s="901">
        <v>44926</v>
      </c>
      <c r="AR13" s="902"/>
      <c r="AS13" s="902"/>
      <c r="AT13" s="902"/>
      <c r="AU13" s="902"/>
      <c r="AV13" s="902"/>
      <c r="AW13" s="903"/>
      <c r="AX13" s="901">
        <v>45291</v>
      </c>
      <c r="AY13" s="902"/>
      <c r="AZ13" s="902"/>
      <c r="BA13" s="902"/>
      <c r="BB13" s="902"/>
      <c r="BC13" s="902"/>
      <c r="BD13" s="903"/>
      <c r="BE13" s="87"/>
      <c r="BF13" s="901">
        <v>44561</v>
      </c>
      <c r="BG13" s="902"/>
      <c r="BH13" s="902"/>
      <c r="BI13" s="902"/>
      <c r="BJ13" s="902"/>
      <c r="BK13" s="902"/>
      <c r="BL13" s="902"/>
      <c r="BM13" s="902"/>
      <c r="BN13" s="902"/>
      <c r="BO13" s="903"/>
      <c r="BP13" s="901">
        <v>44926</v>
      </c>
      <c r="BQ13" s="902"/>
      <c r="BR13" s="902"/>
      <c r="BS13" s="902"/>
      <c r="BT13" s="902"/>
      <c r="BU13" s="902"/>
      <c r="BV13" s="902"/>
      <c r="BW13" s="902"/>
      <c r="BX13" s="902"/>
      <c r="BY13" s="903"/>
      <c r="BZ13" s="901">
        <v>45291</v>
      </c>
      <c r="CA13" s="902"/>
      <c r="CB13" s="902"/>
      <c r="CC13" s="902"/>
      <c r="CD13" s="902"/>
      <c r="CE13" s="902"/>
      <c r="CF13" s="902"/>
      <c r="CG13" s="902"/>
      <c r="CH13" s="902"/>
      <c r="CI13" s="903"/>
      <c r="CJ13" s="87"/>
      <c r="CK13" s="901">
        <v>44561</v>
      </c>
      <c r="CL13" s="902"/>
      <c r="CM13" s="902"/>
      <c r="CN13" s="902"/>
      <c r="CO13" s="902"/>
      <c r="CP13" s="902"/>
      <c r="CQ13" s="903"/>
      <c r="CR13" s="901">
        <v>44926</v>
      </c>
      <c r="CS13" s="902">
        <v>44561</v>
      </c>
      <c r="CT13" s="902">
        <v>44561</v>
      </c>
      <c r="CU13" s="902"/>
      <c r="CV13" s="902"/>
      <c r="CW13" s="902"/>
      <c r="CX13" s="903"/>
      <c r="CY13" s="901">
        <v>45291</v>
      </c>
      <c r="CZ13" s="902">
        <v>44926</v>
      </c>
      <c r="DA13" s="902">
        <v>44926</v>
      </c>
      <c r="DB13" s="902"/>
      <c r="DC13" s="902"/>
      <c r="DD13" s="902"/>
      <c r="DE13" s="903"/>
      <c r="DF13" s="87"/>
      <c r="DG13" s="901">
        <v>44561</v>
      </c>
      <c r="DH13" s="902"/>
      <c r="DI13" s="902"/>
      <c r="DJ13" s="902"/>
      <c r="DK13" s="902"/>
      <c r="DL13" s="902"/>
      <c r="DM13" s="902"/>
      <c r="DN13" s="902"/>
      <c r="DO13" s="902"/>
      <c r="DP13" s="903"/>
      <c r="DQ13" s="901">
        <v>44926</v>
      </c>
      <c r="DR13" s="902"/>
      <c r="DS13" s="902"/>
      <c r="DT13" s="902"/>
      <c r="DU13" s="902"/>
      <c r="DV13" s="902"/>
      <c r="DW13" s="902"/>
      <c r="DX13" s="902"/>
      <c r="DY13" s="902"/>
      <c r="DZ13" s="903"/>
      <c r="EA13" s="901">
        <v>45291</v>
      </c>
      <c r="EB13" s="902"/>
      <c r="EC13" s="902"/>
      <c r="ED13" s="902"/>
      <c r="EE13" s="902"/>
      <c r="EF13" s="902"/>
      <c r="EG13" s="902"/>
      <c r="EH13" s="902"/>
      <c r="EI13" s="902"/>
      <c r="EJ13" s="903"/>
    </row>
    <row r="14" spans="1:144" ht="66.599999999999994" thickBot="1" x14ac:dyDescent="0.35">
      <c r="B14" s="487" t="s">
        <v>5</v>
      </c>
      <c r="C14" s="90"/>
      <c r="D14" s="167"/>
      <c r="E14" s="167"/>
      <c r="F14" s="167"/>
      <c r="G14" s="90"/>
      <c r="H14" s="89"/>
      <c r="I14" s="91" t="s">
        <v>48</v>
      </c>
      <c r="J14" s="486" t="s">
        <v>35</v>
      </c>
      <c r="K14" s="480" t="s">
        <v>36</v>
      </c>
      <c r="L14" s="480" t="s">
        <v>37</v>
      </c>
      <c r="M14" s="481" t="s">
        <v>93</v>
      </c>
      <c r="N14" s="481" t="s">
        <v>38</v>
      </c>
      <c r="O14" s="481" t="s">
        <v>94</v>
      </c>
      <c r="P14" s="482" t="s">
        <v>39</v>
      </c>
      <c r="Q14" s="483" t="s">
        <v>95</v>
      </c>
      <c r="R14" s="480" t="s">
        <v>44</v>
      </c>
      <c r="S14" s="481" t="s">
        <v>45</v>
      </c>
      <c r="T14" s="482" t="s">
        <v>46</v>
      </c>
      <c r="U14" s="862" t="s">
        <v>41</v>
      </c>
      <c r="V14" s="87"/>
      <c r="W14" s="486" t="s">
        <v>35</v>
      </c>
      <c r="X14" s="480" t="s">
        <v>36</v>
      </c>
      <c r="Y14" s="480" t="s">
        <v>37</v>
      </c>
      <c r="Z14" s="481" t="s">
        <v>96</v>
      </c>
      <c r="AA14" s="481" t="s">
        <v>38</v>
      </c>
      <c r="AB14" s="481" t="s">
        <v>97</v>
      </c>
      <c r="AC14" s="482" t="s">
        <v>39</v>
      </c>
      <c r="AD14" s="483" t="s">
        <v>98</v>
      </c>
      <c r="AE14" s="480" t="s">
        <v>44</v>
      </c>
      <c r="AF14" s="481" t="s">
        <v>45</v>
      </c>
      <c r="AG14" s="482" t="s">
        <v>46</v>
      </c>
      <c r="AH14" s="862" t="s">
        <v>41</v>
      </c>
      <c r="AI14" s="87"/>
      <c r="AJ14" s="480" t="s">
        <v>37</v>
      </c>
      <c r="AK14" s="481" t="s">
        <v>38</v>
      </c>
      <c r="AL14" s="481" t="s">
        <v>39</v>
      </c>
      <c r="AM14" s="480" t="s">
        <v>44</v>
      </c>
      <c r="AN14" s="481" t="s">
        <v>45</v>
      </c>
      <c r="AO14" s="482" t="s">
        <v>46</v>
      </c>
      <c r="AP14" s="862" t="s">
        <v>41</v>
      </c>
      <c r="AQ14" s="480" t="s">
        <v>37</v>
      </c>
      <c r="AR14" s="481" t="s">
        <v>38</v>
      </c>
      <c r="AS14" s="481" t="s">
        <v>39</v>
      </c>
      <c r="AT14" s="480" t="s">
        <v>44</v>
      </c>
      <c r="AU14" s="481" t="s">
        <v>45</v>
      </c>
      <c r="AV14" s="482" t="s">
        <v>46</v>
      </c>
      <c r="AW14" s="862" t="s">
        <v>41</v>
      </c>
      <c r="AX14" s="480" t="s">
        <v>37</v>
      </c>
      <c r="AY14" s="481" t="s">
        <v>38</v>
      </c>
      <c r="AZ14" s="481" t="s">
        <v>39</v>
      </c>
      <c r="BA14" s="480" t="s">
        <v>44</v>
      </c>
      <c r="BB14" s="481" t="s">
        <v>45</v>
      </c>
      <c r="BC14" s="482" t="s">
        <v>46</v>
      </c>
      <c r="BD14" s="862" t="s">
        <v>41</v>
      </c>
      <c r="BE14" s="87"/>
      <c r="BF14" s="480" t="s">
        <v>37</v>
      </c>
      <c r="BG14" s="481" t="s">
        <v>96</v>
      </c>
      <c r="BH14" s="481" t="s">
        <v>38</v>
      </c>
      <c r="BI14" s="481" t="s">
        <v>97</v>
      </c>
      <c r="BJ14" s="481" t="s">
        <v>39</v>
      </c>
      <c r="BK14" s="481" t="s">
        <v>98</v>
      </c>
      <c r="BL14" s="480" t="s">
        <v>44</v>
      </c>
      <c r="BM14" s="481" t="s">
        <v>45</v>
      </c>
      <c r="BN14" s="482" t="s">
        <v>46</v>
      </c>
      <c r="BO14" s="862" t="s">
        <v>41</v>
      </c>
      <c r="BP14" s="480" t="s">
        <v>37</v>
      </c>
      <c r="BQ14" s="481" t="s">
        <v>96</v>
      </c>
      <c r="BR14" s="481" t="s">
        <v>38</v>
      </c>
      <c r="BS14" s="481" t="s">
        <v>97</v>
      </c>
      <c r="BT14" s="481" t="s">
        <v>39</v>
      </c>
      <c r="BU14" s="481" t="s">
        <v>98</v>
      </c>
      <c r="BV14" s="480" t="s">
        <v>44</v>
      </c>
      <c r="BW14" s="481" t="s">
        <v>45</v>
      </c>
      <c r="BX14" s="482" t="s">
        <v>46</v>
      </c>
      <c r="BY14" s="862" t="s">
        <v>41</v>
      </c>
      <c r="BZ14" s="480" t="s">
        <v>37</v>
      </c>
      <c r="CA14" s="481" t="s">
        <v>96</v>
      </c>
      <c r="CB14" s="481" t="s">
        <v>38</v>
      </c>
      <c r="CC14" s="481" t="s">
        <v>97</v>
      </c>
      <c r="CD14" s="481" t="s">
        <v>39</v>
      </c>
      <c r="CE14" s="481" t="s">
        <v>98</v>
      </c>
      <c r="CF14" s="480" t="s">
        <v>44</v>
      </c>
      <c r="CG14" s="481" t="s">
        <v>45</v>
      </c>
      <c r="CH14" s="482" t="s">
        <v>46</v>
      </c>
      <c r="CI14" s="862" t="s">
        <v>41</v>
      </c>
      <c r="CJ14" s="87"/>
      <c r="CK14" s="480" t="s">
        <v>37</v>
      </c>
      <c r="CL14" s="481" t="s">
        <v>38</v>
      </c>
      <c r="CM14" s="483" t="s">
        <v>39</v>
      </c>
      <c r="CN14" s="480" t="s">
        <v>44</v>
      </c>
      <c r="CO14" s="481" t="s">
        <v>45</v>
      </c>
      <c r="CP14" s="482" t="s">
        <v>46</v>
      </c>
      <c r="CQ14" s="862" t="s">
        <v>41</v>
      </c>
      <c r="CR14" s="480" t="s">
        <v>37</v>
      </c>
      <c r="CS14" s="481" t="s">
        <v>38</v>
      </c>
      <c r="CT14" s="483" t="s">
        <v>39</v>
      </c>
      <c r="CU14" s="480" t="s">
        <v>44</v>
      </c>
      <c r="CV14" s="481" t="s">
        <v>45</v>
      </c>
      <c r="CW14" s="482" t="s">
        <v>46</v>
      </c>
      <c r="CX14" s="862" t="s">
        <v>41</v>
      </c>
      <c r="CY14" s="480" t="s">
        <v>37</v>
      </c>
      <c r="CZ14" s="481" t="s">
        <v>38</v>
      </c>
      <c r="DA14" s="483" t="s">
        <v>39</v>
      </c>
      <c r="DB14" s="480" t="s">
        <v>44</v>
      </c>
      <c r="DC14" s="481" t="s">
        <v>45</v>
      </c>
      <c r="DD14" s="482" t="s">
        <v>46</v>
      </c>
      <c r="DE14" s="862" t="s">
        <v>41</v>
      </c>
      <c r="DF14" s="87"/>
      <c r="DG14" s="480" t="s">
        <v>37</v>
      </c>
      <c r="DH14" s="481" t="s">
        <v>96</v>
      </c>
      <c r="DI14" s="481" t="s">
        <v>38</v>
      </c>
      <c r="DJ14" s="481" t="s">
        <v>97</v>
      </c>
      <c r="DK14" s="481" t="s">
        <v>39</v>
      </c>
      <c r="DL14" s="481" t="s">
        <v>98</v>
      </c>
      <c r="DM14" s="480" t="s">
        <v>44</v>
      </c>
      <c r="DN14" s="481" t="s">
        <v>45</v>
      </c>
      <c r="DO14" s="482" t="s">
        <v>46</v>
      </c>
      <c r="DP14" s="862" t="s">
        <v>41</v>
      </c>
      <c r="DQ14" s="480" t="s">
        <v>37</v>
      </c>
      <c r="DR14" s="481" t="s">
        <v>96</v>
      </c>
      <c r="DS14" s="481" t="s">
        <v>38</v>
      </c>
      <c r="DT14" s="481" t="s">
        <v>97</v>
      </c>
      <c r="DU14" s="481" t="s">
        <v>39</v>
      </c>
      <c r="DV14" s="481" t="s">
        <v>98</v>
      </c>
      <c r="DW14" s="480" t="s">
        <v>44</v>
      </c>
      <c r="DX14" s="481" t="s">
        <v>45</v>
      </c>
      <c r="DY14" s="482" t="s">
        <v>46</v>
      </c>
      <c r="DZ14" s="862" t="s">
        <v>41</v>
      </c>
      <c r="EA14" s="480" t="s">
        <v>37</v>
      </c>
      <c r="EB14" s="481" t="s">
        <v>96</v>
      </c>
      <c r="EC14" s="481" t="s">
        <v>38</v>
      </c>
      <c r="ED14" s="481" t="s">
        <v>97</v>
      </c>
      <c r="EE14" s="481" t="s">
        <v>39</v>
      </c>
      <c r="EF14" s="481" t="s">
        <v>98</v>
      </c>
      <c r="EG14" s="480" t="s">
        <v>44</v>
      </c>
      <c r="EH14" s="481" t="s">
        <v>45</v>
      </c>
      <c r="EI14" s="482" t="s">
        <v>46</v>
      </c>
      <c r="EJ14" s="862" t="s">
        <v>41</v>
      </c>
    </row>
    <row r="15" spans="1:144" ht="15" customHeight="1" x14ac:dyDescent="0.3">
      <c r="B15" s="13">
        <v>1</v>
      </c>
      <c r="C15" s="144" t="s">
        <v>49</v>
      </c>
      <c r="D15" s="184"/>
      <c r="E15" s="184"/>
      <c r="F15" s="169" t="str">
        <f>IF(C15="Standardised Total","Total",C15&amp;E15)</f>
        <v>Central banks</v>
      </c>
      <c r="G15" s="145"/>
      <c r="H15" s="875" t="s">
        <v>380</v>
      </c>
      <c r="I15" s="146" t="s">
        <v>49</v>
      </c>
      <c r="J15" s="615"/>
      <c r="K15" s="185"/>
      <c r="L15" s="616"/>
      <c r="M15" s="617"/>
      <c r="N15" s="617"/>
      <c r="O15" s="617"/>
      <c r="P15" s="617"/>
      <c r="Q15" s="618"/>
      <c r="R15" s="616"/>
      <c r="S15" s="617"/>
      <c r="T15" s="619"/>
      <c r="U15" s="620"/>
      <c r="V15" s="87"/>
      <c r="W15" s="615"/>
      <c r="X15" s="185"/>
      <c r="Y15" s="616"/>
      <c r="Z15" s="617"/>
      <c r="AA15" s="617"/>
      <c r="AB15" s="617"/>
      <c r="AC15" s="617"/>
      <c r="AD15" s="618"/>
      <c r="AE15" s="616"/>
      <c r="AF15" s="617"/>
      <c r="AG15" s="619"/>
      <c r="AH15" s="620"/>
      <c r="AI15" s="87"/>
      <c r="AJ15" s="616"/>
      <c r="AK15" s="617"/>
      <c r="AL15" s="617"/>
      <c r="AM15" s="616"/>
      <c r="AN15" s="617"/>
      <c r="AO15" s="619"/>
      <c r="AP15" s="620"/>
      <c r="AQ15" s="616"/>
      <c r="AR15" s="617"/>
      <c r="AS15" s="617"/>
      <c r="AT15" s="616"/>
      <c r="AU15" s="617"/>
      <c r="AV15" s="619"/>
      <c r="AW15" s="620"/>
      <c r="AX15" s="616"/>
      <c r="AY15" s="617"/>
      <c r="AZ15" s="617"/>
      <c r="BA15" s="616"/>
      <c r="BB15" s="617"/>
      <c r="BC15" s="619"/>
      <c r="BD15" s="620"/>
      <c r="BE15" s="512"/>
      <c r="BF15" s="616"/>
      <c r="BG15" s="617"/>
      <c r="BH15" s="617"/>
      <c r="BI15" s="618"/>
      <c r="BJ15" s="617"/>
      <c r="BK15" s="618"/>
      <c r="BL15" s="616"/>
      <c r="BM15" s="617"/>
      <c r="BN15" s="619"/>
      <c r="BO15" s="620"/>
      <c r="BP15" s="616"/>
      <c r="BQ15" s="617"/>
      <c r="BR15" s="617"/>
      <c r="BS15" s="618"/>
      <c r="BT15" s="617"/>
      <c r="BU15" s="618"/>
      <c r="BV15" s="616"/>
      <c r="BW15" s="617"/>
      <c r="BX15" s="619"/>
      <c r="BY15" s="620"/>
      <c r="BZ15" s="616"/>
      <c r="CA15" s="617"/>
      <c r="CB15" s="617"/>
      <c r="CC15" s="618"/>
      <c r="CD15" s="617"/>
      <c r="CE15" s="618"/>
      <c r="CF15" s="616"/>
      <c r="CG15" s="617"/>
      <c r="CH15" s="619"/>
      <c r="CI15" s="620"/>
      <c r="CJ15" s="512"/>
      <c r="CK15" s="616"/>
      <c r="CL15" s="617"/>
      <c r="CM15" s="617"/>
      <c r="CN15" s="616"/>
      <c r="CO15" s="617"/>
      <c r="CP15" s="619"/>
      <c r="CQ15" s="620"/>
      <c r="CR15" s="616"/>
      <c r="CS15" s="617"/>
      <c r="CT15" s="617"/>
      <c r="CU15" s="616"/>
      <c r="CV15" s="617"/>
      <c r="CW15" s="619"/>
      <c r="CX15" s="620"/>
      <c r="CY15" s="616"/>
      <c r="CZ15" s="617"/>
      <c r="DA15" s="617"/>
      <c r="DB15" s="616"/>
      <c r="DC15" s="617"/>
      <c r="DD15" s="619"/>
      <c r="DE15" s="620"/>
      <c r="DF15" s="512"/>
      <c r="DG15" s="616"/>
      <c r="DH15" s="617"/>
      <c r="DI15" s="617"/>
      <c r="DJ15" s="618"/>
      <c r="DK15" s="617"/>
      <c r="DL15" s="618"/>
      <c r="DM15" s="616"/>
      <c r="DN15" s="617"/>
      <c r="DO15" s="619"/>
      <c r="DP15" s="620"/>
      <c r="DQ15" s="616"/>
      <c r="DR15" s="617"/>
      <c r="DS15" s="617"/>
      <c r="DT15" s="618"/>
      <c r="DU15" s="617"/>
      <c r="DV15" s="618"/>
      <c r="DW15" s="616"/>
      <c r="DX15" s="617"/>
      <c r="DY15" s="619"/>
      <c r="DZ15" s="620"/>
      <c r="EA15" s="616"/>
      <c r="EB15" s="617"/>
      <c r="EC15" s="617"/>
      <c r="ED15" s="618"/>
      <c r="EE15" s="617"/>
      <c r="EF15" s="618"/>
      <c r="EG15" s="616"/>
      <c r="EH15" s="617"/>
      <c r="EI15" s="619"/>
      <c r="EJ15" s="620"/>
    </row>
    <row r="16" spans="1:144" ht="15" customHeight="1" x14ac:dyDescent="0.3">
      <c r="B16" s="16">
        <v>2</v>
      </c>
      <c r="C16" s="147" t="s">
        <v>50</v>
      </c>
      <c r="D16" s="186"/>
      <c r="E16" s="186"/>
      <c r="F16" s="172" t="str">
        <f t="shared" ref="F16:F35" si="6">IF(C16="Standardised Total","Total",C16&amp;E16)</f>
        <v>Central governments</v>
      </c>
      <c r="G16" s="148"/>
      <c r="H16" s="876"/>
      <c r="I16" s="149" t="s">
        <v>50</v>
      </c>
      <c r="J16" s="621"/>
      <c r="K16" s="108"/>
      <c r="L16" s="523"/>
      <c r="M16" s="524"/>
      <c r="N16" s="524"/>
      <c r="O16" s="524"/>
      <c r="P16" s="524"/>
      <c r="Q16" s="528"/>
      <c r="R16" s="523"/>
      <c r="S16" s="524"/>
      <c r="T16" s="525"/>
      <c r="U16" s="526"/>
      <c r="V16" s="87"/>
      <c r="W16" s="621"/>
      <c r="X16" s="108"/>
      <c r="Y16" s="523"/>
      <c r="Z16" s="524"/>
      <c r="AA16" s="524"/>
      <c r="AB16" s="524"/>
      <c r="AC16" s="524"/>
      <c r="AD16" s="528"/>
      <c r="AE16" s="523"/>
      <c r="AF16" s="524"/>
      <c r="AG16" s="525"/>
      <c r="AH16" s="526"/>
      <c r="AI16" s="87"/>
      <c r="AJ16" s="523"/>
      <c r="AK16" s="524"/>
      <c r="AL16" s="524"/>
      <c r="AM16" s="523"/>
      <c r="AN16" s="524"/>
      <c r="AO16" s="525"/>
      <c r="AP16" s="526"/>
      <c r="AQ16" s="523"/>
      <c r="AR16" s="524"/>
      <c r="AS16" s="524"/>
      <c r="AT16" s="523"/>
      <c r="AU16" s="524"/>
      <c r="AV16" s="525"/>
      <c r="AW16" s="526"/>
      <c r="AX16" s="523"/>
      <c r="AY16" s="524"/>
      <c r="AZ16" s="524"/>
      <c r="BA16" s="523"/>
      <c r="BB16" s="524"/>
      <c r="BC16" s="525"/>
      <c r="BD16" s="526"/>
      <c r="BE16" s="512"/>
      <c r="BF16" s="523"/>
      <c r="BG16" s="524"/>
      <c r="BH16" s="524"/>
      <c r="BI16" s="528"/>
      <c r="BJ16" s="524"/>
      <c r="BK16" s="528"/>
      <c r="BL16" s="523"/>
      <c r="BM16" s="524"/>
      <c r="BN16" s="525"/>
      <c r="BO16" s="526"/>
      <c r="BP16" s="523"/>
      <c r="BQ16" s="524"/>
      <c r="BR16" s="524"/>
      <c r="BS16" s="528"/>
      <c r="BT16" s="524"/>
      <c r="BU16" s="528"/>
      <c r="BV16" s="523"/>
      <c r="BW16" s="524"/>
      <c r="BX16" s="525"/>
      <c r="BY16" s="526"/>
      <c r="BZ16" s="523"/>
      <c r="CA16" s="524"/>
      <c r="CB16" s="524"/>
      <c r="CC16" s="528"/>
      <c r="CD16" s="524"/>
      <c r="CE16" s="528"/>
      <c r="CF16" s="523"/>
      <c r="CG16" s="524"/>
      <c r="CH16" s="525"/>
      <c r="CI16" s="526"/>
      <c r="CJ16" s="512"/>
      <c r="CK16" s="523"/>
      <c r="CL16" s="524"/>
      <c r="CM16" s="524"/>
      <c r="CN16" s="523"/>
      <c r="CO16" s="524"/>
      <c r="CP16" s="525"/>
      <c r="CQ16" s="526"/>
      <c r="CR16" s="523"/>
      <c r="CS16" s="524"/>
      <c r="CT16" s="524"/>
      <c r="CU16" s="523"/>
      <c r="CV16" s="524"/>
      <c r="CW16" s="525"/>
      <c r="CX16" s="526"/>
      <c r="CY16" s="523"/>
      <c r="CZ16" s="524"/>
      <c r="DA16" s="524"/>
      <c r="DB16" s="523"/>
      <c r="DC16" s="524"/>
      <c r="DD16" s="525"/>
      <c r="DE16" s="526"/>
      <c r="DF16" s="512"/>
      <c r="DG16" s="523"/>
      <c r="DH16" s="524"/>
      <c r="DI16" s="524"/>
      <c r="DJ16" s="528"/>
      <c r="DK16" s="524"/>
      <c r="DL16" s="528"/>
      <c r="DM16" s="523"/>
      <c r="DN16" s="524"/>
      <c r="DO16" s="525"/>
      <c r="DP16" s="526"/>
      <c r="DQ16" s="523"/>
      <c r="DR16" s="524"/>
      <c r="DS16" s="524"/>
      <c r="DT16" s="528"/>
      <c r="DU16" s="524"/>
      <c r="DV16" s="528"/>
      <c r="DW16" s="523"/>
      <c r="DX16" s="524"/>
      <c r="DY16" s="525"/>
      <c r="DZ16" s="526"/>
      <c r="EA16" s="523"/>
      <c r="EB16" s="524"/>
      <c r="EC16" s="524"/>
      <c r="ED16" s="528"/>
      <c r="EE16" s="524"/>
      <c r="EF16" s="528"/>
      <c r="EG16" s="523"/>
      <c r="EH16" s="524"/>
      <c r="EI16" s="525"/>
      <c r="EJ16" s="526"/>
    </row>
    <row r="17" spans="2:140" ht="14.25" customHeight="1" x14ac:dyDescent="0.3">
      <c r="B17" s="16">
        <v>3</v>
      </c>
      <c r="C17" s="147" t="s">
        <v>74</v>
      </c>
      <c r="D17" s="186"/>
      <c r="E17" s="186"/>
      <c r="F17" s="172" t="str">
        <f t="shared" si="6"/>
        <v xml:space="preserve">Regional governments or local authorities </v>
      </c>
      <c r="G17" s="148"/>
      <c r="H17" s="876"/>
      <c r="I17" s="150" t="s">
        <v>74</v>
      </c>
      <c r="J17" s="621"/>
      <c r="K17" s="108"/>
      <c r="L17" s="523"/>
      <c r="M17" s="524"/>
      <c r="N17" s="524"/>
      <c r="O17" s="524"/>
      <c r="P17" s="524"/>
      <c r="Q17" s="528"/>
      <c r="R17" s="523"/>
      <c r="S17" s="524"/>
      <c r="T17" s="525"/>
      <c r="U17" s="526"/>
      <c r="V17" s="87"/>
      <c r="W17" s="621"/>
      <c r="X17" s="108"/>
      <c r="Y17" s="523"/>
      <c r="Z17" s="524"/>
      <c r="AA17" s="524"/>
      <c r="AB17" s="524"/>
      <c r="AC17" s="524"/>
      <c r="AD17" s="528"/>
      <c r="AE17" s="523"/>
      <c r="AF17" s="524"/>
      <c r="AG17" s="525"/>
      <c r="AH17" s="526"/>
      <c r="AI17" s="87"/>
      <c r="AJ17" s="523"/>
      <c r="AK17" s="524"/>
      <c r="AL17" s="524"/>
      <c r="AM17" s="523"/>
      <c r="AN17" s="524"/>
      <c r="AO17" s="525"/>
      <c r="AP17" s="526"/>
      <c r="AQ17" s="523"/>
      <c r="AR17" s="524"/>
      <c r="AS17" s="524"/>
      <c r="AT17" s="523"/>
      <c r="AU17" s="524"/>
      <c r="AV17" s="525"/>
      <c r="AW17" s="526"/>
      <c r="AX17" s="523"/>
      <c r="AY17" s="524"/>
      <c r="AZ17" s="524"/>
      <c r="BA17" s="523"/>
      <c r="BB17" s="524"/>
      <c r="BC17" s="525"/>
      <c r="BD17" s="526"/>
      <c r="BE17" s="512"/>
      <c r="BF17" s="523"/>
      <c r="BG17" s="524"/>
      <c r="BH17" s="524"/>
      <c r="BI17" s="528"/>
      <c r="BJ17" s="524"/>
      <c r="BK17" s="528"/>
      <c r="BL17" s="523"/>
      <c r="BM17" s="524"/>
      <c r="BN17" s="525"/>
      <c r="BO17" s="526"/>
      <c r="BP17" s="523"/>
      <c r="BQ17" s="524"/>
      <c r="BR17" s="524"/>
      <c r="BS17" s="528"/>
      <c r="BT17" s="524"/>
      <c r="BU17" s="528"/>
      <c r="BV17" s="523"/>
      <c r="BW17" s="524"/>
      <c r="BX17" s="525"/>
      <c r="BY17" s="526"/>
      <c r="BZ17" s="523"/>
      <c r="CA17" s="524"/>
      <c r="CB17" s="524"/>
      <c r="CC17" s="528"/>
      <c r="CD17" s="524"/>
      <c r="CE17" s="528"/>
      <c r="CF17" s="523"/>
      <c r="CG17" s="524"/>
      <c r="CH17" s="525"/>
      <c r="CI17" s="526"/>
      <c r="CJ17" s="512"/>
      <c r="CK17" s="523"/>
      <c r="CL17" s="524"/>
      <c r="CM17" s="524"/>
      <c r="CN17" s="523"/>
      <c r="CO17" s="524"/>
      <c r="CP17" s="525"/>
      <c r="CQ17" s="526"/>
      <c r="CR17" s="523"/>
      <c r="CS17" s="524"/>
      <c r="CT17" s="524"/>
      <c r="CU17" s="523"/>
      <c r="CV17" s="524"/>
      <c r="CW17" s="525"/>
      <c r="CX17" s="526"/>
      <c r="CY17" s="523"/>
      <c r="CZ17" s="524"/>
      <c r="DA17" s="524"/>
      <c r="DB17" s="523"/>
      <c r="DC17" s="524"/>
      <c r="DD17" s="525"/>
      <c r="DE17" s="526"/>
      <c r="DF17" s="512"/>
      <c r="DG17" s="523"/>
      <c r="DH17" s="524"/>
      <c r="DI17" s="524"/>
      <c r="DJ17" s="528"/>
      <c r="DK17" s="524"/>
      <c r="DL17" s="528"/>
      <c r="DM17" s="523"/>
      <c r="DN17" s="524"/>
      <c r="DO17" s="525"/>
      <c r="DP17" s="526"/>
      <c r="DQ17" s="523"/>
      <c r="DR17" s="524"/>
      <c r="DS17" s="524"/>
      <c r="DT17" s="528"/>
      <c r="DU17" s="524"/>
      <c r="DV17" s="528"/>
      <c r="DW17" s="523"/>
      <c r="DX17" s="524"/>
      <c r="DY17" s="525"/>
      <c r="DZ17" s="526"/>
      <c r="EA17" s="523"/>
      <c r="EB17" s="524"/>
      <c r="EC17" s="524"/>
      <c r="ED17" s="528"/>
      <c r="EE17" s="524"/>
      <c r="EF17" s="528"/>
      <c r="EG17" s="523"/>
      <c r="EH17" s="524"/>
      <c r="EI17" s="525"/>
      <c r="EJ17" s="526"/>
    </row>
    <row r="18" spans="2:140" ht="14.25" customHeight="1" x14ac:dyDescent="0.3">
      <c r="B18" s="16">
        <v>4</v>
      </c>
      <c r="C18" s="147" t="s">
        <v>75</v>
      </c>
      <c r="D18" s="186"/>
      <c r="E18" s="186"/>
      <c r="F18" s="172" t="str">
        <f t="shared" si="6"/>
        <v>Public sector entities</v>
      </c>
      <c r="G18" s="148"/>
      <c r="H18" s="876"/>
      <c r="I18" s="150" t="s">
        <v>75</v>
      </c>
      <c r="J18" s="621"/>
      <c r="K18" s="108"/>
      <c r="L18" s="523"/>
      <c r="M18" s="524"/>
      <c r="N18" s="524"/>
      <c r="O18" s="524"/>
      <c r="P18" s="524"/>
      <c r="Q18" s="528"/>
      <c r="R18" s="523"/>
      <c r="S18" s="524"/>
      <c r="T18" s="525"/>
      <c r="U18" s="526"/>
      <c r="V18" s="87"/>
      <c r="W18" s="621"/>
      <c r="X18" s="108"/>
      <c r="Y18" s="523"/>
      <c r="Z18" s="524"/>
      <c r="AA18" s="524"/>
      <c r="AB18" s="524"/>
      <c r="AC18" s="524"/>
      <c r="AD18" s="528"/>
      <c r="AE18" s="523"/>
      <c r="AF18" s="524"/>
      <c r="AG18" s="525"/>
      <c r="AH18" s="526"/>
      <c r="AI18" s="87"/>
      <c r="AJ18" s="523"/>
      <c r="AK18" s="524"/>
      <c r="AL18" s="524"/>
      <c r="AM18" s="523"/>
      <c r="AN18" s="524"/>
      <c r="AO18" s="525"/>
      <c r="AP18" s="526"/>
      <c r="AQ18" s="523"/>
      <c r="AR18" s="524"/>
      <c r="AS18" s="524"/>
      <c r="AT18" s="523"/>
      <c r="AU18" s="524"/>
      <c r="AV18" s="525"/>
      <c r="AW18" s="526"/>
      <c r="AX18" s="523"/>
      <c r="AY18" s="524"/>
      <c r="AZ18" s="524"/>
      <c r="BA18" s="523"/>
      <c r="BB18" s="524"/>
      <c r="BC18" s="525"/>
      <c r="BD18" s="526"/>
      <c r="BE18" s="512"/>
      <c r="BF18" s="523"/>
      <c r="BG18" s="524"/>
      <c r="BH18" s="524"/>
      <c r="BI18" s="528"/>
      <c r="BJ18" s="524"/>
      <c r="BK18" s="528"/>
      <c r="BL18" s="523"/>
      <c r="BM18" s="524"/>
      <c r="BN18" s="525"/>
      <c r="BO18" s="526"/>
      <c r="BP18" s="523"/>
      <c r="BQ18" s="524"/>
      <c r="BR18" s="524"/>
      <c r="BS18" s="528"/>
      <c r="BT18" s="524"/>
      <c r="BU18" s="528"/>
      <c r="BV18" s="523"/>
      <c r="BW18" s="524"/>
      <c r="BX18" s="525"/>
      <c r="BY18" s="526"/>
      <c r="BZ18" s="523"/>
      <c r="CA18" s="524"/>
      <c r="CB18" s="524"/>
      <c r="CC18" s="528"/>
      <c r="CD18" s="524"/>
      <c r="CE18" s="528"/>
      <c r="CF18" s="523"/>
      <c r="CG18" s="524"/>
      <c r="CH18" s="525"/>
      <c r="CI18" s="526"/>
      <c r="CJ18" s="512"/>
      <c r="CK18" s="523"/>
      <c r="CL18" s="524"/>
      <c r="CM18" s="524"/>
      <c r="CN18" s="523"/>
      <c r="CO18" s="524"/>
      <c r="CP18" s="525"/>
      <c r="CQ18" s="526"/>
      <c r="CR18" s="523"/>
      <c r="CS18" s="524"/>
      <c r="CT18" s="524"/>
      <c r="CU18" s="523"/>
      <c r="CV18" s="524"/>
      <c r="CW18" s="525"/>
      <c r="CX18" s="526"/>
      <c r="CY18" s="523"/>
      <c r="CZ18" s="524"/>
      <c r="DA18" s="524"/>
      <c r="DB18" s="523"/>
      <c r="DC18" s="524"/>
      <c r="DD18" s="525"/>
      <c r="DE18" s="526"/>
      <c r="DF18" s="512"/>
      <c r="DG18" s="523"/>
      <c r="DH18" s="524"/>
      <c r="DI18" s="524"/>
      <c r="DJ18" s="528"/>
      <c r="DK18" s="524"/>
      <c r="DL18" s="528"/>
      <c r="DM18" s="523"/>
      <c r="DN18" s="524"/>
      <c r="DO18" s="525"/>
      <c r="DP18" s="526"/>
      <c r="DQ18" s="523"/>
      <c r="DR18" s="524"/>
      <c r="DS18" s="524"/>
      <c r="DT18" s="528"/>
      <c r="DU18" s="524"/>
      <c r="DV18" s="528"/>
      <c r="DW18" s="523"/>
      <c r="DX18" s="524"/>
      <c r="DY18" s="525"/>
      <c r="DZ18" s="526"/>
      <c r="EA18" s="523"/>
      <c r="EB18" s="524"/>
      <c r="EC18" s="524"/>
      <c r="ED18" s="528"/>
      <c r="EE18" s="524"/>
      <c r="EF18" s="528"/>
      <c r="EG18" s="523"/>
      <c r="EH18" s="524"/>
      <c r="EI18" s="525"/>
      <c r="EJ18" s="526"/>
    </row>
    <row r="19" spans="2:140" ht="14.25" customHeight="1" x14ac:dyDescent="0.3">
      <c r="B19" s="16">
        <v>5</v>
      </c>
      <c r="C19" s="147" t="s">
        <v>76</v>
      </c>
      <c r="D19" s="186"/>
      <c r="E19" s="186"/>
      <c r="F19" s="172" t="str">
        <f t="shared" si="6"/>
        <v xml:space="preserve">Multilateral Development Banks </v>
      </c>
      <c r="G19" s="148"/>
      <c r="H19" s="876"/>
      <c r="I19" s="150" t="s">
        <v>76</v>
      </c>
      <c r="J19" s="621"/>
      <c r="K19" s="108"/>
      <c r="L19" s="523"/>
      <c r="M19" s="524"/>
      <c r="N19" s="524"/>
      <c r="O19" s="524"/>
      <c r="P19" s="524"/>
      <c r="Q19" s="528"/>
      <c r="R19" s="523"/>
      <c r="S19" s="524"/>
      <c r="T19" s="525"/>
      <c r="U19" s="526"/>
      <c r="V19" s="87"/>
      <c r="W19" s="621"/>
      <c r="X19" s="108"/>
      <c r="Y19" s="523"/>
      <c r="Z19" s="524"/>
      <c r="AA19" s="524"/>
      <c r="AB19" s="524"/>
      <c r="AC19" s="524"/>
      <c r="AD19" s="528"/>
      <c r="AE19" s="523"/>
      <c r="AF19" s="524"/>
      <c r="AG19" s="525"/>
      <c r="AH19" s="526"/>
      <c r="AI19" s="87"/>
      <c r="AJ19" s="523"/>
      <c r="AK19" s="524"/>
      <c r="AL19" s="524"/>
      <c r="AM19" s="523"/>
      <c r="AN19" s="524"/>
      <c r="AO19" s="525"/>
      <c r="AP19" s="526"/>
      <c r="AQ19" s="523"/>
      <c r="AR19" s="524"/>
      <c r="AS19" s="524"/>
      <c r="AT19" s="523"/>
      <c r="AU19" s="524"/>
      <c r="AV19" s="525"/>
      <c r="AW19" s="526"/>
      <c r="AX19" s="523"/>
      <c r="AY19" s="524"/>
      <c r="AZ19" s="524"/>
      <c r="BA19" s="523"/>
      <c r="BB19" s="524"/>
      <c r="BC19" s="525"/>
      <c r="BD19" s="526"/>
      <c r="BE19" s="512"/>
      <c r="BF19" s="523"/>
      <c r="BG19" s="524"/>
      <c r="BH19" s="524"/>
      <c r="BI19" s="528"/>
      <c r="BJ19" s="524"/>
      <c r="BK19" s="528"/>
      <c r="BL19" s="523"/>
      <c r="BM19" s="524"/>
      <c r="BN19" s="525"/>
      <c r="BO19" s="526"/>
      <c r="BP19" s="523"/>
      <c r="BQ19" s="524"/>
      <c r="BR19" s="524"/>
      <c r="BS19" s="528"/>
      <c r="BT19" s="524"/>
      <c r="BU19" s="528"/>
      <c r="BV19" s="523"/>
      <c r="BW19" s="524"/>
      <c r="BX19" s="525"/>
      <c r="BY19" s="526"/>
      <c r="BZ19" s="523"/>
      <c r="CA19" s="524"/>
      <c r="CB19" s="524"/>
      <c r="CC19" s="528"/>
      <c r="CD19" s="524"/>
      <c r="CE19" s="528"/>
      <c r="CF19" s="523"/>
      <c r="CG19" s="524"/>
      <c r="CH19" s="525"/>
      <c r="CI19" s="526"/>
      <c r="CJ19" s="512"/>
      <c r="CK19" s="523"/>
      <c r="CL19" s="524"/>
      <c r="CM19" s="524"/>
      <c r="CN19" s="523"/>
      <c r="CO19" s="524"/>
      <c r="CP19" s="525"/>
      <c r="CQ19" s="526"/>
      <c r="CR19" s="523"/>
      <c r="CS19" s="524"/>
      <c r="CT19" s="524"/>
      <c r="CU19" s="523"/>
      <c r="CV19" s="524"/>
      <c r="CW19" s="525"/>
      <c r="CX19" s="526"/>
      <c r="CY19" s="523"/>
      <c r="CZ19" s="524"/>
      <c r="DA19" s="524"/>
      <c r="DB19" s="523"/>
      <c r="DC19" s="524"/>
      <c r="DD19" s="525"/>
      <c r="DE19" s="526"/>
      <c r="DF19" s="512"/>
      <c r="DG19" s="523"/>
      <c r="DH19" s="524"/>
      <c r="DI19" s="524"/>
      <c r="DJ19" s="528"/>
      <c r="DK19" s="524"/>
      <c r="DL19" s="528"/>
      <c r="DM19" s="523"/>
      <c r="DN19" s="524"/>
      <c r="DO19" s="525"/>
      <c r="DP19" s="526"/>
      <c r="DQ19" s="523"/>
      <c r="DR19" s="524"/>
      <c r="DS19" s="524"/>
      <c r="DT19" s="528"/>
      <c r="DU19" s="524"/>
      <c r="DV19" s="528"/>
      <c r="DW19" s="523"/>
      <c r="DX19" s="524"/>
      <c r="DY19" s="525"/>
      <c r="DZ19" s="526"/>
      <c r="EA19" s="523"/>
      <c r="EB19" s="524"/>
      <c r="EC19" s="524"/>
      <c r="ED19" s="528"/>
      <c r="EE19" s="524"/>
      <c r="EF19" s="528"/>
      <c r="EG19" s="523"/>
      <c r="EH19" s="524"/>
      <c r="EI19" s="525"/>
      <c r="EJ19" s="526"/>
    </row>
    <row r="20" spans="2:140" ht="14.25" customHeight="1" x14ac:dyDescent="0.3">
      <c r="B20" s="16">
        <v>6</v>
      </c>
      <c r="C20" s="147" t="s">
        <v>77</v>
      </c>
      <c r="D20" s="186"/>
      <c r="E20" s="186"/>
      <c r="F20" s="172" t="str">
        <f t="shared" si="6"/>
        <v>International Organisations</v>
      </c>
      <c r="G20" s="148"/>
      <c r="H20" s="876"/>
      <c r="I20" s="150" t="s">
        <v>77</v>
      </c>
      <c r="J20" s="621"/>
      <c r="K20" s="108"/>
      <c r="L20" s="523"/>
      <c r="M20" s="524"/>
      <c r="N20" s="524"/>
      <c r="O20" s="524"/>
      <c r="P20" s="524"/>
      <c r="Q20" s="528"/>
      <c r="R20" s="523"/>
      <c r="S20" s="524"/>
      <c r="T20" s="525"/>
      <c r="U20" s="526"/>
      <c r="V20" s="87"/>
      <c r="W20" s="621"/>
      <c r="X20" s="108"/>
      <c r="Y20" s="523"/>
      <c r="Z20" s="524"/>
      <c r="AA20" s="524"/>
      <c r="AB20" s="524"/>
      <c r="AC20" s="524"/>
      <c r="AD20" s="528"/>
      <c r="AE20" s="523"/>
      <c r="AF20" s="524"/>
      <c r="AG20" s="525"/>
      <c r="AH20" s="526"/>
      <c r="AI20" s="87"/>
      <c r="AJ20" s="523"/>
      <c r="AK20" s="524"/>
      <c r="AL20" s="524"/>
      <c r="AM20" s="523"/>
      <c r="AN20" s="524"/>
      <c r="AO20" s="525"/>
      <c r="AP20" s="526"/>
      <c r="AQ20" s="523"/>
      <c r="AR20" s="524"/>
      <c r="AS20" s="524"/>
      <c r="AT20" s="523"/>
      <c r="AU20" s="524"/>
      <c r="AV20" s="525"/>
      <c r="AW20" s="526"/>
      <c r="AX20" s="523"/>
      <c r="AY20" s="524"/>
      <c r="AZ20" s="524"/>
      <c r="BA20" s="523"/>
      <c r="BB20" s="524"/>
      <c r="BC20" s="525"/>
      <c r="BD20" s="526"/>
      <c r="BE20" s="512"/>
      <c r="BF20" s="523"/>
      <c r="BG20" s="524"/>
      <c r="BH20" s="524"/>
      <c r="BI20" s="528"/>
      <c r="BJ20" s="524"/>
      <c r="BK20" s="528"/>
      <c r="BL20" s="523"/>
      <c r="BM20" s="524"/>
      <c r="BN20" s="525"/>
      <c r="BO20" s="526"/>
      <c r="BP20" s="523"/>
      <c r="BQ20" s="524"/>
      <c r="BR20" s="524"/>
      <c r="BS20" s="528"/>
      <c r="BT20" s="524"/>
      <c r="BU20" s="528"/>
      <c r="BV20" s="523"/>
      <c r="BW20" s="524"/>
      <c r="BX20" s="525"/>
      <c r="BY20" s="526"/>
      <c r="BZ20" s="523"/>
      <c r="CA20" s="524"/>
      <c r="CB20" s="524"/>
      <c r="CC20" s="528"/>
      <c r="CD20" s="524"/>
      <c r="CE20" s="528"/>
      <c r="CF20" s="523"/>
      <c r="CG20" s="524"/>
      <c r="CH20" s="525"/>
      <c r="CI20" s="526"/>
      <c r="CJ20" s="512"/>
      <c r="CK20" s="523" t="s">
        <v>111</v>
      </c>
      <c r="CL20" s="524"/>
      <c r="CM20" s="524"/>
      <c r="CN20" s="523"/>
      <c r="CO20" s="524"/>
      <c r="CP20" s="525"/>
      <c r="CQ20" s="526"/>
      <c r="CR20" s="523"/>
      <c r="CS20" s="524"/>
      <c r="CT20" s="524"/>
      <c r="CU20" s="523"/>
      <c r="CV20" s="524"/>
      <c r="CW20" s="525"/>
      <c r="CX20" s="526"/>
      <c r="CY20" s="523"/>
      <c r="CZ20" s="524"/>
      <c r="DA20" s="524"/>
      <c r="DB20" s="523"/>
      <c r="DC20" s="524"/>
      <c r="DD20" s="525"/>
      <c r="DE20" s="526"/>
      <c r="DF20" s="512"/>
      <c r="DG20" s="523"/>
      <c r="DH20" s="524"/>
      <c r="DI20" s="524"/>
      <c r="DJ20" s="528"/>
      <c r="DK20" s="524"/>
      <c r="DL20" s="528"/>
      <c r="DM20" s="523"/>
      <c r="DN20" s="524"/>
      <c r="DO20" s="525"/>
      <c r="DP20" s="526"/>
      <c r="DQ20" s="523"/>
      <c r="DR20" s="524"/>
      <c r="DS20" s="524"/>
      <c r="DT20" s="528"/>
      <c r="DU20" s="524"/>
      <c r="DV20" s="528"/>
      <c r="DW20" s="523"/>
      <c r="DX20" s="524"/>
      <c r="DY20" s="525"/>
      <c r="DZ20" s="526"/>
      <c r="EA20" s="523"/>
      <c r="EB20" s="524"/>
      <c r="EC20" s="524"/>
      <c r="ED20" s="528"/>
      <c r="EE20" s="524"/>
      <c r="EF20" s="528"/>
      <c r="EG20" s="523"/>
      <c r="EH20" s="524"/>
      <c r="EI20" s="525"/>
      <c r="EJ20" s="526"/>
    </row>
    <row r="21" spans="2:140" ht="14.25" customHeight="1" x14ac:dyDescent="0.3">
      <c r="B21" s="16">
        <v>7</v>
      </c>
      <c r="C21" s="147" t="s">
        <v>51</v>
      </c>
      <c r="D21" s="186"/>
      <c r="E21" s="186"/>
      <c r="F21" s="172" t="str">
        <f t="shared" si="6"/>
        <v>Institutions</v>
      </c>
      <c r="G21" s="148"/>
      <c r="H21" s="876"/>
      <c r="I21" s="150" t="s">
        <v>51</v>
      </c>
      <c r="J21" s="621"/>
      <c r="K21" s="108"/>
      <c r="L21" s="523"/>
      <c r="M21" s="524"/>
      <c r="N21" s="524"/>
      <c r="O21" s="524"/>
      <c r="P21" s="524"/>
      <c r="Q21" s="528"/>
      <c r="R21" s="523"/>
      <c r="S21" s="524"/>
      <c r="T21" s="525"/>
      <c r="U21" s="526"/>
      <c r="V21" s="87"/>
      <c r="W21" s="621"/>
      <c r="X21" s="108"/>
      <c r="Y21" s="523"/>
      <c r="Z21" s="524"/>
      <c r="AA21" s="524"/>
      <c r="AB21" s="524"/>
      <c r="AC21" s="524"/>
      <c r="AD21" s="528"/>
      <c r="AE21" s="523"/>
      <c r="AF21" s="524"/>
      <c r="AG21" s="525"/>
      <c r="AH21" s="526"/>
      <c r="AI21" s="87"/>
      <c r="AJ21" s="523"/>
      <c r="AK21" s="524"/>
      <c r="AL21" s="524"/>
      <c r="AM21" s="523"/>
      <c r="AN21" s="524"/>
      <c r="AO21" s="525"/>
      <c r="AP21" s="526"/>
      <c r="AQ21" s="523"/>
      <c r="AR21" s="524"/>
      <c r="AS21" s="524"/>
      <c r="AT21" s="523"/>
      <c r="AU21" s="524"/>
      <c r="AV21" s="525"/>
      <c r="AW21" s="526"/>
      <c r="AX21" s="523"/>
      <c r="AY21" s="524"/>
      <c r="AZ21" s="524"/>
      <c r="BA21" s="523"/>
      <c r="BB21" s="524"/>
      <c r="BC21" s="525"/>
      <c r="BD21" s="526"/>
      <c r="BE21" s="512"/>
      <c r="BF21" s="523"/>
      <c r="BG21" s="524"/>
      <c r="BH21" s="524"/>
      <c r="BI21" s="528"/>
      <c r="BJ21" s="524"/>
      <c r="BK21" s="528"/>
      <c r="BL21" s="523"/>
      <c r="BM21" s="524"/>
      <c r="BN21" s="525"/>
      <c r="BO21" s="526"/>
      <c r="BP21" s="523"/>
      <c r="BQ21" s="524"/>
      <c r="BR21" s="524"/>
      <c r="BS21" s="528"/>
      <c r="BT21" s="524"/>
      <c r="BU21" s="528"/>
      <c r="BV21" s="523"/>
      <c r="BW21" s="524"/>
      <c r="BX21" s="525"/>
      <c r="BY21" s="526"/>
      <c r="BZ21" s="523"/>
      <c r="CA21" s="524"/>
      <c r="CB21" s="524"/>
      <c r="CC21" s="528"/>
      <c r="CD21" s="524"/>
      <c r="CE21" s="528"/>
      <c r="CF21" s="523"/>
      <c r="CG21" s="524"/>
      <c r="CH21" s="525"/>
      <c r="CI21" s="526"/>
      <c r="CJ21" s="512"/>
      <c r="CK21" s="523"/>
      <c r="CL21" s="524"/>
      <c r="CM21" s="524"/>
      <c r="CN21" s="523"/>
      <c r="CO21" s="524"/>
      <c r="CP21" s="525"/>
      <c r="CQ21" s="526"/>
      <c r="CR21" s="523"/>
      <c r="CS21" s="524"/>
      <c r="CT21" s="524"/>
      <c r="CU21" s="523"/>
      <c r="CV21" s="524"/>
      <c r="CW21" s="525"/>
      <c r="CX21" s="526"/>
      <c r="CY21" s="523"/>
      <c r="CZ21" s="524"/>
      <c r="DA21" s="524"/>
      <c r="DB21" s="523"/>
      <c r="DC21" s="524"/>
      <c r="DD21" s="525"/>
      <c r="DE21" s="526"/>
      <c r="DF21" s="512"/>
      <c r="DG21" s="523"/>
      <c r="DH21" s="524"/>
      <c r="DI21" s="524"/>
      <c r="DJ21" s="528"/>
      <c r="DK21" s="524"/>
      <c r="DL21" s="528"/>
      <c r="DM21" s="523"/>
      <c r="DN21" s="524"/>
      <c r="DO21" s="525"/>
      <c r="DP21" s="526"/>
      <c r="DQ21" s="523"/>
      <c r="DR21" s="524"/>
      <c r="DS21" s="524"/>
      <c r="DT21" s="528"/>
      <c r="DU21" s="524"/>
      <c r="DV21" s="528"/>
      <c r="DW21" s="523"/>
      <c r="DX21" s="524"/>
      <c r="DY21" s="525"/>
      <c r="DZ21" s="526"/>
      <c r="EA21" s="523"/>
      <c r="EB21" s="524"/>
      <c r="EC21" s="524"/>
      <c r="ED21" s="528"/>
      <c r="EE21" s="524"/>
      <c r="EF21" s="528"/>
      <c r="EG21" s="523"/>
      <c r="EH21" s="524"/>
      <c r="EI21" s="525"/>
      <c r="EJ21" s="526"/>
    </row>
    <row r="22" spans="2:140" ht="14.25" customHeight="1" x14ac:dyDescent="0.3">
      <c r="B22" s="16">
        <v>8</v>
      </c>
      <c r="C22" s="147" t="s">
        <v>78</v>
      </c>
      <c r="D22" s="186"/>
      <c r="E22" s="186"/>
      <c r="F22" s="172" t="str">
        <f t="shared" si="6"/>
        <v xml:space="preserve">Corporates </v>
      </c>
      <c r="G22" s="148"/>
      <c r="H22" s="876"/>
      <c r="I22" s="150" t="s">
        <v>78</v>
      </c>
      <c r="J22" s="601">
        <v>3537.3167169999997</v>
      </c>
      <c r="K22" s="468">
        <v>3106.6618490000001</v>
      </c>
      <c r="L22" s="602">
        <v>2409.0271309999998</v>
      </c>
      <c r="M22" s="603">
        <v>1375.041995</v>
      </c>
      <c r="N22" s="603">
        <v>1259.2423480000002</v>
      </c>
      <c r="O22" s="603">
        <v>412.327474</v>
      </c>
      <c r="P22" s="603">
        <v>128.81609499999999</v>
      </c>
      <c r="Q22" s="604">
        <v>48.056882999999999</v>
      </c>
      <c r="R22" s="602">
        <v>17.934227</v>
      </c>
      <c r="S22" s="603">
        <v>76.467620000000011</v>
      </c>
      <c r="T22" s="605">
        <v>47.15598</v>
      </c>
      <c r="U22" s="838">
        <v>0.36607211233968862</v>
      </c>
      <c r="V22" s="87"/>
      <c r="W22" s="601">
        <v>175.16458200000002</v>
      </c>
      <c r="X22" s="469">
        <v>29.914239999999999</v>
      </c>
      <c r="Y22" s="602">
        <v>198.72161499999999</v>
      </c>
      <c r="Z22" s="603">
        <v>162.143201</v>
      </c>
      <c r="AA22" s="603">
        <v>147.65148199999999</v>
      </c>
      <c r="AB22" s="603">
        <v>119.31629699999999</v>
      </c>
      <c r="AC22" s="603">
        <v>9.2072000000000001E-2</v>
      </c>
      <c r="AD22" s="604">
        <v>9.2072000000000001E-2</v>
      </c>
      <c r="AE22" s="602">
        <v>1.9227490000000003</v>
      </c>
      <c r="AF22" s="603">
        <v>2.3010989999999998</v>
      </c>
      <c r="AG22" s="605">
        <v>3.8761999999999998E-2</v>
      </c>
      <c r="AH22" s="838">
        <v>0.42099661134764094</v>
      </c>
      <c r="AI22" s="87"/>
      <c r="AJ22" s="602">
        <v>2516.5191030000001</v>
      </c>
      <c r="AK22" s="603">
        <v>1010.49839</v>
      </c>
      <c r="AL22" s="603">
        <v>270.06808599999999</v>
      </c>
      <c r="AM22" s="602">
        <v>17.672474000000001</v>
      </c>
      <c r="AN22" s="603">
        <v>58.283667000000008</v>
      </c>
      <c r="AO22" s="605">
        <v>102.31804299999999</v>
      </c>
      <c r="AP22" s="622">
        <v>0.37886017750353512</v>
      </c>
      <c r="AQ22" s="602">
        <v>2552.2722059999996</v>
      </c>
      <c r="AR22" s="603">
        <v>859.90902799999992</v>
      </c>
      <c r="AS22" s="603">
        <v>384.90434700000003</v>
      </c>
      <c r="AT22" s="602">
        <v>17.314955000000001</v>
      </c>
      <c r="AU22" s="603">
        <v>45.092104999999997</v>
      </c>
      <c r="AV22" s="605">
        <v>151.02696900000001</v>
      </c>
      <c r="AW22" s="622">
        <v>0.39237532695363403</v>
      </c>
      <c r="AX22" s="602">
        <v>2541.3242259999997</v>
      </c>
      <c r="AY22" s="603">
        <v>774.13208399999985</v>
      </c>
      <c r="AZ22" s="603">
        <v>481.62926800000002</v>
      </c>
      <c r="BA22" s="602">
        <v>16.608164000000002</v>
      </c>
      <c r="BB22" s="603">
        <v>35.067528000000003</v>
      </c>
      <c r="BC22" s="605">
        <v>193.69362699999999</v>
      </c>
      <c r="BD22" s="622">
        <v>0.40216332326381787</v>
      </c>
      <c r="BE22" s="512"/>
      <c r="BF22" s="602">
        <v>214.879256068172</v>
      </c>
      <c r="BG22" s="603">
        <v>172.93392299999999</v>
      </c>
      <c r="BH22" s="603">
        <v>127.85876984888901</v>
      </c>
      <c r="BI22" s="604">
        <v>107.19458999999999</v>
      </c>
      <c r="BJ22" s="603">
        <v>3.7271430829389995</v>
      </c>
      <c r="BK22" s="604">
        <v>1.4230580000000002</v>
      </c>
      <c r="BL22" s="602">
        <v>0.47366262526470182</v>
      </c>
      <c r="BM22" s="603">
        <v>1.2505483502464789</v>
      </c>
      <c r="BN22" s="605">
        <v>1.4803269988519461</v>
      </c>
      <c r="BO22" s="622">
        <v>0.39717471691069339</v>
      </c>
      <c r="BP22" s="602">
        <v>227.48262324003312</v>
      </c>
      <c r="BQ22" s="603">
        <v>183.50767300000001</v>
      </c>
      <c r="BR22" s="603">
        <v>111.86298038894311</v>
      </c>
      <c r="BS22" s="604">
        <v>94.640558999999996</v>
      </c>
      <c r="BT22" s="603">
        <v>7.1195653710237599</v>
      </c>
      <c r="BU22" s="604">
        <v>3.4033389999999999</v>
      </c>
      <c r="BV22" s="602">
        <v>0.46244851471731668</v>
      </c>
      <c r="BW22" s="603">
        <v>1.2296981675927272</v>
      </c>
      <c r="BX22" s="605">
        <v>2.8199815408870985</v>
      </c>
      <c r="BY22" s="622">
        <v>0.39608900177590456</v>
      </c>
      <c r="BZ22" s="602">
        <v>236.2903826120197</v>
      </c>
      <c r="CA22" s="603">
        <v>192.08898500000001</v>
      </c>
      <c r="CB22" s="603">
        <v>99.737464628962329</v>
      </c>
      <c r="CC22" s="604">
        <v>83.819057999999998</v>
      </c>
      <c r="CD22" s="603">
        <v>10.437321759017992</v>
      </c>
      <c r="CE22" s="604">
        <v>5.6435279999999999</v>
      </c>
      <c r="CF22" s="602">
        <v>0.46747897949786632</v>
      </c>
      <c r="CG22" s="603">
        <v>1.0122942526108329</v>
      </c>
      <c r="CH22" s="605">
        <v>4.1300075303227777</v>
      </c>
      <c r="CI22" s="622">
        <v>0.39569610151707674</v>
      </c>
      <c r="CJ22" s="606"/>
      <c r="CK22" s="602">
        <v>2266.2412840000002</v>
      </c>
      <c r="CL22" s="603">
        <v>1192.4328620000001</v>
      </c>
      <c r="CM22" s="603">
        <v>338.41143399999999</v>
      </c>
      <c r="CN22" s="602">
        <v>17.949596</v>
      </c>
      <c r="CO22" s="603">
        <v>157.35064</v>
      </c>
      <c r="CP22" s="605">
        <v>167.18006300000002</v>
      </c>
      <c r="CQ22" s="622">
        <v>0.49401422707248133</v>
      </c>
      <c r="CR22" s="602">
        <v>2101.0113699999997</v>
      </c>
      <c r="CS22" s="603">
        <v>1140.674448</v>
      </c>
      <c r="CT22" s="603">
        <v>555.39976100000001</v>
      </c>
      <c r="CU22" s="602">
        <v>17.937975999999999</v>
      </c>
      <c r="CV22" s="603">
        <v>129.18198799999999</v>
      </c>
      <c r="CW22" s="605">
        <v>278.81451300000003</v>
      </c>
      <c r="CX22" s="622">
        <v>0.50200690129573178</v>
      </c>
      <c r="CY22" s="602">
        <v>1999.3013209999999</v>
      </c>
      <c r="CZ22" s="603">
        <v>1046.202898</v>
      </c>
      <c r="DA22" s="603">
        <v>751.58136100000002</v>
      </c>
      <c r="DB22" s="602">
        <v>16.302767000000003</v>
      </c>
      <c r="DC22" s="603">
        <v>96.88975499999998</v>
      </c>
      <c r="DD22" s="605">
        <v>376.37962300000004</v>
      </c>
      <c r="DE22" s="622">
        <v>0.50078360445130843</v>
      </c>
      <c r="DF22" s="606"/>
      <c r="DG22" s="602">
        <v>209.53284395327299</v>
      </c>
      <c r="DH22" s="603">
        <v>171.11548100000002</v>
      </c>
      <c r="DI22" s="603">
        <v>132.13223024415802</v>
      </c>
      <c r="DJ22" s="604">
        <v>108.401151</v>
      </c>
      <c r="DK22" s="603">
        <v>4.8000948025689993</v>
      </c>
      <c r="DL22" s="604">
        <v>2.0349400000000002</v>
      </c>
      <c r="DM22" s="602">
        <v>1.1483942104417753</v>
      </c>
      <c r="DN22" s="603">
        <v>3.1580782833535932</v>
      </c>
      <c r="DO22" s="605">
        <v>2.2185668383466233</v>
      </c>
      <c r="DP22" s="622">
        <v>0.46219229611032925</v>
      </c>
      <c r="DQ22" s="602">
        <v>216.0265969799172</v>
      </c>
      <c r="DR22" s="603">
        <v>178.568307</v>
      </c>
      <c r="DS22" s="603">
        <v>119.29311160877403</v>
      </c>
      <c r="DT22" s="604">
        <v>97.072598999999997</v>
      </c>
      <c r="DU22" s="603">
        <v>11.145460411308713</v>
      </c>
      <c r="DV22" s="604">
        <v>5.9106649999999998</v>
      </c>
      <c r="DW22" s="602">
        <v>1.3041048015444345</v>
      </c>
      <c r="DX22" s="603">
        <v>3.5043349977778449</v>
      </c>
      <c r="DY22" s="605">
        <v>5.2272363160658752</v>
      </c>
      <c r="DZ22" s="622">
        <v>0.4690013802177318</v>
      </c>
      <c r="EA22" s="602">
        <v>219.84063985659293</v>
      </c>
      <c r="EB22" s="603">
        <v>183.773338</v>
      </c>
      <c r="EC22" s="603">
        <v>107.86643223380676</v>
      </c>
      <c r="ED22" s="604">
        <v>86.657999999999987</v>
      </c>
      <c r="EE22" s="603">
        <v>18.758096909600276</v>
      </c>
      <c r="EF22" s="604">
        <v>11.120233000000001</v>
      </c>
      <c r="EG22" s="602">
        <v>1.1242707713096467</v>
      </c>
      <c r="EH22" s="603">
        <v>2.7651594722068955</v>
      </c>
      <c r="EI22" s="605">
        <v>8.8709159963965156</v>
      </c>
      <c r="EJ22" s="622">
        <v>0.47291130007204712</v>
      </c>
    </row>
    <row r="23" spans="2:140" ht="14.25" customHeight="1" x14ac:dyDescent="0.3">
      <c r="B23" s="16">
        <v>9</v>
      </c>
      <c r="C23" s="147" t="s">
        <v>78</v>
      </c>
      <c r="D23" s="172" t="s">
        <v>79</v>
      </c>
      <c r="E23" s="172" t="s">
        <v>106</v>
      </c>
      <c r="F23" s="172" t="str">
        <f t="shared" si="6"/>
        <v>Corporates SME</v>
      </c>
      <c r="G23" s="151"/>
      <c r="H23" s="876"/>
      <c r="I23" s="152" t="s">
        <v>80</v>
      </c>
      <c r="J23" s="621"/>
      <c r="K23" s="187"/>
      <c r="L23" s="523"/>
      <c r="M23" s="524"/>
      <c r="N23" s="524"/>
      <c r="O23" s="524"/>
      <c r="P23" s="524"/>
      <c r="Q23" s="528"/>
      <c r="R23" s="523"/>
      <c r="S23" s="524"/>
      <c r="T23" s="525"/>
      <c r="U23" s="526"/>
      <c r="V23" s="87"/>
      <c r="W23" s="601">
        <v>162.30773000000002</v>
      </c>
      <c r="X23" s="469">
        <v>22.626163999999999</v>
      </c>
      <c r="Y23" s="602">
        <v>191.993438</v>
      </c>
      <c r="Z23" s="603">
        <v>161.01354499999999</v>
      </c>
      <c r="AA23" s="603">
        <v>140.86529999999999</v>
      </c>
      <c r="AB23" s="603">
        <v>114.870875</v>
      </c>
      <c r="AC23" s="603">
        <v>9.2072000000000001E-2</v>
      </c>
      <c r="AD23" s="604">
        <v>9.2072000000000001E-2</v>
      </c>
      <c r="AE23" s="602">
        <v>1.8613720000000002</v>
      </c>
      <c r="AF23" s="603">
        <v>2.2239809999999998</v>
      </c>
      <c r="AG23" s="605">
        <v>3.8761999999999998E-2</v>
      </c>
      <c r="AH23" s="838">
        <v>0.42099661134764094</v>
      </c>
      <c r="AI23" s="87"/>
      <c r="AJ23" s="523"/>
      <c r="AK23" s="524"/>
      <c r="AL23" s="524"/>
      <c r="AM23" s="523"/>
      <c r="AN23" s="524"/>
      <c r="AO23" s="525"/>
      <c r="AP23" s="526"/>
      <c r="AQ23" s="523"/>
      <c r="AR23" s="524"/>
      <c r="AS23" s="524"/>
      <c r="AT23" s="523"/>
      <c r="AU23" s="524"/>
      <c r="AV23" s="525"/>
      <c r="AW23" s="526"/>
      <c r="AX23" s="523"/>
      <c r="AY23" s="524"/>
      <c r="AZ23" s="524"/>
      <c r="BA23" s="523"/>
      <c r="BB23" s="524"/>
      <c r="BC23" s="525"/>
      <c r="BD23" s="526"/>
      <c r="BE23" s="512"/>
      <c r="BF23" s="523"/>
      <c r="BG23" s="524"/>
      <c r="BH23" s="524"/>
      <c r="BI23" s="528"/>
      <c r="BJ23" s="524"/>
      <c r="BK23" s="528"/>
      <c r="BL23" s="523"/>
      <c r="BM23" s="524"/>
      <c r="BN23" s="525"/>
      <c r="BO23" s="526"/>
      <c r="BP23" s="523"/>
      <c r="BQ23" s="524"/>
      <c r="BR23" s="524"/>
      <c r="BS23" s="528"/>
      <c r="BT23" s="524"/>
      <c r="BU23" s="528"/>
      <c r="BV23" s="523"/>
      <c r="BW23" s="524"/>
      <c r="BX23" s="525"/>
      <c r="BY23" s="526"/>
      <c r="BZ23" s="523"/>
      <c r="CA23" s="524"/>
      <c r="CB23" s="524"/>
      <c r="CC23" s="528"/>
      <c r="CD23" s="524"/>
      <c r="CE23" s="528"/>
      <c r="CF23" s="523"/>
      <c r="CG23" s="524"/>
      <c r="CH23" s="525"/>
      <c r="CI23" s="526"/>
      <c r="CJ23" s="512"/>
      <c r="CK23" s="523"/>
      <c r="CL23" s="524"/>
      <c r="CM23" s="524"/>
      <c r="CN23" s="523"/>
      <c r="CO23" s="524"/>
      <c r="CP23" s="525"/>
      <c r="CQ23" s="526"/>
      <c r="CR23" s="523"/>
      <c r="CS23" s="524"/>
      <c r="CT23" s="524"/>
      <c r="CU23" s="523"/>
      <c r="CV23" s="524"/>
      <c r="CW23" s="525"/>
      <c r="CX23" s="526"/>
      <c r="CY23" s="523"/>
      <c r="CZ23" s="524"/>
      <c r="DA23" s="524"/>
      <c r="DB23" s="523"/>
      <c r="DC23" s="524"/>
      <c r="DD23" s="525"/>
      <c r="DE23" s="526"/>
      <c r="DF23" s="512"/>
      <c r="DG23" s="523"/>
      <c r="DH23" s="524"/>
      <c r="DI23" s="524"/>
      <c r="DJ23" s="528"/>
      <c r="DK23" s="524"/>
      <c r="DL23" s="528"/>
      <c r="DM23" s="523"/>
      <c r="DN23" s="524"/>
      <c r="DO23" s="525"/>
      <c r="DP23" s="526"/>
      <c r="DQ23" s="523"/>
      <c r="DR23" s="524"/>
      <c r="DS23" s="524"/>
      <c r="DT23" s="528"/>
      <c r="DU23" s="524"/>
      <c r="DV23" s="528"/>
      <c r="DW23" s="523"/>
      <c r="DX23" s="524"/>
      <c r="DY23" s="525"/>
      <c r="DZ23" s="526"/>
      <c r="EA23" s="523"/>
      <c r="EB23" s="524"/>
      <c r="EC23" s="524"/>
      <c r="ED23" s="528"/>
      <c r="EE23" s="524"/>
      <c r="EF23" s="528"/>
      <c r="EG23" s="523"/>
      <c r="EH23" s="524"/>
      <c r="EI23" s="525"/>
      <c r="EJ23" s="526"/>
    </row>
    <row r="24" spans="2:140" ht="14.25" customHeight="1" x14ac:dyDescent="0.3">
      <c r="B24" s="16">
        <v>10</v>
      </c>
      <c r="C24" s="147" t="s">
        <v>57</v>
      </c>
      <c r="D24" s="186"/>
      <c r="E24" s="186"/>
      <c r="F24" s="172" t="str">
        <f t="shared" si="6"/>
        <v>Retail</v>
      </c>
      <c r="G24" s="148"/>
      <c r="H24" s="876"/>
      <c r="I24" s="150" t="s">
        <v>57</v>
      </c>
      <c r="J24" s="601">
        <v>3715.49811</v>
      </c>
      <c r="K24" s="468">
        <v>2152.0846699999997</v>
      </c>
      <c r="L24" s="602">
        <v>2739.6372350000001</v>
      </c>
      <c r="M24" s="603">
        <v>1875.9630079999999</v>
      </c>
      <c r="N24" s="603">
        <v>926.99809100000004</v>
      </c>
      <c r="O24" s="603">
        <v>445.80991100000006</v>
      </c>
      <c r="P24" s="603">
        <v>113.976553</v>
      </c>
      <c r="Q24" s="604">
        <v>83.164670999999998</v>
      </c>
      <c r="R24" s="602">
        <v>18.326180000000001</v>
      </c>
      <c r="S24" s="603">
        <v>60.142735999999992</v>
      </c>
      <c r="T24" s="605">
        <v>52.709146999999994</v>
      </c>
      <c r="U24" s="838">
        <v>0.46245605444832144</v>
      </c>
      <c r="V24" s="87"/>
      <c r="W24" s="601">
        <v>297.73682700000001</v>
      </c>
      <c r="X24" s="469">
        <v>11.022538000000001</v>
      </c>
      <c r="Y24" s="602">
        <v>145.17227399999999</v>
      </c>
      <c r="Z24" s="603">
        <v>38.463617999999997</v>
      </c>
      <c r="AA24" s="603">
        <v>268.44222100000002</v>
      </c>
      <c r="AB24" s="603">
        <v>257.814302</v>
      </c>
      <c r="AC24" s="603">
        <v>0.15352499999999999</v>
      </c>
      <c r="AD24" s="604">
        <v>2.3708999999999997E-2</v>
      </c>
      <c r="AE24" s="602">
        <v>1.35175</v>
      </c>
      <c r="AF24" s="603">
        <v>1.5130980000000001</v>
      </c>
      <c r="AG24" s="605">
        <v>5.1053000000000001E-2</v>
      </c>
      <c r="AH24" s="838">
        <v>0.33253867448298324</v>
      </c>
      <c r="AI24" s="87"/>
      <c r="AJ24" s="602">
        <v>2736.5241379999993</v>
      </c>
      <c r="AK24" s="603">
        <v>810.94744400000013</v>
      </c>
      <c r="AL24" s="603">
        <v>233.140297</v>
      </c>
      <c r="AM24" s="602">
        <v>17.939568999999999</v>
      </c>
      <c r="AN24" s="603">
        <v>49.154589000000001</v>
      </c>
      <c r="AO24" s="605">
        <v>100.76145</v>
      </c>
      <c r="AP24" s="622">
        <v>0.43219233781794486</v>
      </c>
      <c r="AQ24" s="602">
        <v>2728.1050319999995</v>
      </c>
      <c r="AR24" s="603">
        <v>722.24002399999995</v>
      </c>
      <c r="AS24" s="603">
        <v>330.26682199999999</v>
      </c>
      <c r="AT24" s="602">
        <v>17.379194999999996</v>
      </c>
      <c r="AU24" s="603">
        <v>40.151954999999994</v>
      </c>
      <c r="AV24" s="605">
        <v>147.455431</v>
      </c>
      <c r="AW24" s="622">
        <v>0.44647364245385812</v>
      </c>
      <c r="AX24" s="602">
        <v>2708.4715919999999</v>
      </c>
      <c r="AY24" s="603">
        <v>658.98984300000006</v>
      </c>
      <c r="AZ24" s="603">
        <v>413.15044400000005</v>
      </c>
      <c r="BA24" s="602">
        <v>16.817056000000001</v>
      </c>
      <c r="BB24" s="603">
        <v>32.533619999999999</v>
      </c>
      <c r="BC24" s="605">
        <v>187.95176400000003</v>
      </c>
      <c r="BD24" s="622">
        <v>0.45492330149837623</v>
      </c>
      <c r="BE24" s="512"/>
      <c r="BF24" s="602">
        <v>184.082805530896</v>
      </c>
      <c r="BG24" s="603">
        <v>84.398545000000013</v>
      </c>
      <c r="BH24" s="603">
        <v>227.52318742346401</v>
      </c>
      <c r="BI24" s="604">
        <v>211.463066</v>
      </c>
      <c r="BJ24" s="603">
        <v>2.1620270456400004</v>
      </c>
      <c r="BK24" s="604">
        <v>0.44001700000000005</v>
      </c>
      <c r="BL24" s="602">
        <v>0.24213870523551256</v>
      </c>
      <c r="BM24" s="603">
        <v>1.1015366009678378</v>
      </c>
      <c r="BN24" s="605">
        <v>0.85620766137376914</v>
      </c>
      <c r="BO24" s="622">
        <v>0.39602079127567791</v>
      </c>
      <c r="BP24" s="602">
        <v>215.58121340460383</v>
      </c>
      <c r="BQ24" s="603">
        <v>119.73525899999999</v>
      </c>
      <c r="BR24" s="603">
        <v>193.6135050220407</v>
      </c>
      <c r="BS24" s="604">
        <v>175.74015399999999</v>
      </c>
      <c r="BT24" s="603">
        <v>4.5733015733555318</v>
      </c>
      <c r="BU24" s="604">
        <v>0.82621499999999992</v>
      </c>
      <c r="BV24" s="602">
        <v>0.25111967620806896</v>
      </c>
      <c r="BW24" s="603">
        <v>1.1650017798998524</v>
      </c>
      <c r="BX24" s="605">
        <v>1.8197096909227735</v>
      </c>
      <c r="BY24" s="622">
        <v>0.39789846825859171</v>
      </c>
      <c r="BZ24" s="602">
        <v>240.00687430944146</v>
      </c>
      <c r="CA24" s="603">
        <v>146.92335800000001</v>
      </c>
      <c r="CB24" s="603">
        <v>166.60199958242947</v>
      </c>
      <c r="CC24" s="604">
        <v>148.181128</v>
      </c>
      <c r="CD24" s="603">
        <v>7.159146108129077</v>
      </c>
      <c r="CE24" s="604">
        <v>1.1971420000000002</v>
      </c>
      <c r="CF24" s="602">
        <v>0.26289761084027624</v>
      </c>
      <c r="CG24" s="603">
        <v>0.98318688652493869</v>
      </c>
      <c r="CH24" s="605">
        <v>2.863248070583797</v>
      </c>
      <c r="CI24" s="622">
        <v>0.39994267854550869</v>
      </c>
      <c r="CJ24" s="606"/>
      <c r="CK24" s="602">
        <v>2492.0045319999999</v>
      </c>
      <c r="CL24" s="603">
        <v>1034.3415789999999</v>
      </c>
      <c r="CM24" s="603">
        <v>254.26576599999999</v>
      </c>
      <c r="CN24" s="602">
        <v>18.239131</v>
      </c>
      <c r="CO24" s="603">
        <v>132.75089200000002</v>
      </c>
      <c r="CP24" s="605">
        <v>138.47458800000001</v>
      </c>
      <c r="CQ24" s="622">
        <v>0.54460570991692225</v>
      </c>
      <c r="CR24" s="602">
        <v>2262.8742700000003</v>
      </c>
      <c r="CS24" s="603">
        <v>1090.851175</v>
      </c>
      <c r="CT24" s="603">
        <v>426.88643500000001</v>
      </c>
      <c r="CU24" s="602">
        <v>17.680415</v>
      </c>
      <c r="CV24" s="603">
        <v>127.943535</v>
      </c>
      <c r="CW24" s="605">
        <v>229.12744699999996</v>
      </c>
      <c r="CX24" s="622">
        <v>0.53674098826775785</v>
      </c>
      <c r="CY24" s="602">
        <v>2102.9400139999998</v>
      </c>
      <c r="CZ24" s="603">
        <v>1035.8558399999999</v>
      </c>
      <c r="DA24" s="603">
        <v>641.81602300000009</v>
      </c>
      <c r="DB24" s="602">
        <v>16.139040000000001</v>
      </c>
      <c r="DC24" s="603">
        <v>105.093149</v>
      </c>
      <c r="DD24" s="605">
        <v>331.57470899999998</v>
      </c>
      <c r="DE24" s="622">
        <v>0.51661955625560929</v>
      </c>
      <c r="DF24" s="606"/>
      <c r="DG24" s="602">
        <v>181.51130269860502</v>
      </c>
      <c r="DH24" s="603">
        <v>84.341825</v>
      </c>
      <c r="DI24" s="603">
        <v>229.34978932624898</v>
      </c>
      <c r="DJ24" s="604">
        <v>211.25366299999999</v>
      </c>
      <c r="DK24" s="603">
        <v>2.906927975146</v>
      </c>
      <c r="DL24" s="604">
        <v>0.70613899999999996</v>
      </c>
      <c r="DM24" s="602">
        <v>0.6498087591099142</v>
      </c>
      <c r="DN24" s="603">
        <v>2.8306035121736639</v>
      </c>
      <c r="DO24" s="605">
        <v>1.3693809083729298</v>
      </c>
      <c r="DP24" s="622">
        <v>0.47107493549239138</v>
      </c>
      <c r="DQ24" s="602">
        <v>209.27114052012402</v>
      </c>
      <c r="DR24" s="603">
        <v>119.48305999999999</v>
      </c>
      <c r="DS24" s="603">
        <v>196.8995587781979</v>
      </c>
      <c r="DT24" s="604">
        <v>175.276522</v>
      </c>
      <c r="DU24" s="603">
        <v>7.597320701678056</v>
      </c>
      <c r="DV24" s="604">
        <v>1.542046</v>
      </c>
      <c r="DW24" s="602">
        <v>0.80450691605356095</v>
      </c>
      <c r="DX24" s="603">
        <v>3.1499495185109097</v>
      </c>
      <c r="DY24" s="605">
        <v>3.6622994009363774</v>
      </c>
      <c r="DZ24" s="622">
        <v>0.48205144217848644</v>
      </c>
      <c r="EA24" s="602">
        <v>229.89539658632461</v>
      </c>
      <c r="EB24" s="603">
        <v>146.255921</v>
      </c>
      <c r="EC24" s="603">
        <v>170.04085699955806</v>
      </c>
      <c r="ED24" s="604">
        <v>147.37195500000001</v>
      </c>
      <c r="EE24" s="603">
        <v>13.831766414117357</v>
      </c>
      <c r="EF24" s="604">
        <v>2.6737510000000002</v>
      </c>
      <c r="EG24" s="602">
        <v>0.71938656112241561</v>
      </c>
      <c r="EH24" s="603">
        <v>2.512789765966406</v>
      </c>
      <c r="EI24" s="605">
        <v>6.7214698268582085</v>
      </c>
      <c r="EJ24" s="622">
        <v>0.48594442861599785</v>
      </c>
    </row>
    <row r="25" spans="2:140" ht="14.25" customHeight="1" x14ac:dyDescent="0.3">
      <c r="B25" s="16">
        <v>11</v>
      </c>
      <c r="C25" s="147" t="s">
        <v>57</v>
      </c>
      <c r="D25" s="172" t="s">
        <v>79</v>
      </c>
      <c r="E25" s="172" t="s">
        <v>106</v>
      </c>
      <c r="F25" s="172" t="str">
        <f t="shared" si="6"/>
        <v>RetailSME</v>
      </c>
      <c r="G25" s="151"/>
      <c r="H25" s="876"/>
      <c r="I25" s="152" t="s">
        <v>80</v>
      </c>
      <c r="J25" s="621"/>
      <c r="K25" s="187"/>
      <c r="L25" s="523"/>
      <c r="M25" s="524"/>
      <c r="N25" s="524"/>
      <c r="O25" s="524"/>
      <c r="P25" s="524"/>
      <c r="Q25" s="528"/>
      <c r="R25" s="523"/>
      <c r="S25" s="524"/>
      <c r="T25" s="525"/>
      <c r="U25" s="526"/>
      <c r="V25" s="87"/>
      <c r="W25" s="601">
        <v>295.11763400000001</v>
      </c>
      <c r="X25" s="469">
        <v>9.5497920000000001</v>
      </c>
      <c r="Y25" s="602">
        <v>143.361639</v>
      </c>
      <c r="Z25" s="603">
        <v>38.411608999999999</v>
      </c>
      <c r="AA25" s="603">
        <v>267.819412</v>
      </c>
      <c r="AB25" s="603">
        <v>257.19149299999998</v>
      </c>
      <c r="AC25" s="603">
        <v>9.2072000000000001E-2</v>
      </c>
      <c r="AD25" s="604">
        <v>2.2138999999999999E-2</v>
      </c>
      <c r="AE25" s="602">
        <v>1.3416440000000001</v>
      </c>
      <c r="AF25" s="603">
        <v>1.5112350000000001</v>
      </c>
      <c r="AG25" s="605">
        <v>3.8761999999999998E-2</v>
      </c>
      <c r="AH25" s="838">
        <v>0.42099661134764094</v>
      </c>
      <c r="AI25" s="87"/>
      <c r="AJ25" s="523"/>
      <c r="AK25" s="524"/>
      <c r="AL25" s="524"/>
      <c r="AM25" s="523"/>
      <c r="AN25" s="524"/>
      <c r="AO25" s="525"/>
      <c r="AP25" s="526"/>
      <c r="AQ25" s="523"/>
      <c r="AR25" s="524"/>
      <c r="AS25" s="524"/>
      <c r="AT25" s="523"/>
      <c r="AU25" s="524"/>
      <c r="AV25" s="525"/>
      <c r="AW25" s="526"/>
      <c r="AX25" s="523"/>
      <c r="AY25" s="524"/>
      <c r="AZ25" s="524"/>
      <c r="BA25" s="523"/>
      <c r="BB25" s="524"/>
      <c r="BC25" s="525"/>
      <c r="BD25" s="526"/>
      <c r="BE25" s="512"/>
      <c r="BF25" s="523"/>
      <c r="BG25" s="524"/>
      <c r="BH25" s="524"/>
      <c r="BI25" s="528"/>
      <c r="BJ25" s="524"/>
      <c r="BK25" s="528"/>
      <c r="BL25" s="523"/>
      <c r="BM25" s="524"/>
      <c r="BN25" s="525"/>
      <c r="BO25" s="526"/>
      <c r="BP25" s="523"/>
      <c r="BQ25" s="524"/>
      <c r="BR25" s="524"/>
      <c r="BS25" s="528"/>
      <c r="BT25" s="524"/>
      <c r="BU25" s="528"/>
      <c r="BV25" s="523"/>
      <c r="BW25" s="524"/>
      <c r="BX25" s="525"/>
      <c r="BY25" s="526"/>
      <c r="BZ25" s="523"/>
      <c r="CA25" s="524"/>
      <c r="CB25" s="524"/>
      <c r="CC25" s="528"/>
      <c r="CD25" s="524"/>
      <c r="CE25" s="528"/>
      <c r="CF25" s="523"/>
      <c r="CG25" s="524"/>
      <c r="CH25" s="525"/>
      <c r="CI25" s="526"/>
      <c r="CJ25" s="512"/>
      <c r="CK25" s="523"/>
      <c r="CL25" s="524"/>
      <c r="CM25" s="524"/>
      <c r="CN25" s="523"/>
      <c r="CO25" s="524"/>
      <c r="CP25" s="525"/>
      <c r="CQ25" s="526"/>
      <c r="CR25" s="523"/>
      <c r="CS25" s="524"/>
      <c r="CT25" s="524"/>
      <c r="CU25" s="523"/>
      <c r="CV25" s="524"/>
      <c r="CW25" s="525"/>
      <c r="CX25" s="526"/>
      <c r="CY25" s="523"/>
      <c r="CZ25" s="524"/>
      <c r="DA25" s="524"/>
      <c r="DB25" s="523"/>
      <c r="DC25" s="524"/>
      <c r="DD25" s="525"/>
      <c r="DE25" s="526"/>
      <c r="DF25" s="512"/>
      <c r="DG25" s="523"/>
      <c r="DH25" s="524"/>
      <c r="DI25" s="524"/>
      <c r="DJ25" s="528"/>
      <c r="DK25" s="524"/>
      <c r="DL25" s="528"/>
      <c r="DM25" s="523"/>
      <c r="DN25" s="524"/>
      <c r="DO25" s="525"/>
      <c r="DP25" s="526"/>
      <c r="DQ25" s="523"/>
      <c r="DR25" s="524"/>
      <c r="DS25" s="524"/>
      <c r="DT25" s="528"/>
      <c r="DU25" s="524"/>
      <c r="DV25" s="528"/>
      <c r="DW25" s="523"/>
      <c r="DX25" s="524"/>
      <c r="DY25" s="525"/>
      <c r="DZ25" s="526"/>
      <c r="EA25" s="523"/>
      <c r="EB25" s="524"/>
      <c r="EC25" s="524"/>
      <c r="ED25" s="528"/>
      <c r="EE25" s="524"/>
      <c r="EF25" s="528"/>
      <c r="EG25" s="523"/>
      <c r="EH25" s="524"/>
      <c r="EI25" s="525"/>
      <c r="EJ25" s="526"/>
    </row>
    <row r="26" spans="2:140" ht="14.25" customHeight="1" x14ac:dyDescent="0.3">
      <c r="B26" s="16">
        <v>12</v>
      </c>
      <c r="C26" s="147" t="s">
        <v>81</v>
      </c>
      <c r="D26" s="186"/>
      <c r="E26" s="186"/>
      <c r="F26" s="172" t="str">
        <f t="shared" si="6"/>
        <v>Secured by mortgages on immovable property</v>
      </c>
      <c r="G26" s="148"/>
      <c r="H26" s="876"/>
      <c r="I26" s="150" t="s">
        <v>81</v>
      </c>
      <c r="J26" s="621"/>
      <c r="K26" s="187"/>
      <c r="L26" s="523"/>
      <c r="M26" s="524"/>
      <c r="N26" s="524"/>
      <c r="O26" s="524"/>
      <c r="P26" s="524"/>
      <c r="Q26" s="528"/>
      <c r="R26" s="523"/>
      <c r="S26" s="524"/>
      <c r="T26" s="525"/>
      <c r="U26" s="526"/>
      <c r="V26" s="87"/>
      <c r="W26" s="601">
        <v>2.9703989999999996</v>
      </c>
      <c r="X26" s="469">
        <v>0.98159800000000008</v>
      </c>
      <c r="Y26" s="602">
        <v>1.6259489999999999</v>
      </c>
      <c r="Z26" s="603">
        <v>0.80061399999999994</v>
      </c>
      <c r="AA26" s="603">
        <v>1.0159120000000001</v>
      </c>
      <c r="AB26" s="603">
        <v>2.3698E-2</v>
      </c>
      <c r="AC26" s="603">
        <v>0</v>
      </c>
      <c r="AD26" s="604">
        <v>0</v>
      </c>
      <c r="AE26" s="602">
        <v>6.9179999999999997E-3</v>
      </c>
      <c r="AF26" s="603">
        <v>4.8305000000000001E-2</v>
      </c>
      <c r="AG26" s="605">
        <v>0</v>
      </c>
      <c r="AH26" s="838" t="s">
        <v>385</v>
      </c>
      <c r="AI26" s="87"/>
      <c r="AJ26" s="523"/>
      <c r="AK26" s="524"/>
      <c r="AL26" s="524"/>
      <c r="AM26" s="523"/>
      <c r="AN26" s="524"/>
      <c r="AO26" s="525"/>
      <c r="AP26" s="526"/>
      <c r="AQ26" s="523"/>
      <c r="AR26" s="524"/>
      <c r="AS26" s="524"/>
      <c r="AT26" s="523"/>
      <c r="AU26" s="524"/>
      <c r="AV26" s="525"/>
      <c r="AW26" s="526"/>
      <c r="AX26" s="523"/>
      <c r="AY26" s="524"/>
      <c r="AZ26" s="524"/>
      <c r="BA26" s="523"/>
      <c r="BB26" s="524"/>
      <c r="BC26" s="525"/>
      <c r="BD26" s="526"/>
      <c r="BE26" s="512"/>
      <c r="BF26" s="602">
        <v>2.0012641107790001</v>
      </c>
      <c r="BG26" s="603">
        <v>0.74778299999999998</v>
      </c>
      <c r="BH26" s="603">
        <v>0.63339786955300004</v>
      </c>
      <c r="BI26" s="604">
        <v>7.3251999999999998E-2</v>
      </c>
      <c r="BJ26" s="603">
        <v>7.199019668E-3</v>
      </c>
      <c r="BK26" s="604">
        <v>3.2759999999999998E-3</v>
      </c>
      <c r="BL26" s="602">
        <v>1.1525103861943838E-3</v>
      </c>
      <c r="BM26" s="603">
        <v>5.0424842356810405E-3</v>
      </c>
      <c r="BN26" s="605">
        <v>3.0957049655940161E-3</v>
      </c>
      <c r="BO26" s="622">
        <v>0.430017572997415</v>
      </c>
      <c r="BP26" s="602">
        <v>2.1590922717826633</v>
      </c>
      <c r="BQ26" s="603">
        <v>0.721692</v>
      </c>
      <c r="BR26" s="603">
        <v>0.46672416181189835</v>
      </c>
      <c r="BS26" s="604">
        <v>9.1328000000000006E-2</v>
      </c>
      <c r="BT26" s="603">
        <v>1.6044566405438235E-2</v>
      </c>
      <c r="BU26" s="604">
        <v>1.1292E-2</v>
      </c>
      <c r="BV26" s="602">
        <v>1.0890824586751678E-3</v>
      </c>
      <c r="BW26" s="603">
        <v>7.2332635801827198E-3</v>
      </c>
      <c r="BX26" s="605">
        <v>6.9387750147890011E-3</v>
      </c>
      <c r="BY26" s="622">
        <v>0.43246883957157822</v>
      </c>
      <c r="BZ26" s="602">
        <v>2.2170317319296879</v>
      </c>
      <c r="CA26" s="603">
        <v>0.705376</v>
      </c>
      <c r="CB26" s="603">
        <v>0.39884214671589735</v>
      </c>
      <c r="CC26" s="604">
        <v>9.7750000000000004E-2</v>
      </c>
      <c r="CD26" s="603">
        <v>2.5987121354414774E-2</v>
      </c>
      <c r="CE26" s="604">
        <v>2.1186E-2</v>
      </c>
      <c r="CF26" s="602">
        <v>1.0516073501192294E-3</v>
      </c>
      <c r="CG26" s="603">
        <v>6.817093248997411E-3</v>
      </c>
      <c r="CH26" s="605">
        <v>1.127294943054008E-2</v>
      </c>
      <c r="CI26" s="622">
        <v>0.43378984831750117</v>
      </c>
      <c r="CJ26" s="512"/>
      <c r="CK26" s="523"/>
      <c r="CL26" s="524"/>
      <c r="CM26" s="524"/>
      <c r="CN26" s="523"/>
      <c r="CO26" s="524"/>
      <c r="CP26" s="525"/>
      <c r="CQ26" s="526"/>
      <c r="CR26" s="523"/>
      <c r="CS26" s="524"/>
      <c r="CT26" s="524"/>
      <c r="CU26" s="523"/>
      <c r="CV26" s="524"/>
      <c r="CW26" s="525"/>
      <c r="CX26" s="526"/>
      <c r="CY26" s="523"/>
      <c r="CZ26" s="524"/>
      <c r="DA26" s="524"/>
      <c r="DB26" s="523"/>
      <c r="DC26" s="524"/>
      <c r="DD26" s="525"/>
      <c r="DE26" s="526"/>
      <c r="DF26" s="512"/>
      <c r="DG26" s="602">
        <v>1.9825543095990001</v>
      </c>
      <c r="DH26" s="603">
        <v>0.739483</v>
      </c>
      <c r="DI26" s="603">
        <v>0.64865231913700006</v>
      </c>
      <c r="DJ26" s="604">
        <v>7.9702999999999996E-2</v>
      </c>
      <c r="DK26" s="603">
        <v>1.0654371264E-2</v>
      </c>
      <c r="DL26" s="604">
        <v>5.1260000000000003E-3</v>
      </c>
      <c r="DM26" s="602">
        <v>3.6301149020087527E-3</v>
      </c>
      <c r="DN26" s="603">
        <v>1.3233514326116008E-2</v>
      </c>
      <c r="DO26" s="605">
        <v>6.155310528675564E-3</v>
      </c>
      <c r="DP26" s="622">
        <v>0.57772630370725964</v>
      </c>
      <c r="DQ26" s="602">
        <v>2.1084292945781087</v>
      </c>
      <c r="DR26" s="603">
        <v>0.69884800000000002</v>
      </c>
      <c r="DS26" s="603">
        <v>0.50485579279163384</v>
      </c>
      <c r="DT26" s="604">
        <v>0.10437100000000001</v>
      </c>
      <c r="DU26" s="603">
        <v>2.8575912630257418E-2</v>
      </c>
      <c r="DV26" s="604">
        <v>2.1092E-2</v>
      </c>
      <c r="DW26" s="602">
        <v>4.2251931095801699E-3</v>
      </c>
      <c r="DX26" s="603">
        <v>2.0255735012142125E-2</v>
      </c>
      <c r="DY26" s="605">
        <v>1.6697179421412592E-2</v>
      </c>
      <c r="DZ26" s="622">
        <v>0.58430957700132713</v>
      </c>
      <c r="EA26" s="602">
        <v>2.1312393683262378</v>
      </c>
      <c r="EB26" s="603">
        <v>0.66687099999999999</v>
      </c>
      <c r="EC26" s="603">
        <v>0.45833853495466315</v>
      </c>
      <c r="ED26" s="604">
        <v>0.113499</v>
      </c>
      <c r="EE26" s="603">
        <v>5.2283096719099087E-2</v>
      </c>
      <c r="EF26" s="604">
        <v>4.3941000000000001E-2</v>
      </c>
      <c r="EG26" s="602">
        <v>3.4362611699308844E-3</v>
      </c>
      <c r="EH26" s="603">
        <v>1.8261061796516403E-2</v>
      </c>
      <c r="EI26" s="605">
        <v>3.075035928408975E-2</v>
      </c>
      <c r="EJ26" s="622">
        <v>0.5881510701116639</v>
      </c>
    </row>
    <row r="27" spans="2:140" ht="14.25" customHeight="1" x14ac:dyDescent="0.3">
      <c r="B27" s="16">
        <v>13</v>
      </c>
      <c r="C27" s="147" t="s">
        <v>81</v>
      </c>
      <c r="D27" s="172" t="s">
        <v>112</v>
      </c>
      <c r="E27" s="172" t="s">
        <v>107</v>
      </c>
      <c r="F27" s="172" t="str">
        <f t="shared" si="6"/>
        <v>Secured by mortgages on immovable propertyNon SME</v>
      </c>
      <c r="G27" s="151"/>
      <c r="H27" s="876"/>
      <c r="I27" s="152" t="s">
        <v>113</v>
      </c>
      <c r="J27" s="601">
        <v>674.72376099999997</v>
      </c>
      <c r="K27" s="468">
        <v>260.53044</v>
      </c>
      <c r="L27" s="602">
        <v>1025.723663</v>
      </c>
      <c r="M27" s="603">
        <v>737.16389900000001</v>
      </c>
      <c r="N27" s="603">
        <v>169.94150400000001</v>
      </c>
      <c r="O27" s="603">
        <v>112.406792</v>
      </c>
      <c r="P27" s="603">
        <v>30.299005000000001</v>
      </c>
      <c r="Q27" s="604">
        <v>10.811311</v>
      </c>
      <c r="R27" s="602">
        <v>3.365262</v>
      </c>
      <c r="S27" s="603">
        <v>11.993698999999999</v>
      </c>
      <c r="T27" s="605">
        <v>11.861039999999999</v>
      </c>
      <c r="U27" s="838">
        <v>0.39146632042867407</v>
      </c>
      <c r="V27" s="87"/>
      <c r="W27" s="601">
        <v>2.4515479999999998</v>
      </c>
      <c r="X27" s="469">
        <v>0.83577100000000004</v>
      </c>
      <c r="Y27" s="602">
        <v>0.86199700000000001</v>
      </c>
      <c r="Z27" s="603">
        <v>0.28830899999999998</v>
      </c>
      <c r="AA27" s="603">
        <v>0.88602000000000003</v>
      </c>
      <c r="AB27" s="603">
        <v>0</v>
      </c>
      <c r="AC27" s="603">
        <v>0</v>
      </c>
      <c r="AD27" s="604">
        <v>0</v>
      </c>
      <c r="AE27" s="602">
        <v>1.9319999999999999E-3</v>
      </c>
      <c r="AF27" s="603">
        <v>2.3462E-2</v>
      </c>
      <c r="AG27" s="605">
        <v>0</v>
      </c>
      <c r="AH27" s="838" t="s">
        <v>385</v>
      </c>
      <c r="AI27" s="87"/>
      <c r="AJ27" s="602">
        <v>1013.6373840000001</v>
      </c>
      <c r="AK27" s="603">
        <v>172.748929</v>
      </c>
      <c r="AL27" s="603">
        <v>39.577857999999999</v>
      </c>
      <c r="AM27" s="602">
        <v>3.1107829999999996</v>
      </c>
      <c r="AN27" s="603">
        <v>5.7753410000000001</v>
      </c>
      <c r="AO27" s="605">
        <v>16.510950000000001</v>
      </c>
      <c r="AP27" s="622">
        <v>0.41717644244415658</v>
      </c>
      <c r="AQ27" s="602">
        <v>1006.250882</v>
      </c>
      <c r="AR27" s="603">
        <v>171.40764899999999</v>
      </c>
      <c r="AS27" s="603">
        <v>48.305639999999997</v>
      </c>
      <c r="AT27" s="602">
        <v>3.086017</v>
      </c>
      <c r="AU27" s="603">
        <v>5.2472130000000003</v>
      </c>
      <c r="AV27" s="605">
        <v>20.082201000000001</v>
      </c>
      <c r="AW27" s="622">
        <v>0.41573201390148234</v>
      </c>
      <c r="AX27" s="602">
        <v>1000.793079</v>
      </c>
      <c r="AY27" s="603">
        <v>168.677088</v>
      </c>
      <c r="AZ27" s="603">
        <v>56.494002999999999</v>
      </c>
      <c r="BA27" s="602">
        <v>3.0587870000000001</v>
      </c>
      <c r="BB27" s="603">
        <v>4.6874450000000003</v>
      </c>
      <c r="BC27" s="605">
        <v>23.411450000000002</v>
      </c>
      <c r="BD27" s="622">
        <v>0.41440593260845759</v>
      </c>
      <c r="BE27" s="512"/>
      <c r="BF27" s="523"/>
      <c r="BG27" s="524"/>
      <c r="BH27" s="524"/>
      <c r="BI27" s="528"/>
      <c r="BJ27" s="524"/>
      <c r="BK27" s="528"/>
      <c r="BL27" s="523"/>
      <c r="BM27" s="524"/>
      <c r="BN27" s="525"/>
      <c r="BO27" s="526"/>
      <c r="BP27" s="523"/>
      <c r="BQ27" s="524"/>
      <c r="BR27" s="524"/>
      <c r="BS27" s="528"/>
      <c r="BT27" s="524"/>
      <c r="BU27" s="528"/>
      <c r="BV27" s="523"/>
      <c r="BW27" s="524"/>
      <c r="BX27" s="525"/>
      <c r="BY27" s="526"/>
      <c r="BZ27" s="523"/>
      <c r="CA27" s="524"/>
      <c r="CB27" s="524"/>
      <c r="CC27" s="528"/>
      <c r="CD27" s="524"/>
      <c r="CE27" s="528"/>
      <c r="CF27" s="523"/>
      <c r="CG27" s="524"/>
      <c r="CH27" s="525"/>
      <c r="CI27" s="526"/>
      <c r="CJ27" s="512"/>
      <c r="CK27" s="602">
        <v>986.92529300000001</v>
      </c>
      <c r="CL27" s="603">
        <v>194.36058500000001</v>
      </c>
      <c r="CM27" s="603">
        <v>44.678292999999996</v>
      </c>
      <c r="CN27" s="602">
        <v>3.1141519999999998</v>
      </c>
      <c r="CO27" s="603">
        <v>16.136161000000001</v>
      </c>
      <c r="CP27" s="605">
        <v>22.284349999999996</v>
      </c>
      <c r="CQ27" s="622">
        <v>0.49877353192522367</v>
      </c>
      <c r="CR27" s="602">
        <v>951.64375399999994</v>
      </c>
      <c r="CS27" s="603">
        <v>211.96884699999998</v>
      </c>
      <c r="CT27" s="603">
        <v>62.351571</v>
      </c>
      <c r="CU27" s="602">
        <v>3.06921</v>
      </c>
      <c r="CV27" s="603">
        <v>15.635031000000001</v>
      </c>
      <c r="CW27" s="605">
        <v>30.624224000000002</v>
      </c>
      <c r="CX27" s="622">
        <v>0.49115400797198844</v>
      </c>
      <c r="CY27" s="602">
        <v>921.91308099999992</v>
      </c>
      <c r="CZ27" s="603">
        <v>220.63263900000001</v>
      </c>
      <c r="DA27" s="603">
        <v>83.418451000000005</v>
      </c>
      <c r="DB27" s="602">
        <v>2.9719670000000002</v>
      </c>
      <c r="DC27" s="603">
        <v>13.491268999999999</v>
      </c>
      <c r="DD27" s="605">
        <v>39.843569000000002</v>
      </c>
      <c r="DE27" s="622">
        <v>0.47763496591419563</v>
      </c>
      <c r="DF27" s="512"/>
      <c r="DG27" s="523"/>
      <c r="DH27" s="524"/>
      <c r="DI27" s="524"/>
      <c r="DJ27" s="528"/>
      <c r="DK27" s="524"/>
      <c r="DL27" s="528"/>
      <c r="DM27" s="523"/>
      <c r="DN27" s="524"/>
      <c r="DO27" s="525"/>
      <c r="DP27" s="526"/>
      <c r="DQ27" s="523"/>
      <c r="DR27" s="524"/>
      <c r="DS27" s="524"/>
      <c r="DT27" s="528"/>
      <c r="DU27" s="524"/>
      <c r="DV27" s="528"/>
      <c r="DW27" s="523"/>
      <c r="DX27" s="524"/>
      <c r="DY27" s="525"/>
      <c r="DZ27" s="526"/>
      <c r="EA27" s="523"/>
      <c r="EB27" s="524"/>
      <c r="EC27" s="524"/>
      <c r="ED27" s="528"/>
      <c r="EE27" s="524"/>
      <c r="EF27" s="528"/>
      <c r="EG27" s="523"/>
      <c r="EH27" s="524"/>
      <c r="EI27" s="525"/>
      <c r="EJ27" s="526"/>
    </row>
    <row r="28" spans="2:140" ht="14.25" customHeight="1" x14ac:dyDescent="0.3">
      <c r="B28" s="16">
        <v>14</v>
      </c>
      <c r="C28" s="147" t="s">
        <v>82</v>
      </c>
      <c r="D28" s="186"/>
      <c r="E28" s="186"/>
      <c r="F28" s="172" t="str">
        <f t="shared" si="6"/>
        <v>Items associated with particularly high risk</v>
      </c>
      <c r="G28" s="148"/>
      <c r="H28" s="876"/>
      <c r="I28" s="150" t="s">
        <v>82</v>
      </c>
      <c r="J28" s="621"/>
      <c r="K28" s="187"/>
      <c r="L28" s="523"/>
      <c r="M28" s="524"/>
      <c r="N28" s="524"/>
      <c r="O28" s="524"/>
      <c r="P28" s="524"/>
      <c r="Q28" s="528"/>
      <c r="R28" s="523"/>
      <c r="S28" s="524"/>
      <c r="T28" s="525"/>
      <c r="U28" s="526"/>
      <c r="V28" s="87"/>
      <c r="W28" s="621"/>
      <c r="X28" s="108"/>
      <c r="Y28" s="523"/>
      <c r="Z28" s="524"/>
      <c r="AA28" s="524"/>
      <c r="AB28" s="524"/>
      <c r="AC28" s="524"/>
      <c r="AD28" s="528"/>
      <c r="AE28" s="523"/>
      <c r="AF28" s="524"/>
      <c r="AG28" s="525"/>
      <c r="AH28" s="526"/>
      <c r="AI28" s="87"/>
      <c r="AJ28" s="523"/>
      <c r="AK28" s="524"/>
      <c r="AL28" s="524"/>
      <c r="AM28" s="523"/>
      <c r="AN28" s="524"/>
      <c r="AO28" s="525"/>
      <c r="AP28" s="526"/>
      <c r="AQ28" s="523"/>
      <c r="AR28" s="524"/>
      <c r="AS28" s="524"/>
      <c r="AT28" s="523"/>
      <c r="AU28" s="524"/>
      <c r="AV28" s="525"/>
      <c r="AW28" s="526"/>
      <c r="AX28" s="523"/>
      <c r="AY28" s="524"/>
      <c r="AZ28" s="524"/>
      <c r="BA28" s="523"/>
      <c r="BB28" s="524"/>
      <c r="BC28" s="525"/>
      <c r="BD28" s="526"/>
      <c r="BE28" s="512"/>
      <c r="BF28" s="523"/>
      <c r="BG28" s="524"/>
      <c r="BH28" s="524"/>
      <c r="BI28" s="528"/>
      <c r="BJ28" s="524"/>
      <c r="BK28" s="528"/>
      <c r="BL28" s="523"/>
      <c r="BM28" s="524"/>
      <c r="BN28" s="525"/>
      <c r="BO28" s="526"/>
      <c r="BP28" s="523"/>
      <c r="BQ28" s="524"/>
      <c r="BR28" s="524"/>
      <c r="BS28" s="528"/>
      <c r="BT28" s="524"/>
      <c r="BU28" s="528"/>
      <c r="BV28" s="523"/>
      <c r="BW28" s="524"/>
      <c r="BX28" s="525"/>
      <c r="BY28" s="526"/>
      <c r="BZ28" s="523"/>
      <c r="CA28" s="524"/>
      <c r="CB28" s="524"/>
      <c r="CC28" s="528"/>
      <c r="CD28" s="524"/>
      <c r="CE28" s="528"/>
      <c r="CF28" s="523"/>
      <c r="CG28" s="524"/>
      <c r="CH28" s="525"/>
      <c r="CI28" s="526"/>
      <c r="CJ28" s="512"/>
      <c r="CK28" s="523"/>
      <c r="CL28" s="524"/>
      <c r="CM28" s="524"/>
      <c r="CN28" s="523"/>
      <c r="CO28" s="524"/>
      <c r="CP28" s="525"/>
      <c r="CQ28" s="526"/>
      <c r="CR28" s="523"/>
      <c r="CS28" s="524"/>
      <c r="CT28" s="524"/>
      <c r="CU28" s="523"/>
      <c r="CV28" s="524"/>
      <c r="CW28" s="525"/>
      <c r="CX28" s="526"/>
      <c r="CY28" s="523"/>
      <c r="CZ28" s="524"/>
      <c r="DA28" s="524"/>
      <c r="DB28" s="523"/>
      <c r="DC28" s="524"/>
      <c r="DD28" s="525"/>
      <c r="DE28" s="526"/>
      <c r="DF28" s="512"/>
      <c r="DG28" s="523"/>
      <c r="DH28" s="524"/>
      <c r="DI28" s="524"/>
      <c r="DJ28" s="528"/>
      <c r="DK28" s="524"/>
      <c r="DL28" s="528"/>
      <c r="DM28" s="523"/>
      <c r="DN28" s="524"/>
      <c r="DO28" s="525"/>
      <c r="DP28" s="526"/>
      <c r="DQ28" s="523"/>
      <c r="DR28" s="524"/>
      <c r="DS28" s="524"/>
      <c r="DT28" s="528"/>
      <c r="DU28" s="524"/>
      <c r="DV28" s="528"/>
      <c r="DW28" s="523"/>
      <c r="DX28" s="524"/>
      <c r="DY28" s="525"/>
      <c r="DZ28" s="526"/>
      <c r="EA28" s="523"/>
      <c r="EB28" s="524"/>
      <c r="EC28" s="524"/>
      <c r="ED28" s="528"/>
      <c r="EE28" s="524"/>
      <c r="EF28" s="528"/>
      <c r="EG28" s="523"/>
      <c r="EH28" s="524"/>
      <c r="EI28" s="525"/>
      <c r="EJ28" s="526"/>
    </row>
    <row r="29" spans="2:140" ht="14.25" customHeight="1" x14ac:dyDescent="0.3">
      <c r="B29" s="16">
        <v>15</v>
      </c>
      <c r="C29" s="147" t="s">
        <v>83</v>
      </c>
      <c r="D29" s="186"/>
      <c r="E29" s="186"/>
      <c r="F29" s="172" t="str">
        <f t="shared" si="6"/>
        <v>Covered bonds</v>
      </c>
      <c r="G29" s="148"/>
      <c r="H29" s="876"/>
      <c r="I29" s="150" t="s">
        <v>83</v>
      </c>
      <c r="J29" s="621"/>
      <c r="K29" s="108"/>
      <c r="L29" s="523"/>
      <c r="M29" s="524"/>
      <c r="N29" s="524"/>
      <c r="O29" s="524"/>
      <c r="P29" s="524"/>
      <c r="Q29" s="528"/>
      <c r="R29" s="523"/>
      <c r="S29" s="524"/>
      <c r="T29" s="525"/>
      <c r="U29" s="526"/>
      <c r="V29" s="87"/>
      <c r="W29" s="621"/>
      <c r="X29" s="108"/>
      <c r="Y29" s="523"/>
      <c r="Z29" s="524"/>
      <c r="AA29" s="524"/>
      <c r="AB29" s="524"/>
      <c r="AC29" s="524"/>
      <c r="AD29" s="528"/>
      <c r="AE29" s="523"/>
      <c r="AF29" s="524"/>
      <c r="AG29" s="525"/>
      <c r="AH29" s="526"/>
      <c r="AI29" s="87"/>
      <c r="AJ29" s="523"/>
      <c r="AK29" s="524"/>
      <c r="AL29" s="524"/>
      <c r="AM29" s="523"/>
      <c r="AN29" s="524"/>
      <c r="AO29" s="525"/>
      <c r="AP29" s="526"/>
      <c r="AQ29" s="523"/>
      <c r="AR29" s="524"/>
      <c r="AS29" s="524"/>
      <c r="AT29" s="523"/>
      <c r="AU29" s="524"/>
      <c r="AV29" s="525"/>
      <c r="AW29" s="526"/>
      <c r="AX29" s="523"/>
      <c r="AY29" s="524"/>
      <c r="AZ29" s="524"/>
      <c r="BA29" s="523"/>
      <c r="BB29" s="524"/>
      <c r="BC29" s="525"/>
      <c r="BD29" s="526"/>
      <c r="BE29" s="512"/>
      <c r="BF29" s="523"/>
      <c r="BG29" s="524"/>
      <c r="BH29" s="524"/>
      <c r="BI29" s="528"/>
      <c r="BJ29" s="524"/>
      <c r="BK29" s="528"/>
      <c r="BL29" s="523"/>
      <c r="BM29" s="524"/>
      <c r="BN29" s="525"/>
      <c r="BO29" s="526"/>
      <c r="BP29" s="523"/>
      <c r="BQ29" s="524"/>
      <c r="BR29" s="524"/>
      <c r="BS29" s="528"/>
      <c r="BT29" s="524"/>
      <c r="BU29" s="528"/>
      <c r="BV29" s="523"/>
      <c r="BW29" s="524"/>
      <c r="BX29" s="525"/>
      <c r="BY29" s="526"/>
      <c r="BZ29" s="523"/>
      <c r="CA29" s="524"/>
      <c r="CB29" s="524"/>
      <c r="CC29" s="528"/>
      <c r="CD29" s="524"/>
      <c r="CE29" s="528"/>
      <c r="CF29" s="523"/>
      <c r="CG29" s="524"/>
      <c r="CH29" s="525"/>
      <c r="CI29" s="526"/>
      <c r="CJ29" s="512"/>
      <c r="CK29" s="523"/>
      <c r="CL29" s="524"/>
      <c r="CM29" s="524"/>
      <c r="CN29" s="523"/>
      <c r="CO29" s="524"/>
      <c r="CP29" s="525"/>
      <c r="CQ29" s="526"/>
      <c r="CR29" s="523"/>
      <c r="CS29" s="524"/>
      <c r="CT29" s="524"/>
      <c r="CU29" s="523"/>
      <c r="CV29" s="524"/>
      <c r="CW29" s="525"/>
      <c r="CX29" s="526"/>
      <c r="CY29" s="523"/>
      <c r="CZ29" s="524"/>
      <c r="DA29" s="524"/>
      <c r="DB29" s="523"/>
      <c r="DC29" s="524"/>
      <c r="DD29" s="525"/>
      <c r="DE29" s="526"/>
      <c r="DF29" s="512"/>
      <c r="DG29" s="523"/>
      <c r="DH29" s="524"/>
      <c r="DI29" s="524"/>
      <c r="DJ29" s="528"/>
      <c r="DK29" s="524"/>
      <c r="DL29" s="528"/>
      <c r="DM29" s="523"/>
      <c r="DN29" s="524"/>
      <c r="DO29" s="525"/>
      <c r="DP29" s="526"/>
      <c r="DQ29" s="523"/>
      <c r="DR29" s="524"/>
      <c r="DS29" s="524"/>
      <c r="DT29" s="528"/>
      <c r="DU29" s="524"/>
      <c r="DV29" s="528"/>
      <c r="DW29" s="523"/>
      <c r="DX29" s="524"/>
      <c r="DY29" s="525"/>
      <c r="DZ29" s="526"/>
      <c r="EA29" s="523"/>
      <c r="EB29" s="524"/>
      <c r="EC29" s="524"/>
      <c r="ED29" s="528"/>
      <c r="EE29" s="524"/>
      <c r="EF29" s="528"/>
      <c r="EG29" s="523"/>
      <c r="EH29" s="524"/>
      <c r="EI29" s="525"/>
      <c r="EJ29" s="526"/>
    </row>
    <row r="30" spans="2:140" ht="14.25" customHeight="1" x14ac:dyDescent="0.3">
      <c r="B30" s="16">
        <v>16</v>
      </c>
      <c r="C30" s="147" t="s">
        <v>84</v>
      </c>
      <c r="D30" s="186"/>
      <c r="E30" s="186"/>
      <c r="F30" s="172" t="str">
        <f t="shared" si="6"/>
        <v>Claims on institutions and corporates with a ST credit assessment</v>
      </c>
      <c r="G30" s="148"/>
      <c r="H30" s="876"/>
      <c r="I30" s="150" t="s">
        <v>84</v>
      </c>
      <c r="J30" s="621"/>
      <c r="K30" s="108"/>
      <c r="L30" s="523"/>
      <c r="M30" s="524"/>
      <c r="N30" s="524"/>
      <c r="O30" s="524"/>
      <c r="P30" s="524"/>
      <c r="Q30" s="528"/>
      <c r="R30" s="523"/>
      <c r="S30" s="524"/>
      <c r="T30" s="525"/>
      <c r="U30" s="526"/>
      <c r="V30" s="87"/>
      <c r="W30" s="621"/>
      <c r="X30" s="108"/>
      <c r="Y30" s="523"/>
      <c r="Z30" s="524"/>
      <c r="AA30" s="524"/>
      <c r="AB30" s="524"/>
      <c r="AC30" s="524"/>
      <c r="AD30" s="528"/>
      <c r="AE30" s="523"/>
      <c r="AF30" s="524"/>
      <c r="AG30" s="525"/>
      <c r="AH30" s="526"/>
      <c r="AI30" s="87"/>
      <c r="AJ30" s="523"/>
      <c r="AK30" s="524"/>
      <c r="AL30" s="524"/>
      <c r="AM30" s="523"/>
      <c r="AN30" s="524"/>
      <c r="AO30" s="525"/>
      <c r="AP30" s="526"/>
      <c r="AQ30" s="523"/>
      <c r="AR30" s="524"/>
      <c r="AS30" s="524"/>
      <c r="AT30" s="523"/>
      <c r="AU30" s="524"/>
      <c r="AV30" s="525"/>
      <c r="AW30" s="526"/>
      <c r="AX30" s="523"/>
      <c r="AY30" s="524"/>
      <c r="AZ30" s="524"/>
      <c r="BA30" s="523"/>
      <c r="BB30" s="524"/>
      <c r="BC30" s="525"/>
      <c r="BD30" s="526"/>
      <c r="BE30" s="512"/>
      <c r="BF30" s="523"/>
      <c r="BG30" s="524"/>
      <c r="BH30" s="524"/>
      <c r="BI30" s="528"/>
      <c r="BJ30" s="524"/>
      <c r="BK30" s="528"/>
      <c r="BL30" s="523"/>
      <c r="BM30" s="524"/>
      <c r="BN30" s="525"/>
      <c r="BO30" s="526"/>
      <c r="BP30" s="523"/>
      <c r="BQ30" s="524"/>
      <c r="BR30" s="524"/>
      <c r="BS30" s="528"/>
      <c r="BT30" s="524"/>
      <c r="BU30" s="528"/>
      <c r="BV30" s="523"/>
      <c r="BW30" s="524"/>
      <c r="BX30" s="525"/>
      <c r="BY30" s="526"/>
      <c r="BZ30" s="523"/>
      <c r="CA30" s="524"/>
      <c r="CB30" s="524"/>
      <c r="CC30" s="528"/>
      <c r="CD30" s="524"/>
      <c r="CE30" s="528"/>
      <c r="CF30" s="523"/>
      <c r="CG30" s="524"/>
      <c r="CH30" s="525"/>
      <c r="CI30" s="526"/>
      <c r="CJ30" s="512"/>
      <c r="CK30" s="523"/>
      <c r="CL30" s="524"/>
      <c r="CM30" s="524"/>
      <c r="CN30" s="523"/>
      <c r="CO30" s="524"/>
      <c r="CP30" s="525"/>
      <c r="CQ30" s="526"/>
      <c r="CR30" s="523"/>
      <c r="CS30" s="524"/>
      <c r="CT30" s="524"/>
      <c r="CU30" s="523"/>
      <c r="CV30" s="524"/>
      <c r="CW30" s="525"/>
      <c r="CX30" s="526"/>
      <c r="CY30" s="523"/>
      <c r="CZ30" s="524"/>
      <c r="DA30" s="524"/>
      <c r="DB30" s="523"/>
      <c r="DC30" s="524"/>
      <c r="DD30" s="525"/>
      <c r="DE30" s="526"/>
      <c r="DF30" s="512"/>
      <c r="DG30" s="523"/>
      <c r="DH30" s="524"/>
      <c r="DI30" s="524"/>
      <c r="DJ30" s="528"/>
      <c r="DK30" s="524"/>
      <c r="DL30" s="528"/>
      <c r="DM30" s="523"/>
      <c r="DN30" s="524"/>
      <c r="DO30" s="525"/>
      <c r="DP30" s="526"/>
      <c r="DQ30" s="523"/>
      <c r="DR30" s="524"/>
      <c r="DS30" s="524"/>
      <c r="DT30" s="528"/>
      <c r="DU30" s="524"/>
      <c r="DV30" s="528"/>
      <c r="DW30" s="523"/>
      <c r="DX30" s="524"/>
      <c r="DY30" s="525"/>
      <c r="DZ30" s="526"/>
      <c r="EA30" s="523"/>
      <c r="EB30" s="524"/>
      <c r="EC30" s="524"/>
      <c r="ED30" s="528"/>
      <c r="EE30" s="524"/>
      <c r="EF30" s="528"/>
      <c r="EG30" s="523"/>
      <c r="EH30" s="524"/>
      <c r="EI30" s="525"/>
      <c r="EJ30" s="526"/>
    </row>
    <row r="31" spans="2:140" ht="14.25" customHeight="1" x14ac:dyDescent="0.3">
      <c r="B31" s="16">
        <v>17</v>
      </c>
      <c r="C31" s="147" t="s">
        <v>85</v>
      </c>
      <c r="D31" s="186"/>
      <c r="E31" s="186"/>
      <c r="F31" s="172" t="str">
        <f t="shared" si="6"/>
        <v>Collective investments undertakings (CIU)</v>
      </c>
      <c r="G31" s="148"/>
      <c r="H31" s="876"/>
      <c r="I31" s="150" t="s">
        <v>85</v>
      </c>
      <c r="J31" s="621"/>
      <c r="K31" s="108"/>
      <c r="L31" s="523"/>
      <c r="M31" s="524"/>
      <c r="N31" s="524"/>
      <c r="O31" s="524"/>
      <c r="P31" s="524"/>
      <c r="Q31" s="528"/>
      <c r="R31" s="523"/>
      <c r="S31" s="524"/>
      <c r="T31" s="525"/>
      <c r="U31" s="526"/>
      <c r="V31" s="87"/>
      <c r="W31" s="621"/>
      <c r="X31" s="108"/>
      <c r="Y31" s="523"/>
      <c r="Z31" s="524"/>
      <c r="AA31" s="524"/>
      <c r="AB31" s="524"/>
      <c r="AC31" s="524"/>
      <c r="AD31" s="528"/>
      <c r="AE31" s="523"/>
      <c r="AF31" s="524"/>
      <c r="AG31" s="525"/>
      <c r="AH31" s="526"/>
      <c r="AI31" s="87"/>
      <c r="AJ31" s="523"/>
      <c r="AK31" s="524"/>
      <c r="AL31" s="524"/>
      <c r="AM31" s="523"/>
      <c r="AN31" s="524"/>
      <c r="AO31" s="525"/>
      <c r="AP31" s="526"/>
      <c r="AQ31" s="523"/>
      <c r="AR31" s="524"/>
      <c r="AS31" s="524"/>
      <c r="AT31" s="523"/>
      <c r="AU31" s="524"/>
      <c r="AV31" s="525"/>
      <c r="AW31" s="526"/>
      <c r="AX31" s="523"/>
      <c r="AY31" s="524"/>
      <c r="AZ31" s="524"/>
      <c r="BA31" s="523"/>
      <c r="BB31" s="524"/>
      <c r="BC31" s="525"/>
      <c r="BD31" s="526"/>
      <c r="BE31" s="512"/>
      <c r="BF31" s="523"/>
      <c r="BG31" s="524"/>
      <c r="BH31" s="524"/>
      <c r="BI31" s="528"/>
      <c r="BJ31" s="524"/>
      <c r="BK31" s="528"/>
      <c r="BL31" s="523"/>
      <c r="BM31" s="524"/>
      <c r="BN31" s="525"/>
      <c r="BO31" s="526"/>
      <c r="BP31" s="523"/>
      <c r="BQ31" s="524"/>
      <c r="BR31" s="524"/>
      <c r="BS31" s="528"/>
      <c r="BT31" s="524"/>
      <c r="BU31" s="528"/>
      <c r="BV31" s="523"/>
      <c r="BW31" s="524"/>
      <c r="BX31" s="525"/>
      <c r="BY31" s="526"/>
      <c r="BZ31" s="523"/>
      <c r="CA31" s="524"/>
      <c r="CB31" s="524"/>
      <c r="CC31" s="528"/>
      <c r="CD31" s="524"/>
      <c r="CE31" s="528"/>
      <c r="CF31" s="523"/>
      <c r="CG31" s="524"/>
      <c r="CH31" s="525"/>
      <c r="CI31" s="526"/>
      <c r="CJ31" s="512"/>
      <c r="CK31" s="523"/>
      <c r="CL31" s="524"/>
      <c r="CM31" s="524"/>
      <c r="CN31" s="523"/>
      <c r="CO31" s="524"/>
      <c r="CP31" s="525"/>
      <c r="CQ31" s="526"/>
      <c r="CR31" s="523"/>
      <c r="CS31" s="524"/>
      <c r="CT31" s="524"/>
      <c r="CU31" s="523"/>
      <c r="CV31" s="524"/>
      <c r="CW31" s="525"/>
      <c r="CX31" s="526"/>
      <c r="CY31" s="523"/>
      <c r="CZ31" s="524"/>
      <c r="DA31" s="524"/>
      <c r="DB31" s="523"/>
      <c r="DC31" s="524"/>
      <c r="DD31" s="525"/>
      <c r="DE31" s="526"/>
      <c r="DF31" s="512"/>
      <c r="DG31" s="523"/>
      <c r="DH31" s="524"/>
      <c r="DI31" s="524"/>
      <c r="DJ31" s="528"/>
      <c r="DK31" s="524"/>
      <c r="DL31" s="528"/>
      <c r="DM31" s="523"/>
      <c r="DN31" s="524"/>
      <c r="DO31" s="525"/>
      <c r="DP31" s="526"/>
      <c r="DQ31" s="523"/>
      <c r="DR31" s="524"/>
      <c r="DS31" s="524"/>
      <c r="DT31" s="528"/>
      <c r="DU31" s="524"/>
      <c r="DV31" s="528"/>
      <c r="DW31" s="523"/>
      <c r="DX31" s="524"/>
      <c r="DY31" s="525"/>
      <c r="DZ31" s="526"/>
      <c r="EA31" s="523"/>
      <c r="EB31" s="524"/>
      <c r="EC31" s="524"/>
      <c r="ED31" s="528"/>
      <c r="EE31" s="524"/>
      <c r="EF31" s="528"/>
      <c r="EG31" s="523"/>
      <c r="EH31" s="524"/>
      <c r="EI31" s="525"/>
      <c r="EJ31" s="526"/>
    </row>
    <row r="32" spans="2:140" ht="14.25" customHeight="1" x14ac:dyDescent="0.3">
      <c r="B32" s="16">
        <v>18</v>
      </c>
      <c r="C32" s="147" t="s">
        <v>69</v>
      </c>
      <c r="D32" s="186"/>
      <c r="E32" s="186"/>
      <c r="F32" s="172" t="str">
        <f t="shared" si="6"/>
        <v>Equity</v>
      </c>
      <c r="G32" s="148"/>
      <c r="H32" s="876"/>
      <c r="I32" s="150" t="s">
        <v>69</v>
      </c>
      <c r="J32" s="621"/>
      <c r="K32" s="108"/>
      <c r="L32" s="523"/>
      <c r="M32" s="524"/>
      <c r="N32" s="524"/>
      <c r="O32" s="524"/>
      <c r="P32" s="524"/>
      <c r="Q32" s="528"/>
      <c r="R32" s="523"/>
      <c r="S32" s="524"/>
      <c r="T32" s="525"/>
      <c r="U32" s="526"/>
      <c r="V32" s="87"/>
      <c r="W32" s="621"/>
      <c r="X32" s="108"/>
      <c r="Y32" s="523"/>
      <c r="Z32" s="524"/>
      <c r="AA32" s="524"/>
      <c r="AB32" s="524"/>
      <c r="AC32" s="524"/>
      <c r="AD32" s="528"/>
      <c r="AE32" s="523"/>
      <c r="AF32" s="524"/>
      <c r="AG32" s="525"/>
      <c r="AH32" s="526"/>
      <c r="AI32" s="87"/>
      <c r="AJ32" s="523"/>
      <c r="AK32" s="524"/>
      <c r="AL32" s="524"/>
      <c r="AM32" s="523"/>
      <c r="AN32" s="524"/>
      <c r="AO32" s="525"/>
      <c r="AP32" s="526"/>
      <c r="AQ32" s="523"/>
      <c r="AR32" s="524"/>
      <c r="AS32" s="524"/>
      <c r="AT32" s="523"/>
      <c r="AU32" s="524"/>
      <c r="AV32" s="525"/>
      <c r="AW32" s="526"/>
      <c r="AX32" s="523"/>
      <c r="AY32" s="524"/>
      <c r="AZ32" s="524"/>
      <c r="BA32" s="523"/>
      <c r="BB32" s="524"/>
      <c r="BC32" s="525"/>
      <c r="BD32" s="526"/>
      <c r="BE32" s="512"/>
      <c r="BF32" s="523"/>
      <c r="BG32" s="524"/>
      <c r="BH32" s="524"/>
      <c r="BI32" s="528"/>
      <c r="BJ32" s="524"/>
      <c r="BK32" s="528"/>
      <c r="BL32" s="523"/>
      <c r="BM32" s="524"/>
      <c r="BN32" s="525"/>
      <c r="BO32" s="526"/>
      <c r="BP32" s="523"/>
      <c r="BQ32" s="524"/>
      <c r="BR32" s="524"/>
      <c r="BS32" s="528"/>
      <c r="BT32" s="524"/>
      <c r="BU32" s="528"/>
      <c r="BV32" s="523"/>
      <c r="BW32" s="524"/>
      <c r="BX32" s="525"/>
      <c r="BY32" s="526"/>
      <c r="BZ32" s="523"/>
      <c r="CA32" s="524"/>
      <c r="CB32" s="524"/>
      <c r="CC32" s="528"/>
      <c r="CD32" s="524"/>
      <c r="CE32" s="528"/>
      <c r="CF32" s="523"/>
      <c r="CG32" s="524"/>
      <c r="CH32" s="525"/>
      <c r="CI32" s="526"/>
      <c r="CJ32" s="512"/>
      <c r="CK32" s="523"/>
      <c r="CL32" s="524"/>
      <c r="CM32" s="524"/>
      <c r="CN32" s="523"/>
      <c r="CO32" s="524"/>
      <c r="CP32" s="525"/>
      <c r="CQ32" s="526"/>
      <c r="CR32" s="523"/>
      <c r="CS32" s="524"/>
      <c r="CT32" s="524"/>
      <c r="CU32" s="523"/>
      <c r="CV32" s="524"/>
      <c r="CW32" s="525"/>
      <c r="CX32" s="526"/>
      <c r="CY32" s="523"/>
      <c r="CZ32" s="524"/>
      <c r="DA32" s="524"/>
      <c r="DB32" s="523"/>
      <c r="DC32" s="524"/>
      <c r="DD32" s="525"/>
      <c r="DE32" s="526"/>
      <c r="DF32" s="512"/>
      <c r="DG32" s="523"/>
      <c r="DH32" s="524"/>
      <c r="DI32" s="524"/>
      <c r="DJ32" s="528"/>
      <c r="DK32" s="524"/>
      <c r="DL32" s="528"/>
      <c r="DM32" s="523"/>
      <c r="DN32" s="524"/>
      <c r="DO32" s="525"/>
      <c r="DP32" s="526"/>
      <c r="DQ32" s="523"/>
      <c r="DR32" s="524"/>
      <c r="DS32" s="524"/>
      <c r="DT32" s="528"/>
      <c r="DU32" s="524"/>
      <c r="DV32" s="528"/>
      <c r="DW32" s="523"/>
      <c r="DX32" s="524"/>
      <c r="DY32" s="525"/>
      <c r="DZ32" s="526"/>
      <c r="EA32" s="523"/>
      <c r="EB32" s="524"/>
      <c r="EC32" s="524"/>
      <c r="ED32" s="528"/>
      <c r="EE32" s="524"/>
      <c r="EF32" s="528"/>
      <c r="EG32" s="523"/>
      <c r="EH32" s="524"/>
      <c r="EI32" s="525"/>
      <c r="EJ32" s="526"/>
    </row>
    <row r="33" spans="1:144" ht="15" customHeight="1" x14ac:dyDescent="0.3">
      <c r="B33" s="16">
        <v>19</v>
      </c>
      <c r="C33" s="147" t="s">
        <v>70</v>
      </c>
      <c r="D33" s="186"/>
      <c r="E33" s="186"/>
      <c r="F33" s="172" t="str">
        <f t="shared" si="6"/>
        <v>Securitisation</v>
      </c>
      <c r="G33" s="148"/>
      <c r="H33" s="876"/>
      <c r="I33" s="150" t="s">
        <v>70</v>
      </c>
      <c r="J33" s="621"/>
      <c r="K33" s="108"/>
      <c r="L33" s="523"/>
      <c r="M33" s="524"/>
      <c r="N33" s="524"/>
      <c r="O33" s="524"/>
      <c r="P33" s="524"/>
      <c r="Q33" s="528"/>
      <c r="R33" s="523"/>
      <c r="S33" s="524"/>
      <c r="T33" s="525"/>
      <c r="U33" s="526"/>
      <c r="V33" s="87"/>
      <c r="W33" s="621"/>
      <c r="X33" s="108"/>
      <c r="Y33" s="523"/>
      <c r="Z33" s="524"/>
      <c r="AA33" s="524"/>
      <c r="AB33" s="524"/>
      <c r="AC33" s="524"/>
      <c r="AD33" s="528"/>
      <c r="AE33" s="523"/>
      <c r="AF33" s="524"/>
      <c r="AG33" s="525"/>
      <c r="AH33" s="526"/>
      <c r="AI33" s="87"/>
      <c r="AJ33" s="523"/>
      <c r="AK33" s="524"/>
      <c r="AL33" s="524"/>
      <c r="AM33" s="523"/>
      <c r="AN33" s="524"/>
      <c r="AO33" s="525"/>
      <c r="AP33" s="526"/>
      <c r="AQ33" s="523"/>
      <c r="AR33" s="524"/>
      <c r="AS33" s="524"/>
      <c r="AT33" s="523"/>
      <c r="AU33" s="524"/>
      <c r="AV33" s="525"/>
      <c r="AW33" s="526"/>
      <c r="AX33" s="523"/>
      <c r="AY33" s="524"/>
      <c r="AZ33" s="524"/>
      <c r="BA33" s="523"/>
      <c r="BB33" s="524"/>
      <c r="BC33" s="525"/>
      <c r="BD33" s="526"/>
      <c r="BE33" s="512"/>
      <c r="BF33" s="523"/>
      <c r="BG33" s="524"/>
      <c r="BH33" s="524"/>
      <c r="BI33" s="528"/>
      <c r="BJ33" s="524"/>
      <c r="BK33" s="528"/>
      <c r="BL33" s="523"/>
      <c r="BM33" s="524"/>
      <c r="BN33" s="525"/>
      <c r="BO33" s="526"/>
      <c r="BP33" s="523"/>
      <c r="BQ33" s="524"/>
      <c r="BR33" s="524"/>
      <c r="BS33" s="528"/>
      <c r="BT33" s="524"/>
      <c r="BU33" s="528"/>
      <c r="BV33" s="523"/>
      <c r="BW33" s="524"/>
      <c r="BX33" s="525"/>
      <c r="BY33" s="526"/>
      <c r="BZ33" s="523"/>
      <c r="CA33" s="524"/>
      <c r="CB33" s="524"/>
      <c r="CC33" s="528"/>
      <c r="CD33" s="524"/>
      <c r="CE33" s="528"/>
      <c r="CF33" s="523"/>
      <c r="CG33" s="524"/>
      <c r="CH33" s="525"/>
      <c r="CI33" s="526"/>
      <c r="CJ33" s="512"/>
      <c r="CK33" s="523"/>
      <c r="CL33" s="524"/>
      <c r="CM33" s="524"/>
      <c r="CN33" s="523"/>
      <c r="CO33" s="524"/>
      <c r="CP33" s="525"/>
      <c r="CQ33" s="526"/>
      <c r="CR33" s="523"/>
      <c r="CS33" s="524"/>
      <c r="CT33" s="524"/>
      <c r="CU33" s="523"/>
      <c r="CV33" s="524"/>
      <c r="CW33" s="525"/>
      <c r="CX33" s="526"/>
      <c r="CY33" s="523"/>
      <c r="CZ33" s="524"/>
      <c r="DA33" s="524"/>
      <c r="DB33" s="523"/>
      <c r="DC33" s="524"/>
      <c r="DD33" s="525"/>
      <c r="DE33" s="526"/>
      <c r="DF33" s="512"/>
      <c r="DG33" s="523"/>
      <c r="DH33" s="524"/>
      <c r="DI33" s="524"/>
      <c r="DJ33" s="528"/>
      <c r="DK33" s="524"/>
      <c r="DL33" s="528"/>
      <c r="DM33" s="523"/>
      <c r="DN33" s="524"/>
      <c r="DO33" s="525"/>
      <c r="DP33" s="526"/>
      <c r="DQ33" s="523"/>
      <c r="DR33" s="524"/>
      <c r="DS33" s="524"/>
      <c r="DT33" s="528"/>
      <c r="DU33" s="524"/>
      <c r="DV33" s="528"/>
      <c r="DW33" s="523"/>
      <c r="DX33" s="524"/>
      <c r="DY33" s="525"/>
      <c r="DZ33" s="526"/>
      <c r="EA33" s="523"/>
      <c r="EB33" s="524"/>
      <c r="EC33" s="524"/>
      <c r="ED33" s="528"/>
      <c r="EE33" s="524"/>
      <c r="EF33" s="528"/>
      <c r="EG33" s="523"/>
      <c r="EH33" s="524"/>
      <c r="EI33" s="525"/>
      <c r="EJ33" s="526"/>
    </row>
    <row r="34" spans="1:144" ht="14.25" customHeight="1" x14ac:dyDescent="0.3">
      <c r="B34" s="16">
        <v>20</v>
      </c>
      <c r="C34" s="153" t="s">
        <v>86</v>
      </c>
      <c r="D34" s="188"/>
      <c r="E34" s="186"/>
      <c r="F34" s="172" t="str">
        <f t="shared" si="6"/>
        <v>Other exposures</v>
      </c>
      <c r="G34" s="148"/>
      <c r="H34" s="876"/>
      <c r="I34" s="150" t="s">
        <v>86</v>
      </c>
      <c r="J34" s="621"/>
      <c r="K34" s="108"/>
      <c r="L34" s="523"/>
      <c r="M34" s="524"/>
      <c r="N34" s="524"/>
      <c r="O34" s="524"/>
      <c r="P34" s="524"/>
      <c r="Q34" s="528"/>
      <c r="R34" s="523"/>
      <c r="S34" s="524"/>
      <c r="T34" s="525"/>
      <c r="U34" s="526"/>
      <c r="V34" s="87"/>
      <c r="W34" s="621"/>
      <c r="X34" s="108"/>
      <c r="Y34" s="523"/>
      <c r="Z34" s="524"/>
      <c r="AA34" s="524"/>
      <c r="AB34" s="524"/>
      <c r="AC34" s="524"/>
      <c r="AD34" s="528"/>
      <c r="AE34" s="523"/>
      <c r="AF34" s="524"/>
      <c r="AG34" s="525"/>
      <c r="AH34" s="526"/>
      <c r="AI34" s="87"/>
      <c r="AJ34" s="523"/>
      <c r="AK34" s="524"/>
      <c r="AL34" s="524"/>
      <c r="AM34" s="523"/>
      <c r="AN34" s="524"/>
      <c r="AO34" s="525"/>
      <c r="AP34" s="526"/>
      <c r="AQ34" s="523"/>
      <c r="AR34" s="524"/>
      <c r="AS34" s="524"/>
      <c r="AT34" s="523"/>
      <c r="AU34" s="524"/>
      <c r="AV34" s="525"/>
      <c r="AW34" s="526"/>
      <c r="AX34" s="523"/>
      <c r="AY34" s="524"/>
      <c r="AZ34" s="524"/>
      <c r="BA34" s="523"/>
      <c r="BB34" s="524"/>
      <c r="BC34" s="525"/>
      <c r="BD34" s="526"/>
      <c r="BE34" s="512"/>
      <c r="BF34" s="523"/>
      <c r="BG34" s="524"/>
      <c r="BH34" s="524"/>
      <c r="BI34" s="528"/>
      <c r="BJ34" s="524"/>
      <c r="BK34" s="528"/>
      <c r="BL34" s="523"/>
      <c r="BM34" s="524"/>
      <c r="BN34" s="525"/>
      <c r="BO34" s="526"/>
      <c r="BP34" s="523"/>
      <c r="BQ34" s="524"/>
      <c r="BR34" s="524"/>
      <c r="BS34" s="528"/>
      <c r="BT34" s="524"/>
      <c r="BU34" s="528"/>
      <c r="BV34" s="523"/>
      <c r="BW34" s="524"/>
      <c r="BX34" s="525"/>
      <c r="BY34" s="526"/>
      <c r="BZ34" s="523"/>
      <c r="CA34" s="524"/>
      <c r="CB34" s="524"/>
      <c r="CC34" s="528"/>
      <c r="CD34" s="524"/>
      <c r="CE34" s="528"/>
      <c r="CF34" s="523"/>
      <c r="CG34" s="524"/>
      <c r="CH34" s="525"/>
      <c r="CI34" s="526"/>
      <c r="CJ34" s="512"/>
      <c r="CK34" s="523"/>
      <c r="CL34" s="524"/>
      <c r="CM34" s="524"/>
      <c r="CN34" s="523"/>
      <c r="CO34" s="524"/>
      <c r="CP34" s="525"/>
      <c r="CQ34" s="526"/>
      <c r="CR34" s="523"/>
      <c r="CS34" s="524"/>
      <c r="CT34" s="524"/>
      <c r="CU34" s="523"/>
      <c r="CV34" s="524"/>
      <c r="CW34" s="525"/>
      <c r="CX34" s="526"/>
      <c r="CY34" s="523"/>
      <c r="CZ34" s="524"/>
      <c r="DA34" s="524"/>
      <c r="DB34" s="523"/>
      <c r="DC34" s="524"/>
      <c r="DD34" s="525"/>
      <c r="DE34" s="526"/>
      <c r="DF34" s="512"/>
      <c r="DG34" s="523"/>
      <c r="DH34" s="524"/>
      <c r="DI34" s="524"/>
      <c r="DJ34" s="528"/>
      <c r="DK34" s="524"/>
      <c r="DL34" s="528"/>
      <c r="DM34" s="523"/>
      <c r="DN34" s="524"/>
      <c r="DO34" s="525"/>
      <c r="DP34" s="526"/>
      <c r="DQ34" s="523"/>
      <c r="DR34" s="524"/>
      <c r="DS34" s="524"/>
      <c r="DT34" s="528"/>
      <c r="DU34" s="524"/>
      <c r="DV34" s="528"/>
      <c r="DW34" s="523"/>
      <c r="DX34" s="524"/>
      <c r="DY34" s="525"/>
      <c r="DZ34" s="526"/>
      <c r="EA34" s="523"/>
      <c r="EB34" s="524"/>
      <c r="EC34" s="524"/>
      <c r="ED34" s="528"/>
      <c r="EE34" s="524"/>
      <c r="EF34" s="528"/>
      <c r="EG34" s="523"/>
      <c r="EH34" s="524"/>
      <c r="EI34" s="525"/>
      <c r="EJ34" s="526"/>
    </row>
    <row r="35" spans="1:144" s="538" customFormat="1" ht="14.25" customHeight="1" thickBot="1" x14ac:dyDescent="0.35">
      <c r="A35" s="577"/>
      <c r="B35" s="38">
        <v>21</v>
      </c>
      <c r="C35" s="155" t="s">
        <v>87</v>
      </c>
      <c r="D35" s="189"/>
      <c r="E35" s="189"/>
      <c r="F35" s="190" t="str">
        <f t="shared" si="6"/>
        <v>Total</v>
      </c>
      <c r="G35" s="156"/>
      <c r="H35" s="877"/>
      <c r="I35" s="157" t="s">
        <v>87</v>
      </c>
      <c r="J35" s="623">
        <v>8631.556043999999</v>
      </c>
      <c r="K35" s="470">
        <v>5863.6749950000003</v>
      </c>
      <c r="L35" s="624">
        <v>7203.1275930000002</v>
      </c>
      <c r="M35" s="625">
        <v>4386.4507460000004</v>
      </c>
      <c r="N35" s="625">
        <v>2654.3092820000002</v>
      </c>
      <c r="O35" s="625">
        <v>1095.7363850000002</v>
      </c>
      <c r="P35" s="625">
        <v>287.52905199999998</v>
      </c>
      <c r="Q35" s="626">
        <v>146.39767399999999</v>
      </c>
      <c r="R35" s="624">
        <v>43.385196999999998</v>
      </c>
      <c r="S35" s="625">
        <v>164.53886</v>
      </c>
      <c r="T35" s="627">
        <v>116.34913</v>
      </c>
      <c r="U35" s="863">
        <v>0.40465173585311309</v>
      </c>
      <c r="V35" s="87"/>
      <c r="W35" s="623">
        <v>554.278953</v>
      </c>
      <c r="X35" s="470">
        <v>98.427581000000004</v>
      </c>
      <c r="Y35" s="624">
        <v>369.440833</v>
      </c>
      <c r="Z35" s="625">
        <v>224.92706100000001</v>
      </c>
      <c r="AA35" s="625">
        <v>470.31947299999996</v>
      </c>
      <c r="AB35" s="625">
        <v>379.02560800000003</v>
      </c>
      <c r="AC35" s="625">
        <v>0.24559700000000001</v>
      </c>
      <c r="AD35" s="626">
        <v>0.115781</v>
      </c>
      <c r="AE35" s="624">
        <v>3.2917860000000001</v>
      </c>
      <c r="AF35" s="625">
        <v>3.9149370000000001</v>
      </c>
      <c r="AG35" s="627">
        <v>8.9815999999999993E-2</v>
      </c>
      <c r="AH35" s="863">
        <v>0.36570479281098706</v>
      </c>
      <c r="AI35" s="87"/>
      <c r="AJ35" s="624">
        <v>7316.7891739999986</v>
      </c>
      <c r="AK35" s="625">
        <v>2249.0601799999999</v>
      </c>
      <c r="AL35" s="625">
        <v>579.11658499999999</v>
      </c>
      <c r="AM35" s="624">
        <v>40.454914000000002</v>
      </c>
      <c r="AN35" s="625">
        <v>122.60420000000001</v>
      </c>
      <c r="AO35" s="627">
        <v>229.54878500000001</v>
      </c>
      <c r="AP35" s="628">
        <v>0.39637750143177131</v>
      </c>
      <c r="AQ35" s="624">
        <v>7346.6349</v>
      </c>
      <c r="AR35" s="625">
        <v>1980.4657239999999</v>
      </c>
      <c r="AS35" s="625">
        <v>817.8653119999999</v>
      </c>
      <c r="AT35" s="624">
        <v>39.543413999999999</v>
      </c>
      <c r="AU35" s="625">
        <v>96.980165</v>
      </c>
      <c r="AV35" s="627">
        <v>332.79497099999998</v>
      </c>
      <c r="AW35" s="628">
        <v>0.40690681719485861</v>
      </c>
      <c r="AX35" s="602">
        <v>7311.7859130000006</v>
      </c>
      <c r="AY35" s="603">
        <v>1812.4973590000002</v>
      </c>
      <c r="AZ35" s="603">
        <v>1020.682663</v>
      </c>
      <c r="BA35" s="602">
        <v>38.156415000000003</v>
      </c>
      <c r="BB35" s="603">
        <v>77.442056000000008</v>
      </c>
      <c r="BC35" s="605">
        <v>422.72602899999998</v>
      </c>
      <c r="BD35" s="622">
        <v>0.41416009532043946</v>
      </c>
      <c r="BE35" s="512"/>
      <c r="BF35" s="624">
        <v>429.74883</v>
      </c>
      <c r="BG35" s="625">
        <v>281.69598900000005</v>
      </c>
      <c r="BH35" s="625">
        <v>403.633377</v>
      </c>
      <c r="BI35" s="626">
        <v>320.49415999999997</v>
      </c>
      <c r="BJ35" s="625">
        <v>6.6236969999999999</v>
      </c>
      <c r="BK35" s="626">
        <v>1.8782980000000002</v>
      </c>
      <c r="BL35" s="624">
        <v>3.457233</v>
      </c>
      <c r="BM35" s="625">
        <v>2.8631950000000002</v>
      </c>
      <c r="BN35" s="627">
        <v>2.386463</v>
      </c>
      <c r="BO35" s="628">
        <v>0.3602916920867606</v>
      </c>
      <c r="BP35" s="624">
        <v>478.28955299999996</v>
      </c>
      <c r="BQ35" s="625">
        <v>327.64962800000001</v>
      </c>
      <c r="BR35" s="625">
        <v>348.54254500000008</v>
      </c>
      <c r="BS35" s="626">
        <v>272.15425700000003</v>
      </c>
      <c r="BT35" s="625">
        <v>13.173807999999999</v>
      </c>
      <c r="BU35" s="626">
        <v>4.2645629999999999</v>
      </c>
      <c r="BV35" s="624">
        <v>3.1173790000000001</v>
      </c>
      <c r="BW35" s="625">
        <v>2.8351829999999998</v>
      </c>
      <c r="BX35" s="627">
        <v>5.1708499999999997</v>
      </c>
      <c r="BY35" s="628">
        <v>0.39250989539243325</v>
      </c>
      <c r="BZ35" s="624">
        <v>514.79723100000001</v>
      </c>
      <c r="CA35" s="625">
        <v>363.45137100000005</v>
      </c>
      <c r="CB35" s="625">
        <v>305.40416799999997</v>
      </c>
      <c r="CC35" s="626">
        <v>233.71987500000003</v>
      </c>
      <c r="CD35" s="625">
        <v>19.804506</v>
      </c>
      <c r="CE35" s="626">
        <v>6.8972009999999999</v>
      </c>
      <c r="CF35" s="624">
        <v>2.9891559999999999</v>
      </c>
      <c r="CG35" s="625">
        <v>2.3827500000000001</v>
      </c>
      <c r="CH35" s="627">
        <v>8.3682439999999989</v>
      </c>
      <c r="CI35" s="628">
        <v>0.42254242544600701</v>
      </c>
      <c r="CJ35" s="606"/>
      <c r="CK35" s="602">
        <v>6734.7611770000003</v>
      </c>
      <c r="CL35" s="603">
        <v>2732.8855989999997</v>
      </c>
      <c r="CM35" s="603">
        <v>677.31915800000002</v>
      </c>
      <c r="CN35" s="602">
        <v>41.477108999999999</v>
      </c>
      <c r="CO35" s="603">
        <v>327.431421</v>
      </c>
      <c r="CP35" s="605">
        <v>341.67697899999996</v>
      </c>
      <c r="CQ35" s="622">
        <v>0.50445491606779558</v>
      </c>
      <c r="CR35" s="602">
        <v>6267.5075849999994</v>
      </c>
      <c r="CS35" s="603">
        <v>2760.7923379999993</v>
      </c>
      <c r="CT35" s="603">
        <v>1116.6660119999999</v>
      </c>
      <c r="CU35" s="602">
        <v>41.232482000000005</v>
      </c>
      <c r="CV35" s="603">
        <v>291.49449300000003</v>
      </c>
      <c r="CW35" s="605">
        <v>560.80177200000003</v>
      </c>
      <c r="CX35" s="622">
        <v>0.50221083652002485</v>
      </c>
      <c r="CY35" s="602">
        <v>5952.2996220000005</v>
      </c>
      <c r="CZ35" s="603">
        <v>2605.8308060000004</v>
      </c>
      <c r="DA35" s="603">
        <v>1586.8355080000001</v>
      </c>
      <c r="DB35" s="602">
        <v>37.708599</v>
      </c>
      <c r="DC35" s="603">
        <v>230.85233700000003</v>
      </c>
      <c r="DD35" s="605">
        <v>779.1622010000001</v>
      </c>
      <c r="DE35" s="622">
        <v>0.49101636374524588</v>
      </c>
      <c r="DF35" s="606"/>
      <c r="DG35" s="624">
        <v>420.483655</v>
      </c>
      <c r="DH35" s="625">
        <v>279.81249300000002</v>
      </c>
      <c r="DI35" s="625">
        <v>410.862101</v>
      </c>
      <c r="DJ35" s="626">
        <v>321.49716699999999</v>
      </c>
      <c r="DK35" s="625">
        <v>8.6601489999999988</v>
      </c>
      <c r="DL35" s="626">
        <v>2.7587869999999999</v>
      </c>
      <c r="DM35" s="624">
        <v>3.6502300000000001</v>
      </c>
      <c r="DN35" s="625">
        <v>6.6656360000000001</v>
      </c>
      <c r="DO35" s="627">
        <v>3.6588560000000001</v>
      </c>
      <c r="DP35" s="628">
        <v>0.42249342361199566</v>
      </c>
      <c r="DQ35" s="624">
        <v>458.21114599999999</v>
      </c>
      <c r="DR35" s="625">
        <v>322.43484700000005</v>
      </c>
      <c r="DS35" s="625">
        <v>361.02942000000002</v>
      </c>
      <c r="DT35" s="626">
        <v>274.134387</v>
      </c>
      <c r="DU35" s="625">
        <v>20.765338999999997</v>
      </c>
      <c r="DV35" s="626">
        <v>7.4992139999999994</v>
      </c>
      <c r="DW35" s="624">
        <v>3.2499859999999998</v>
      </c>
      <c r="DX35" s="625">
        <v>7.2394800000000004</v>
      </c>
      <c r="DY35" s="627">
        <v>9.3753050000000009</v>
      </c>
      <c r="DZ35" s="628">
        <v>0.45148817459710155</v>
      </c>
      <c r="EA35" s="624">
        <v>484.86479800000001</v>
      </c>
      <c r="EB35" s="625">
        <v>354.428563</v>
      </c>
      <c r="EC35" s="625">
        <v>319.53022500000003</v>
      </c>
      <c r="ED35" s="626">
        <v>235.76313400000001</v>
      </c>
      <c r="EE35" s="625">
        <v>35.610881000000006</v>
      </c>
      <c r="EF35" s="626">
        <v>13.876749999999999</v>
      </c>
      <c r="EG35" s="624">
        <v>2.9921629999999997</v>
      </c>
      <c r="EH35" s="625">
        <v>5.7941070000000003</v>
      </c>
      <c r="EI35" s="627">
        <v>16.989383</v>
      </c>
      <c r="EJ35" s="628">
        <v>0.47708404068969812</v>
      </c>
    </row>
    <row r="36" spans="1:144" ht="14.25" customHeight="1" thickBot="1" x14ac:dyDescent="0.35">
      <c r="C36" s="582"/>
      <c r="D36" s="629"/>
      <c r="E36" s="629"/>
      <c r="F36" s="629"/>
      <c r="G36" s="582"/>
      <c r="H36" s="114"/>
      <c r="I36" s="582"/>
      <c r="J36" s="540"/>
      <c r="K36" s="540"/>
      <c r="L36" s="540"/>
      <c r="M36" s="540"/>
      <c r="N36" s="540"/>
      <c r="O36" s="540"/>
      <c r="P36" s="540"/>
      <c r="Q36" s="540"/>
      <c r="R36" s="540"/>
      <c r="S36" s="540"/>
      <c r="T36" s="540"/>
      <c r="U36" s="836"/>
      <c r="V36" s="540"/>
      <c r="W36" s="540"/>
      <c r="X36" s="540"/>
      <c r="Y36" s="540"/>
      <c r="Z36" s="540"/>
      <c r="AA36" s="540"/>
      <c r="AB36" s="540"/>
      <c r="AC36" s="540"/>
      <c r="AD36" s="540"/>
      <c r="AE36" s="540"/>
      <c r="AF36" s="540"/>
      <c r="AG36" s="540"/>
      <c r="AH36" s="836"/>
      <c r="AI36" s="540"/>
      <c r="AJ36" s="540"/>
      <c r="AK36" s="540"/>
      <c r="AL36" s="540"/>
      <c r="AM36" s="540"/>
      <c r="AN36" s="540"/>
      <c r="AO36" s="540"/>
      <c r="AP36" s="836"/>
      <c r="AQ36" s="540"/>
      <c r="AR36" s="540"/>
      <c r="AS36" s="540"/>
      <c r="AT36" s="540"/>
      <c r="AU36" s="540"/>
      <c r="AV36" s="540"/>
      <c r="AW36" s="836"/>
      <c r="AX36" s="540"/>
      <c r="AY36" s="540"/>
      <c r="AZ36" s="540"/>
      <c r="BA36" s="540"/>
      <c r="BB36" s="540"/>
      <c r="BC36" s="540"/>
      <c r="BD36" s="836"/>
      <c r="BE36" s="540"/>
      <c r="BF36" s="540"/>
      <c r="BG36" s="540"/>
      <c r="BH36" s="540"/>
      <c r="BI36" s="540"/>
      <c r="BJ36" s="540"/>
      <c r="BK36" s="540"/>
      <c r="BL36" s="540"/>
      <c r="BM36" s="540"/>
      <c r="BN36" s="540"/>
      <c r="BO36" s="836"/>
      <c r="BP36" s="540"/>
      <c r="BQ36" s="540"/>
      <c r="BR36" s="540"/>
      <c r="BS36" s="540"/>
      <c r="BT36" s="540"/>
      <c r="BU36" s="540"/>
      <c r="BV36" s="540"/>
      <c r="BW36" s="540"/>
      <c r="BX36" s="540"/>
      <c r="BY36" s="836"/>
      <c r="BZ36" s="540"/>
      <c r="CA36" s="540"/>
      <c r="CB36" s="540"/>
      <c r="CC36" s="540"/>
      <c r="CD36" s="540"/>
      <c r="CE36" s="540"/>
      <c r="CF36" s="540"/>
      <c r="CG36" s="540"/>
      <c r="CH36" s="540"/>
      <c r="CI36" s="836"/>
      <c r="CJ36" s="540"/>
      <c r="CK36" s="540"/>
      <c r="CL36" s="540"/>
      <c r="CM36" s="540"/>
      <c r="CN36" s="540"/>
      <c r="CO36" s="540"/>
      <c r="CP36" s="540"/>
      <c r="CQ36" s="836"/>
      <c r="CR36" s="540"/>
      <c r="CS36" s="540"/>
      <c r="CT36" s="540"/>
      <c r="CU36" s="540"/>
      <c r="CV36" s="540"/>
      <c r="CW36" s="540"/>
      <c r="CX36" s="836"/>
      <c r="CY36" s="540"/>
      <c r="CZ36" s="540"/>
      <c r="DA36" s="540"/>
      <c r="DB36" s="540"/>
      <c r="DC36" s="540"/>
      <c r="DD36" s="540"/>
      <c r="DE36" s="836"/>
      <c r="DF36" s="540"/>
      <c r="DG36" s="540"/>
      <c r="DH36" s="540"/>
      <c r="DI36" s="540"/>
      <c r="DJ36" s="540"/>
      <c r="DK36" s="540"/>
      <c r="DL36" s="540"/>
      <c r="DM36" s="540"/>
      <c r="DN36" s="540"/>
      <c r="DO36" s="540"/>
      <c r="DP36" s="836"/>
      <c r="DQ36" s="540"/>
      <c r="DR36" s="540"/>
      <c r="DS36" s="540"/>
      <c r="DT36" s="540"/>
      <c r="DU36" s="540"/>
      <c r="DV36" s="540"/>
      <c r="DW36" s="540"/>
      <c r="DX36" s="540"/>
      <c r="DY36" s="540"/>
      <c r="DZ36" s="836"/>
      <c r="EA36" s="540"/>
      <c r="EB36" s="540"/>
      <c r="EC36" s="540"/>
      <c r="ED36" s="540"/>
      <c r="EE36" s="540"/>
      <c r="EF36" s="540"/>
      <c r="EG36" s="540"/>
      <c r="EH36" s="540"/>
      <c r="EI36" s="540"/>
      <c r="EJ36" s="836"/>
      <c r="EK36" s="543"/>
      <c r="EL36" s="543"/>
      <c r="EM36" s="543"/>
      <c r="EN36" s="542"/>
    </row>
    <row r="37" spans="1:144" ht="21" customHeight="1" thickBot="1" x14ac:dyDescent="0.4">
      <c r="B37" s="489"/>
      <c r="C37" s="59"/>
      <c r="D37" s="159"/>
      <c r="E37" s="159"/>
      <c r="F37" s="159"/>
      <c r="G37" s="59"/>
      <c r="H37" s="58"/>
      <c r="I37" s="59"/>
      <c r="J37" s="901" t="s">
        <v>99</v>
      </c>
      <c r="K37" s="902"/>
      <c r="L37" s="902"/>
      <c r="M37" s="902"/>
      <c r="N37" s="902"/>
      <c r="O37" s="902"/>
      <c r="P37" s="902"/>
      <c r="Q37" s="902"/>
      <c r="R37" s="902"/>
      <c r="S37" s="902"/>
      <c r="T37" s="902"/>
      <c r="U37" s="903"/>
      <c r="V37" s="59"/>
      <c r="W37" s="901" t="s">
        <v>100</v>
      </c>
      <c r="X37" s="902"/>
      <c r="Y37" s="902"/>
      <c r="Z37" s="902"/>
      <c r="AA37" s="902"/>
      <c r="AB37" s="902"/>
      <c r="AC37" s="902"/>
      <c r="AD37" s="902"/>
      <c r="AE37" s="902"/>
      <c r="AF37" s="902"/>
      <c r="AG37" s="902"/>
      <c r="AH37" s="903"/>
      <c r="AI37" s="59"/>
      <c r="AJ37" s="898" t="s">
        <v>101</v>
      </c>
      <c r="AK37" s="899"/>
      <c r="AL37" s="899"/>
      <c r="AM37" s="899"/>
      <c r="AN37" s="899"/>
      <c r="AO37" s="899"/>
      <c r="AP37" s="899"/>
      <c r="AQ37" s="899"/>
      <c r="AR37" s="899"/>
      <c r="AS37" s="899"/>
      <c r="AT37" s="899"/>
      <c r="AU37" s="899"/>
      <c r="AV37" s="899"/>
      <c r="AW37" s="899"/>
      <c r="AX37" s="899"/>
      <c r="AY37" s="899"/>
      <c r="AZ37" s="899"/>
      <c r="BA37" s="899"/>
      <c r="BB37" s="899"/>
      <c r="BC37" s="899"/>
      <c r="BD37" s="900"/>
      <c r="BE37" s="87"/>
      <c r="BF37" s="898" t="s">
        <v>102</v>
      </c>
      <c r="BG37" s="899"/>
      <c r="BH37" s="899"/>
      <c r="BI37" s="899"/>
      <c r="BJ37" s="899"/>
      <c r="BK37" s="899"/>
      <c r="BL37" s="899"/>
      <c r="BM37" s="899"/>
      <c r="BN37" s="899"/>
      <c r="BO37" s="899"/>
      <c r="BP37" s="899"/>
      <c r="BQ37" s="899"/>
      <c r="BR37" s="899"/>
      <c r="BS37" s="899"/>
      <c r="BT37" s="899"/>
      <c r="BU37" s="899"/>
      <c r="BV37" s="899"/>
      <c r="BW37" s="899"/>
      <c r="BX37" s="899"/>
      <c r="BY37" s="899"/>
      <c r="BZ37" s="899"/>
      <c r="CA37" s="899"/>
      <c r="CB37" s="899"/>
      <c r="CC37" s="899"/>
      <c r="CD37" s="899"/>
      <c r="CE37" s="899"/>
      <c r="CF37" s="899"/>
      <c r="CG37" s="899"/>
      <c r="CH37" s="899"/>
      <c r="CI37" s="900"/>
      <c r="CJ37" s="87"/>
      <c r="CK37" s="898" t="s">
        <v>103</v>
      </c>
      <c r="CL37" s="899"/>
      <c r="CM37" s="899"/>
      <c r="CN37" s="899"/>
      <c r="CO37" s="899"/>
      <c r="CP37" s="899"/>
      <c r="CQ37" s="899"/>
      <c r="CR37" s="899"/>
      <c r="CS37" s="899"/>
      <c r="CT37" s="899"/>
      <c r="CU37" s="899"/>
      <c r="CV37" s="899"/>
      <c r="CW37" s="899"/>
      <c r="CX37" s="899"/>
      <c r="CY37" s="899"/>
      <c r="CZ37" s="899"/>
      <c r="DA37" s="899"/>
      <c r="DB37" s="899"/>
      <c r="DC37" s="899"/>
      <c r="DD37" s="899"/>
      <c r="DE37" s="900"/>
      <c r="DF37" s="87"/>
      <c r="DG37" s="898" t="s">
        <v>104</v>
      </c>
      <c r="DH37" s="899"/>
      <c r="DI37" s="899"/>
      <c r="DJ37" s="899"/>
      <c r="DK37" s="899"/>
      <c r="DL37" s="899"/>
      <c r="DM37" s="899"/>
      <c r="DN37" s="899"/>
      <c r="DO37" s="899"/>
      <c r="DP37" s="899"/>
      <c r="DQ37" s="899"/>
      <c r="DR37" s="899"/>
      <c r="DS37" s="899"/>
      <c r="DT37" s="899"/>
      <c r="DU37" s="899"/>
      <c r="DV37" s="899"/>
      <c r="DW37" s="899"/>
      <c r="DX37" s="899"/>
      <c r="DY37" s="899"/>
      <c r="DZ37" s="899"/>
      <c r="EA37" s="899"/>
      <c r="EB37" s="899"/>
      <c r="EC37" s="899"/>
      <c r="ED37" s="899"/>
      <c r="EE37" s="899"/>
      <c r="EF37" s="899"/>
      <c r="EG37" s="899"/>
      <c r="EH37" s="899"/>
      <c r="EI37" s="899"/>
      <c r="EJ37" s="900"/>
    </row>
    <row r="38" spans="1:144" ht="21" customHeight="1" thickBot="1" x14ac:dyDescent="0.4">
      <c r="C38" s="59"/>
      <c r="D38" s="159"/>
      <c r="E38" s="159"/>
      <c r="F38" s="159"/>
      <c r="G38" s="59"/>
      <c r="H38" s="58"/>
      <c r="I38" s="59"/>
      <c r="J38" s="901">
        <v>44196</v>
      </c>
      <c r="K38" s="902"/>
      <c r="L38" s="902"/>
      <c r="M38" s="902"/>
      <c r="N38" s="902"/>
      <c r="O38" s="902"/>
      <c r="P38" s="902"/>
      <c r="Q38" s="902"/>
      <c r="R38" s="902"/>
      <c r="S38" s="902"/>
      <c r="T38" s="902"/>
      <c r="U38" s="903"/>
      <c r="V38" s="87"/>
      <c r="W38" s="901">
        <v>44196</v>
      </c>
      <c r="X38" s="902"/>
      <c r="Y38" s="902"/>
      <c r="Z38" s="902"/>
      <c r="AA38" s="902"/>
      <c r="AB38" s="902"/>
      <c r="AC38" s="902"/>
      <c r="AD38" s="902"/>
      <c r="AE38" s="902"/>
      <c r="AF38" s="902"/>
      <c r="AG38" s="902"/>
      <c r="AH38" s="903"/>
      <c r="AI38" s="87"/>
      <c r="AJ38" s="901">
        <v>44561</v>
      </c>
      <c r="AK38" s="902"/>
      <c r="AL38" s="902"/>
      <c r="AM38" s="902"/>
      <c r="AN38" s="902"/>
      <c r="AO38" s="902"/>
      <c r="AP38" s="903"/>
      <c r="AQ38" s="901">
        <v>44926</v>
      </c>
      <c r="AR38" s="902"/>
      <c r="AS38" s="902"/>
      <c r="AT38" s="902"/>
      <c r="AU38" s="902"/>
      <c r="AV38" s="902"/>
      <c r="AW38" s="903"/>
      <c r="AX38" s="901">
        <v>45291</v>
      </c>
      <c r="AY38" s="902"/>
      <c r="AZ38" s="902"/>
      <c r="BA38" s="902"/>
      <c r="BB38" s="902"/>
      <c r="BC38" s="902"/>
      <c r="BD38" s="903"/>
      <c r="BE38" s="87"/>
      <c r="BF38" s="901">
        <v>44561</v>
      </c>
      <c r="BG38" s="902"/>
      <c r="BH38" s="902"/>
      <c r="BI38" s="902"/>
      <c r="BJ38" s="902"/>
      <c r="BK38" s="902"/>
      <c r="BL38" s="902"/>
      <c r="BM38" s="902"/>
      <c r="BN38" s="902"/>
      <c r="BO38" s="903"/>
      <c r="BP38" s="901">
        <v>44926</v>
      </c>
      <c r="BQ38" s="902"/>
      <c r="BR38" s="902"/>
      <c r="BS38" s="902"/>
      <c r="BT38" s="902"/>
      <c r="BU38" s="902"/>
      <c r="BV38" s="902"/>
      <c r="BW38" s="902"/>
      <c r="BX38" s="902"/>
      <c r="BY38" s="903"/>
      <c r="BZ38" s="901">
        <v>45291</v>
      </c>
      <c r="CA38" s="902"/>
      <c r="CB38" s="902"/>
      <c r="CC38" s="902"/>
      <c r="CD38" s="902"/>
      <c r="CE38" s="902"/>
      <c r="CF38" s="902"/>
      <c r="CG38" s="902"/>
      <c r="CH38" s="902"/>
      <c r="CI38" s="903"/>
      <c r="CJ38" s="87"/>
      <c r="CK38" s="901">
        <v>44561</v>
      </c>
      <c r="CL38" s="902"/>
      <c r="CM38" s="902"/>
      <c r="CN38" s="902"/>
      <c r="CO38" s="902"/>
      <c r="CP38" s="902"/>
      <c r="CQ38" s="903"/>
      <c r="CR38" s="901">
        <v>44926</v>
      </c>
      <c r="CS38" s="902">
        <v>44561</v>
      </c>
      <c r="CT38" s="902">
        <v>44561</v>
      </c>
      <c r="CU38" s="902"/>
      <c r="CV38" s="902"/>
      <c r="CW38" s="902"/>
      <c r="CX38" s="903"/>
      <c r="CY38" s="901">
        <v>45291</v>
      </c>
      <c r="CZ38" s="902">
        <v>44926</v>
      </c>
      <c r="DA38" s="902">
        <v>44926</v>
      </c>
      <c r="DB38" s="902"/>
      <c r="DC38" s="902"/>
      <c r="DD38" s="902"/>
      <c r="DE38" s="903"/>
      <c r="DF38" s="87"/>
      <c r="DG38" s="901">
        <v>44561</v>
      </c>
      <c r="DH38" s="902"/>
      <c r="DI38" s="902"/>
      <c r="DJ38" s="902"/>
      <c r="DK38" s="902"/>
      <c r="DL38" s="902"/>
      <c r="DM38" s="902"/>
      <c r="DN38" s="902"/>
      <c r="DO38" s="902"/>
      <c r="DP38" s="903"/>
      <c r="DQ38" s="901">
        <v>44926</v>
      </c>
      <c r="DR38" s="902"/>
      <c r="DS38" s="902"/>
      <c r="DT38" s="902"/>
      <c r="DU38" s="902"/>
      <c r="DV38" s="902"/>
      <c r="DW38" s="902"/>
      <c r="DX38" s="902"/>
      <c r="DY38" s="902"/>
      <c r="DZ38" s="903"/>
      <c r="EA38" s="901">
        <v>45291</v>
      </c>
      <c r="EB38" s="902"/>
      <c r="EC38" s="902"/>
      <c r="ED38" s="902"/>
      <c r="EE38" s="902"/>
      <c r="EF38" s="902"/>
      <c r="EG38" s="902"/>
      <c r="EH38" s="902"/>
      <c r="EI38" s="902"/>
      <c r="EJ38" s="903"/>
    </row>
    <row r="39" spans="1:144" ht="66.599999999999994" thickBot="1" x14ac:dyDescent="0.35">
      <c r="B39" s="487" t="s">
        <v>5</v>
      </c>
      <c r="C39" s="90"/>
      <c r="D39" s="167"/>
      <c r="E39" s="167"/>
      <c r="F39" s="167"/>
      <c r="G39" s="90"/>
      <c r="H39" s="89"/>
      <c r="I39" s="91" t="s">
        <v>48</v>
      </c>
      <c r="J39" s="486" t="s">
        <v>35</v>
      </c>
      <c r="K39" s="486" t="s">
        <v>36</v>
      </c>
      <c r="L39" s="191" t="s">
        <v>37</v>
      </c>
      <c r="M39" s="481" t="s">
        <v>93</v>
      </c>
      <c r="N39" s="481" t="s">
        <v>38</v>
      </c>
      <c r="O39" s="481" t="s">
        <v>94</v>
      </c>
      <c r="P39" s="481" t="s">
        <v>39</v>
      </c>
      <c r="Q39" s="483" t="s">
        <v>95</v>
      </c>
      <c r="R39" s="191" t="s">
        <v>44</v>
      </c>
      <c r="S39" s="481" t="s">
        <v>45</v>
      </c>
      <c r="T39" s="483" t="s">
        <v>46</v>
      </c>
      <c r="U39" s="862" t="s">
        <v>41</v>
      </c>
      <c r="V39" s="87"/>
      <c r="W39" s="486" t="s">
        <v>35</v>
      </c>
      <c r="X39" s="486" t="s">
        <v>36</v>
      </c>
      <c r="Y39" s="191" t="s">
        <v>37</v>
      </c>
      <c r="Z39" s="481" t="s">
        <v>96</v>
      </c>
      <c r="AA39" s="481" t="s">
        <v>38</v>
      </c>
      <c r="AB39" s="481" t="s">
        <v>97</v>
      </c>
      <c r="AC39" s="481" t="s">
        <v>39</v>
      </c>
      <c r="AD39" s="483" t="s">
        <v>98</v>
      </c>
      <c r="AE39" s="191" t="s">
        <v>44</v>
      </c>
      <c r="AF39" s="481" t="s">
        <v>45</v>
      </c>
      <c r="AG39" s="483" t="s">
        <v>46</v>
      </c>
      <c r="AH39" s="862" t="s">
        <v>41</v>
      </c>
      <c r="AI39" s="87"/>
      <c r="AJ39" s="191" t="s">
        <v>37</v>
      </c>
      <c r="AK39" s="481" t="s">
        <v>38</v>
      </c>
      <c r="AL39" s="483" t="s">
        <v>39</v>
      </c>
      <c r="AM39" s="191" t="s">
        <v>44</v>
      </c>
      <c r="AN39" s="481" t="s">
        <v>45</v>
      </c>
      <c r="AO39" s="483" t="s">
        <v>46</v>
      </c>
      <c r="AP39" s="862" t="s">
        <v>41</v>
      </c>
      <c r="AQ39" s="191" t="s">
        <v>37</v>
      </c>
      <c r="AR39" s="481" t="s">
        <v>38</v>
      </c>
      <c r="AS39" s="483" t="s">
        <v>39</v>
      </c>
      <c r="AT39" s="191" t="s">
        <v>44</v>
      </c>
      <c r="AU39" s="481" t="s">
        <v>45</v>
      </c>
      <c r="AV39" s="483" t="s">
        <v>46</v>
      </c>
      <c r="AW39" s="862" t="s">
        <v>41</v>
      </c>
      <c r="AX39" s="191" t="s">
        <v>37</v>
      </c>
      <c r="AY39" s="481" t="s">
        <v>38</v>
      </c>
      <c r="AZ39" s="483" t="s">
        <v>39</v>
      </c>
      <c r="BA39" s="191" t="s">
        <v>44</v>
      </c>
      <c r="BB39" s="481" t="s">
        <v>45</v>
      </c>
      <c r="BC39" s="483" t="s">
        <v>46</v>
      </c>
      <c r="BD39" s="862" t="s">
        <v>41</v>
      </c>
      <c r="BE39" s="87"/>
      <c r="BF39" s="191" t="s">
        <v>37</v>
      </c>
      <c r="BG39" s="481" t="s">
        <v>96</v>
      </c>
      <c r="BH39" s="481" t="s">
        <v>38</v>
      </c>
      <c r="BI39" s="481" t="s">
        <v>97</v>
      </c>
      <c r="BJ39" s="481" t="s">
        <v>39</v>
      </c>
      <c r="BK39" s="483" t="s">
        <v>98</v>
      </c>
      <c r="BL39" s="191" t="s">
        <v>44</v>
      </c>
      <c r="BM39" s="481" t="s">
        <v>45</v>
      </c>
      <c r="BN39" s="483" t="s">
        <v>46</v>
      </c>
      <c r="BO39" s="862" t="s">
        <v>41</v>
      </c>
      <c r="BP39" s="191" t="s">
        <v>37</v>
      </c>
      <c r="BQ39" s="481" t="s">
        <v>96</v>
      </c>
      <c r="BR39" s="481" t="s">
        <v>38</v>
      </c>
      <c r="BS39" s="481" t="s">
        <v>97</v>
      </c>
      <c r="BT39" s="481" t="s">
        <v>39</v>
      </c>
      <c r="BU39" s="483" t="s">
        <v>98</v>
      </c>
      <c r="BV39" s="191" t="s">
        <v>44</v>
      </c>
      <c r="BW39" s="481" t="s">
        <v>45</v>
      </c>
      <c r="BX39" s="483" t="s">
        <v>46</v>
      </c>
      <c r="BY39" s="862" t="s">
        <v>41</v>
      </c>
      <c r="BZ39" s="191" t="s">
        <v>37</v>
      </c>
      <c r="CA39" s="481" t="s">
        <v>96</v>
      </c>
      <c r="CB39" s="481" t="s">
        <v>38</v>
      </c>
      <c r="CC39" s="481" t="s">
        <v>97</v>
      </c>
      <c r="CD39" s="481" t="s">
        <v>39</v>
      </c>
      <c r="CE39" s="483" t="s">
        <v>98</v>
      </c>
      <c r="CF39" s="191" t="s">
        <v>44</v>
      </c>
      <c r="CG39" s="481" t="s">
        <v>45</v>
      </c>
      <c r="CH39" s="483" t="s">
        <v>46</v>
      </c>
      <c r="CI39" s="862" t="s">
        <v>41</v>
      </c>
      <c r="CJ39" s="87"/>
      <c r="CK39" s="191" t="s">
        <v>37</v>
      </c>
      <c r="CL39" s="481" t="s">
        <v>38</v>
      </c>
      <c r="CM39" s="483" t="s">
        <v>39</v>
      </c>
      <c r="CN39" s="191" t="s">
        <v>44</v>
      </c>
      <c r="CO39" s="481" t="s">
        <v>45</v>
      </c>
      <c r="CP39" s="482" t="s">
        <v>46</v>
      </c>
      <c r="CQ39" s="862" t="s">
        <v>41</v>
      </c>
      <c r="CR39" s="480" t="s">
        <v>37</v>
      </c>
      <c r="CS39" s="481" t="s">
        <v>38</v>
      </c>
      <c r="CT39" s="483" t="s">
        <v>39</v>
      </c>
      <c r="CU39" s="480" t="s">
        <v>44</v>
      </c>
      <c r="CV39" s="481" t="s">
        <v>45</v>
      </c>
      <c r="CW39" s="482" t="s">
        <v>46</v>
      </c>
      <c r="CX39" s="862" t="s">
        <v>41</v>
      </c>
      <c r="CY39" s="480" t="s">
        <v>37</v>
      </c>
      <c r="CZ39" s="481" t="s">
        <v>38</v>
      </c>
      <c r="DA39" s="483" t="s">
        <v>39</v>
      </c>
      <c r="DB39" s="480" t="s">
        <v>44</v>
      </c>
      <c r="DC39" s="481" t="s">
        <v>45</v>
      </c>
      <c r="DD39" s="482" t="s">
        <v>46</v>
      </c>
      <c r="DE39" s="862" t="s">
        <v>41</v>
      </c>
      <c r="DF39" s="87"/>
      <c r="DG39" s="191" t="s">
        <v>37</v>
      </c>
      <c r="DH39" s="481" t="s">
        <v>96</v>
      </c>
      <c r="DI39" s="481" t="s">
        <v>38</v>
      </c>
      <c r="DJ39" s="481" t="s">
        <v>97</v>
      </c>
      <c r="DK39" s="481" t="s">
        <v>39</v>
      </c>
      <c r="DL39" s="483" t="s">
        <v>98</v>
      </c>
      <c r="DM39" s="191" t="s">
        <v>44</v>
      </c>
      <c r="DN39" s="481" t="s">
        <v>45</v>
      </c>
      <c r="DO39" s="483" t="s">
        <v>46</v>
      </c>
      <c r="DP39" s="862" t="s">
        <v>41</v>
      </c>
      <c r="DQ39" s="191" t="s">
        <v>37</v>
      </c>
      <c r="DR39" s="481" t="s">
        <v>96</v>
      </c>
      <c r="DS39" s="481" t="s">
        <v>38</v>
      </c>
      <c r="DT39" s="481" t="s">
        <v>97</v>
      </c>
      <c r="DU39" s="481" t="s">
        <v>39</v>
      </c>
      <c r="DV39" s="483" t="s">
        <v>98</v>
      </c>
      <c r="DW39" s="191" t="s">
        <v>44</v>
      </c>
      <c r="DX39" s="481" t="s">
        <v>45</v>
      </c>
      <c r="DY39" s="483" t="s">
        <v>46</v>
      </c>
      <c r="DZ39" s="862" t="s">
        <v>41</v>
      </c>
      <c r="EA39" s="191" t="s">
        <v>37</v>
      </c>
      <c r="EB39" s="481" t="s">
        <v>96</v>
      </c>
      <c r="EC39" s="481" t="s">
        <v>38</v>
      </c>
      <c r="ED39" s="481" t="s">
        <v>97</v>
      </c>
      <c r="EE39" s="481" t="s">
        <v>39</v>
      </c>
      <c r="EF39" s="483" t="s">
        <v>98</v>
      </c>
      <c r="EG39" s="191" t="s">
        <v>44</v>
      </c>
      <c r="EH39" s="481" t="s">
        <v>45</v>
      </c>
      <c r="EI39" s="483" t="s">
        <v>46</v>
      </c>
      <c r="EJ39" s="862" t="s">
        <v>41</v>
      </c>
    </row>
    <row r="40" spans="1:144" x14ac:dyDescent="0.3">
      <c r="B40" s="13">
        <v>22</v>
      </c>
      <c r="C40" s="144" t="s">
        <v>49</v>
      </c>
      <c r="D40" s="184"/>
      <c r="E40" s="184"/>
      <c r="F40" s="169" t="str">
        <f>IF(C40="Standardised Total","Total",C40&amp;E40)</f>
        <v>Central banks</v>
      </c>
      <c r="G40" s="145" t="str">
        <f>$H$40</f>
        <v>ITALY</v>
      </c>
      <c r="H40" s="875" t="s">
        <v>386</v>
      </c>
      <c r="I40" s="146" t="s">
        <v>49</v>
      </c>
      <c r="J40" s="615"/>
      <c r="K40" s="185"/>
      <c r="L40" s="616"/>
      <c r="M40" s="617"/>
      <c r="N40" s="617"/>
      <c r="O40" s="617"/>
      <c r="P40" s="617"/>
      <c r="Q40" s="618"/>
      <c r="R40" s="616"/>
      <c r="S40" s="617"/>
      <c r="T40" s="619"/>
      <c r="U40" s="620"/>
      <c r="V40" s="87"/>
      <c r="W40" s="615"/>
      <c r="X40" s="185"/>
      <c r="Y40" s="616"/>
      <c r="Z40" s="617"/>
      <c r="AA40" s="617"/>
      <c r="AB40" s="617"/>
      <c r="AC40" s="617"/>
      <c r="AD40" s="618"/>
      <c r="AE40" s="616"/>
      <c r="AF40" s="617"/>
      <c r="AG40" s="619"/>
      <c r="AH40" s="620"/>
      <c r="AI40" s="87"/>
      <c r="AJ40" s="616"/>
      <c r="AK40" s="617"/>
      <c r="AL40" s="617"/>
      <c r="AM40" s="616"/>
      <c r="AN40" s="617"/>
      <c r="AO40" s="619"/>
      <c r="AP40" s="620"/>
      <c r="AQ40" s="616"/>
      <c r="AR40" s="617"/>
      <c r="AS40" s="617"/>
      <c r="AT40" s="616"/>
      <c r="AU40" s="617"/>
      <c r="AV40" s="619"/>
      <c r="AW40" s="620"/>
      <c r="AX40" s="616"/>
      <c r="AY40" s="617"/>
      <c r="AZ40" s="617"/>
      <c r="BA40" s="616"/>
      <c r="BB40" s="617"/>
      <c r="BC40" s="619"/>
      <c r="BD40" s="620"/>
      <c r="BE40" s="512"/>
      <c r="BF40" s="616"/>
      <c r="BG40" s="617"/>
      <c r="BH40" s="617"/>
      <c r="BI40" s="618"/>
      <c r="BJ40" s="617"/>
      <c r="BK40" s="618"/>
      <c r="BL40" s="616"/>
      <c r="BM40" s="617"/>
      <c r="BN40" s="619"/>
      <c r="BO40" s="620"/>
      <c r="BP40" s="616"/>
      <c r="BQ40" s="617"/>
      <c r="BR40" s="617"/>
      <c r="BS40" s="618"/>
      <c r="BT40" s="617"/>
      <c r="BU40" s="618"/>
      <c r="BV40" s="616"/>
      <c r="BW40" s="617"/>
      <c r="BX40" s="619"/>
      <c r="BY40" s="620"/>
      <c r="BZ40" s="616"/>
      <c r="CA40" s="617"/>
      <c r="CB40" s="617"/>
      <c r="CC40" s="618"/>
      <c r="CD40" s="617"/>
      <c r="CE40" s="618"/>
      <c r="CF40" s="616"/>
      <c r="CG40" s="617"/>
      <c r="CH40" s="619"/>
      <c r="CI40" s="620"/>
      <c r="CJ40" s="512"/>
      <c r="CK40" s="616"/>
      <c r="CL40" s="617"/>
      <c r="CM40" s="617"/>
      <c r="CN40" s="616"/>
      <c r="CO40" s="617"/>
      <c r="CP40" s="619"/>
      <c r="CQ40" s="620"/>
      <c r="CR40" s="616"/>
      <c r="CS40" s="617"/>
      <c r="CT40" s="617"/>
      <c r="CU40" s="616"/>
      <c r="CV40" s="617"/>
      <c r="CW40" s="619"/>
      <c r="CX40" s="620"/>
      <c r="CY40" s="616"/>
      <c r="CZ40" s="617"/>
      <c r="DA40" s="617"/>
      <c r="DB40" s="616"/>
      <c r="DC40" s="617"/>
      <c r="DD40" s="619"/>
      <c r="DE40" s="620"/>
      <c r="DF40" s="512"/>
      <c r="DG40" s="616"/>
      <c r="DH40" s="617"/>
      <c r="DI40" s="617"/>
      <c r="DJ40" s="618"/>
      <c r="DK40" s="617"/>
      <c r="DL40" s="618"/>
      <c r="DM40" s="616"/>
      <c r="DN40" s="617"/>
      <c r="DO40" s="619"/>
      <c r="DP40" s="620"/>
      <c r="DQ40" s="616"/>
      <c r="DR40" s="617"/>
      <c r="DS40" s="617"/>
      <c r="DT40" s="618"/>
      <c r="DU40" s="617"/>
      <c r="DV40" s="618"/>
      <c r="DW40" s="616"/>
      <c r="DX40" s="617"/>
      <c r="DY40" s="619"/>
      <c r="DZ40" s="620"/>
      <c r="EA40" s="616"/>
      <c r="EB40" s="617"/>
      <c r="EC40" s="617"/>
      <c r="ED40" s="618"/>
      <c r="EE40" s="617"/>
      <c r="EF40" s="618"/>
      <c r="EG40" s="616"/>
      <c r="EH40" s="617"/>
      <c r="EI40" s="619"/>
      <c r="EJ40" s="620"/>
    </row>
    <row r="41" spans="1:144" x14ac:dyDescent="0.3">
      <c r="B41" s="16">
        <v>23</v>
      </c>
      <c r="C41" s="147" t="s">
        <v>50</v>
      </c>
      <c r="D41" s="186"/>
      <c r="E41" s="186"/>
      <c r="F41" s="172" t="str">
        <f t="shared" ref="F41:F60" si="7">IF(C41="Standardised Total","Total",C41&amp;E41)</f>
        <v>Central governments</v>
      </c>
      <c r="G41" s="148" t="str">
        <f t="shared" ref="G41:G60" si="8">$H$40</f>
        <v>ITALY</v>
      </c>
      <c r="H41" s="876"/>
      <c r="I41" s="149" t="s">
        <v>50</v>
      </c>
      <c r="J41" s="621"/>
      <c r="K41" s="108"/>
      <c r="L41" s="523"/>
      <c r="M41" s="524"/>
      <c r="N41" s="524"/>
      <c r="O41" s="524"/>
      <c r="P41" s="524"/>
      <c r="Q41" s="528"/>
      <c r="R41" s="523"/>
      <c r="S41" s="524"/>
      <c r="T41" s="525"/>
      <c r="U41" s="526"/>
      <c r="V41" s="87"/>
      <c r="W41" s="621"/>
      <c r="X41" s="108"/>
      <c r="Y41" s="523"/>
      <c r="Z41" s="524"/>
      <c r="AA41" s="524"/>
      <c r="AB41" s="524"/>
      <c r="AC41" s="524"/>
      <c r="AD41" s="528"/>
      <c r="AE41" s="523"/>
      <c r="AF41" s="524"/>
      <c r="AG41" s="525"/>
      <c r="AH41" s="526"/>
      <c r="AI41" s="87"/>
      <c r="AJ41" s="523"/>
      <c r="AK41" s="524"/>
      <c r="AL41" s="524"/>
      <c r="AM41" s="523"/>
      <c r="AN41" s="524"/>
      <c r="AO41" s="525"/>
      <c r="AP41" s="526"/>
      <c r="AQ41" s="523"/>
      <c r="AR41" s="524"/>
      <c r="AS41" s="524"/>
      <c r="AT41" s="523"/>
      <c r="AU41" s="524"/>
      <c r="AV41" s="525"/>
      <c r="AW41" s="526"/>
      <c r="AX41" s="523"/>
      <c r="AY41" s="524"/>
      <c r="AZ41" s="524"/>
      <c r="BA41" s="523"/>
      <c r="BB41" s="524"/>
      <c r="BC41" s="525"/>
      <c r="BD41" s="526"/>
      <c r="BE41" s="512"/>
      <c r="BF41" s="523"/>
      <c r="BG41" s="524"/>
      <c r="BH41" s="524"/>
      <c r="BI41" s="528"/>
      <c r="BJ41" s="524"/>
      <c r="BK41" s="528"/>
      <c r="BL41" s="523"/>
      <c r="BM41" s="524"/>
      <c r="BN41" s="525"/>
      <c r="BO41" s="526"/>
      <c r="BP41" s="523"/>
      <c r="BQ41" s="524"/>
      <c r="BR41" s="524"/>
      <c r="BS41" s="528"/>
      <c r="BT41" s="524"/>
      <c r="BU41" s="528"/>
      <c r="BV41" s="523"/>
      <c r="BW41" s="524"/>
      <c r="BX41" s="525"/>
      <c r="BY41" s="526"/>
      <c r="BZ41" s="523"/>
      <c r="CA41" s="524"/>
      <c r="CB41" s="524"/>
      <c r="CC41" s="528"/>
      <c r="CD41" s="524"/>
      <c r="CE41" s="528"/>
      <c r="CF41" s="523"/>
      <c r="CG41" s="524"/>
      <c r="CH41" s="525"/>
      <c r="CI41" s="526"/>
      <c r="CJ41" s="512"/>
      <c r="CK41" s="523"/>
      <c r="CL41" s="524"/>
      <c r="CM41" s="524"/>
      <c r="CN41" s="523"/>
      <c r="CO41" s="524"/>
      <c r="CP41" s="525"/>
      <c r="CQ41" s="526"/>
      <c r="CR41" s="523"/>
      <c r="CS41" s="524"/>
      <c r="CT41" s="524"/>
      <c r="CU41" s="523"/>
      <c r="CV41" s="524"/>
      <c r="CW41" s="525"/>
      <c r="CX41" s="526"/>
      <c r="CY41" s="523"/>
      <c r="CZ41" s="524"/>
      <c r="DA41" s="524"/>
      <c r="DB41" s="523"/>
      <c r="DC41" s="524"/>
      <c r="DD41" s="525"/>
      <c r="DE41" s="526"/>
      <c r="DF41" s="512"/>
      <c r="DG41" s="523"/>
      <c r="DH41" s="524"/>
      <c r="DI41" s="524"/>
      <c r="DJ41" s="528"/>
      <c r="DK41" s="524"/>
      <c r="DL41" s="528"/>
      <c r="DM41" s="523"/>
      <c r="DN41" s="524"/>
      <c r="DO41" s="525"/>
      <c r="DP41" s="526"/>
      <c r="DQ41" s="523"/>
      <c r="DR41" s="524"/>
      <c r="DS41" s="524"/>
      <c r="DT41" s="528"/>
      <c r="DU41" s="524"/>
      <c r="DV41" s="528"/>
      <c r="DW41" s="523"/>
      <c r="DX41" s="524"/>
      <c r="DY41" s="525"/>
      <c r="DZ41" s="526"/>
      <c r="EA41" s="523"/>
      <c r="EB41" s="524"/>
      <c r="EC41" s="524"/>
      <c r="ED41" s="528"/>
      <c r="EE41" s="524"/>
      <c r="EF41" s="528"/>
      <c r="EG41" s="523"/>
      <c r="EH41" s="524"/>
      <c r="EI41" s="525"/>
      <c r="EJ41" s="526"/>
    </row>
    <row r="42" spans="1:144" x14ac:dyDescent="0.3">
      <c r="B42" s="16">
        <v>24</v>
      </c>
      <c r="C42" s="147" t="s">
        <v>74</v>
      </c>
      <c r="D42" s="186"/>
      <c r="E42" s="186"/>
      <c r="F42" s="172" t="str">
        <f t="shared" si="7"/>
        <v xml:space="preserve">Regional governments or local authorities </v>
      </c>
      <c r="G42" s="148" t="str">
        <f t="shared" si="8"/>
        <v>ITALY</v>
      </c>
      <c r="H42" s="876"/>
      <c r="I42" s="150" t="s">
        <v>74</v>
      </c>
      <c r="J42" s="621"/>
      <c r="K42" s="108"/>
      <c r="L42" s="523"/>
      <c r="M42" s="524"/>
      <c r="N42" s="524"/>
      <c r="O42" s="524"/>
      <c r="P42" s="524"/>
      <c r="Q42" s="528"/>
      <c r="R42" s="523"/>
      <c r="S42" s="524"/>
      <c r="T42" s="525"/>
      <c r="U42" s="526"/>
      <c r="V42" s="87"/>
      <c r="W42" s="621"/>
      <c r="X42" s="108"/>
      <c r="Y42" s="523"/>
      <c r="Z42" s="524"/>
      <c r="AA42" s="524"/>
      <c r="AB42" s="524"/>
      <c r="AC42" s="524"/>
      <c r="AD42" s="528"/>
      <c r="AE42" s="523"/>
      <c r="AF42" s="524"/>
      <c r="AG42" s="525"/>
      <c r="AH42" s="526"/>
      <c r="AI42" s="87"/>
      <c r="AJ42" s="523"/>
      <c r="AK42" s="524"/>
      <c r="AL42" s="524"/>
      <c r="AM42" s="523"/>
      <c r="AN42" s="524"/>
      <c r="AO42" s="525"/>
      <c r="AP42" s="526"/>
      <c r="AQ42" s="523"/>
      <c r="AR42" s="524"/>
      <c r="AS42" s="524"/>
      <c r="AT42" s="523"/>
      <c r="AU42" s="524"/>
      <c r="AV42" s="525"/>
      <c r="AW42" s="526"/>
      <c r="AX42" s="523"/>
      <c r="AY42" s="524"/>
      <c r="AZ42" s="524"/>
      <c r="BA42" s="523"/>
      <c r="BB42" s="524"/>
      <c r="BC42" s="525"/>
      <c r="BD42" s="526"/>
      <c r="BE42" s="512"/>
      <c r="BF42" s="523"/>
      <c r="BG42" s="524"/>
      <c r="BH42" s="524"/>
      <c r="BI42" s="528"/>
      <c r="BJ42" s="524"/>
      <c r="BK42" s="528"/>
      <c r="BL42" s="523"/>
      <c r="BM42" s="524"/>
      <c r="BN42" s="525"/>
      <c r="BO42" s="526"/>
      <c r="BP42" s="523"/>
      <c r="BQ42" s="524"/>
      <c r="BR42" s="524"/>
      <c r="BS42" s="528"/>
      <c r="BT42" s="524"/>
      <c r="BU42" s="528"/>
      <c r="BV42" s="523"/>
      <c r="BW42" s="524"/>
      <c r="BX42" s="525"/>
      <c r="BY42" s="526"/>
      <c r="BZ42" s="523"/>
      <c r="CA42" s="524"/>
      <c r="CB42" s="524"/>
      <c r="CC42" s="528"/>
      <c r="CD42" s="524"/>
      <c r="CE42" s="528"/>
      <c r="CF42" s="523"/>
      <c r="CG42" s="524"/>
      <c r="CH42" s="525"/>
      <c r="CI42" s="526"/>
      <c r="CJ42" s="512"/>
      <c r="CK42" s="523"/>
      <c r="CL42" s="524"/>
      <c r="CM42" s="524"/>
      <c r="CN42" s="523"/>
      <c r="CO42" s="524"/>
      <c r="CP42" s="525"/>
      <c r="CQ42" s="526"/>
      <c r="CR42" s="523"/>
      <c r="CS42" s="524"/>
      <c r="CT42" s="524"/>
      <c r="CU42" s="523"/>
      <c r="CV42" s="524"/>
      <c r="CW42" s="525"/>
      <c r="CX42" s="526"/>
      <c r="CY42" s="523"/>
      <c r="CZ42" s="524"/>
      <c r="DA42" s="524"/>
      <c r="DB42" s="523"/>
      <c r="DC42" s="524"/>
      <c r="DD42" s="525"/>
      <c r="DE42" s="526"/>
      <c r="DF42" s="512"/>
      <c r="DG42" s="523"/>
      <c r="DH42" s="524"/>
      <c r="DI42" s="524"/>
      <c r="DJ42" s="528"/>
      <c r="DK42" s="524"/>
      <c r="DL42" s="528"/>
      <c r="DM42" s="523"/>
      <c r="DN42" s="524"/>
      <c r="DO42" s="525"/>
      <c r="DP42" s="526"/>
      <c r="DQ42" s="523"/>
      <c r="DR42" s="524"/>
      <c r="DS42" s="524"/>
      <c r="DT42" s="528"/>
      <c r="DU42" s="524"/>
      <c r="DV42" s="528"/>
      <c r="DW42" s="523"/>
      <c r="DX42" s="524"/>
      <c r="DY42" s="525"/>
      <c r="DZ42" s="526"/>
      <c r="EA42" s="523"/>
      <c r="EB42" s="524"/>
      <c r="EC42" s="524"/>
      <c r="ED42" s="528"/>
      <c r="EE42" s="524"/>
      <c r="EF42" s="528"/>
      <c r="EG42" s="523"/>
      <c r="EH42" s="524"/>
      <c r="EI42" s="525"/>
      <c r="EJ42" s="526"/>
    </row>
    <row r="43" spans="1:144" x14ac:dyDescent="0.3">
      <c r="B43" s="16">
        <v>25</v>
      </c>
      <c r="C43" s="147" t="s">
        <v>75</v>
      </c>
      <c r="D43" s="186"/>
      <c r="E43" s="186"/>
      <c r="F43" s="172" t="str">
        <f t="shared" si="7"/>
        <v>Public sector entities</v>
      </c>
      <c r="G43" s="148" t="str">
        <f t="shared" si="8"/>
        <v>ITALY</v>
      </c>
      <c r="H43" s="876"/>
      <c r="I43" s="150" t="s">
        <v>75</v>
      </c>
      <c r="J43" s="621"/>
      <c r="K43" s="108"/>
      <c r="L43" s="523"/>
      <c r="M43" s="524"/>
      <c r="N43" s="524"/>
      <c r="O43" s="524"/>
      <c r="P43" s="524"/>
      <c r="Q43" s="528"/>
      <c r="R43" s="523"/>
      <c r="S43" s="524"/>
      <c r="T43" s="525"/>
      <c r="U43" s="526"/>
      <c r="V43" s="87"/>
      <c r="W43" s="621"/>
      <c r="X43" s="108"/>
      <c r="Y43" s="523"/>
      <c r="Z43" s="524"/>
      <c r="AA43" s="524"/>
      <c r="AB43" s="524"/>
      <c r="AC43" s="524"/>
      <c r="AD43" s="528"/>
      <c r="AE43" s="523"/>
      <c r="AF43" s="524"/>
      <c r="AG43" s="525"/>
      <c r="AH43" s="526"/>
      <c r="AI43" s="87"/>
      <c r="AJ43" s="523"/>
      <c r="AK43" s="524"/>
      <c r="AL43" s="524"/>
      <c r="AM43" s="523"/>
      <c r="AN43" s="524"/>
      <c r="AO43" s="525"/>
      <c r="AP43" s="526"/>
      <c r="AQ43" s="523"/>
      <c r="AR43" s="524"/>
      <c r="AS43" s="524"/>
      <c r="AT43" s="523"/>
      <c r="AU43" s="524"/>
      <c r="AV43" s="525"/>
      <c r="AW43" s="526"/>
      <c r="AX43" s="523"/>
      <c r="AY43" s="524"/>
      <c r="AZ43" s="524"/>
      <c r="BA43" s="523"/>
      <c r="BB43" s="524"/>
      <c r="BC43" s="525"/>
      <c r="BD43" s="526"/>
      <c r="BE43" s="512"/>
      <c r="BF43" s="523"/>
      <c r="BG43" s="524"/>
      <c r="BH43" s="524"/>
      <c r="BI43" s="528"/>
      <c r="BJ43" s="524"/>
      <c r="BK43" s="528"/>
      <c r="BL43" s="523"/>
      <c r="BM43" s="524"/>
      <c r="BN43" s="525"/>
      <c r="BO43" s="526"/>
      <c r="BP43" s="523"/>
      <c r="BQ43" s="524"/>
      <c r="BR43" s="524"/>
      <c r="BS43" s="528"/>
      <c r="BT43" s="524"/>
      <c r="BU43" s="528"/>
      <c r="BV43" s="523"/>
      <c r="BW43" s="524"/>
      <c r="BX43" s="525"/>
      <c r="BY43" s="526"/>
      <c r="BZ43" s="523"/>
      <c r="CA43" s="524"/>
      <c r="CB43" s="524"/>
      <c r="CC43" s="528"/>
      <c r="CD43" s="524"/>
      <c r="CE43" s="528"/>
      <c r="CF43" s="523"/>
      <c r="CG43" s="524"/>
      <c r="CH43" s="525"/>
      <c r="CI43" s="526"/>
      <c r="CJ43" s="512"/>
      <c r="CK43" s="523"/>
      <c r="CL43" s="524"/>
      <c r="CM43" s="524"/>
      <c r="CN43" s="523"/>
      <c r="CO43" s="524"/>
      <c r="CP43" s="525"/>
      <c r="CQ43" s="526"/>
      <c r="CR43" s="523"/>
      <c r="CS43" s="524"/>
      <c r="CT43" s="524"/>
      <c r="CU43" s="523"/>
      <c r="CV43" s="524"/>
      <c r="CW43" s="525"/>
      <c r="CX43" s="526"/>
      <c r="CY43" s="523"/>
      <c r="CZ43" s="524"/>
      <c r="DA43" s="524"/>
      <c r="DB43" s="523"/>
      <c r="DC43" s="524"/>
      <c r="DD43" s="525"/>
      <c r="DE43" s="526"/>
      <c r="DF43" s="512"/>
      <c r="DG43" s="523"/>
      <c r="DH43" s="524"/>
      <c r="DI43" s="524"/>
      <c r="DJ43" s="528"/>
      <c r="DK43" s="524"/>
      <c r="DL43" s="528"/>
      <c r="DM43" s="523"/>
      <c r="DN43" s="524"/>
      <c r="DO43" s="525"/>
      <c r="DP43" s="526"/>
      <c r="DQ43" s="523"/>
      <c r="DR43" s="524"/>
      <c r="DS43" s="524"/>
      <c r="DT43" s="528"/>
      <c r="DU43" s="524"/>
      <c r="DV43" s="528"/>
      <c r="DW43" s="523"/>
      <c r="DX43" s="524"/>
      <c r="DY43" s="525"/>
      <c r="DZ43" s="526"/>
      <c r="EA43" s="523"/>
      <c r="EB43" s="524"/>
      <c r="EC43" s="524"/>
      <c r="ED43" s="528"/>
      <c r="EE43" s="524"/>
      <c r="EF43" s="528"/>
      <c r="EG43" s="523"/>
      <c r="EH43" s="524"/>
      <c r="EI43" s="525"/>
      <c r="EJ43" s="526"/>
    </row>
    <row r="44" spans="1:144" x14ac:dyDescent="0.3">
      <c r="B44" s="16">
        <v>26</v>
      </c>
      <c r="C44" s="147" t="s">
        <v>76</v>
      </c>
      <c r="D44" s="186"/>
      <c r="E44" s="186"/>
      <c r="F44" s="172" t="str">
        <f t="shared" si="7"/>
        <v xml:space="preserve">Multilateral Development Banks </v>
      </c>
      <c r="G44" s="148" t="str">
        <f t="shared" si="8"/>
        <v>ITALY</v>
      </c>
      <c r="H44" s="876"/>
      <c r="I44" s="150" t="s">
        <v>76</v>
      </c>
      <c r="J44" s="621"/>
      <c r="K44" s="108"/>
      <c r="L44" s="523"/>
      <c r="M44" s="524"/>
      <c r="N44" s="524"/>
      <c r="O44" s="524"/>
      <c r="P44" s="524"/>
      <c r="Q44" s="528"/>
      <c r="R44" s="523"/>
      <c r="S44" s="524"/>
      <c r="T44" s="525"/>
      <c r="U44" s="526"/>
      <c r="V44" s="87"/>
      <c r="W44" s="621"/>
      <c r="X44" s="108"/>
      <c r="Y44" s="523"/>
      <c r="Z44" s="524"/>
      <c r="AA44" s="524"/>
      <c r="AB44" s="524"/>
      <c r="AC44" s="524"/>
      <c r="AD44" s="528"/>
      <c r="AE44" s="523"/>
      <c r="AF44" s="524"/>
      <c r="AG44" s="525"/>
      <c r="AH44" s="526"/>
      <c r="AI44" s="87"/>
      <c r="AJ44" s="523"/>
      <c r="AK44" s="524"/>
      <c r="AL44" s="524"/>
      <c r="AM44" s="523"/>
      <c r="AN44" s="524"/>
      <c r="AO44" s="525"/>
      <c r="AP44" s="526"/>
      <c r="AQ44" s="523"/>
      <c r="AR44" s="524"/>
      <c r="AS44" s="524"/>
      <c r="AT44" s="523"/>
      <c r="AU44" s="524"/>
      <c r="AV44" s="525"/>
      <c r="AW44" s="526"/>
      <c r="AX44" s="523"/>
      <c r="AY44" s="524"/>
      <c r="AZ44" s="524"/>
      <c r="BA44" s="523"/>
      <c r="BB44" s="524"/>
      <c r="BC44" s="525"/>
      <c r="BD44" s="526"/>
      <c r="BE44" s="512"/>
      <c r="BF44" s="523"/>
      <c r="BG44" s="524"/>
      <c r="BH44" s="524"/>
      <c r="BI44" s="528"/>
      <c r="BJ44" s="524"/>
      <c r="BK44" s="528"/>
      <c r="BL44" s="523"/>
      <c r="BM44" s="524"/>
      <c r="BN44" s="525"/>
      <c r="BO44" s="526"/>
      <c r="BP44" s="523"/>
      <c r="BQ44" s="524"/>
      <c r="BR44" s="524"/>
      <c r="BS44" s="528"/>
      <c r="BT44" s="524"/>
      <c r="BU44" s="528"/>
      <c r="BV44" s="523"/>
      <c r="BW44" s="524"/>
      <c r="BX44" s="525"/>
      <c r="BY44" s="526"/>
      <c r="BZ44" s="523"/>
      <c r="CA44" s="524"/>
      <c r="CB44" s="524"/>
      <c r="CC44" s="528"/>
      <c r="CD44" s="524"/>
      <c r="CE44" s="528"/>
      <c r="CF44" s="523"/>
      <c r="CG44" s="524"/>
      <c r="CH44" s="525"/>
      <c r="CI44" s="526"/>
      <c r="CJ44" s="512"/>
      <c r="CK44" s="523"/>
      <c r="CL44" s="524"/>
      <c r="CM44" s="524"/>
      <c r="CN44" s="523"/>
      <c r="CO44" s="524"/>
      <c r="CP44" s="525"/>
      <c r="CQ44" s="526"/>
      <c r="CR44" s="523"/>
      <c r="CS44" s="524"/>
      <c r="CT44" s="524"/>
      <c r="CU44" s="523"/>
      <c r="CV44" s="524"/>
      <c r="CW44" s="525"/>
      <c r="CX44" s="526"/>
      <c r="CY44" s="523"/>
      <c r="CZ44" s="524"/>
      <c r="DA44" s="524"/>
      <c r="DB44" s="523"/>
      <c r="DC44" s="524"/>
      <c r="DD44" s="525"/>
      <c r="DE44" s="526"/>
      <c r="DF44" s="512"/>
      <c r="DG44" s="523"/>
      <c r="DH44" s="524"/>
      <c r="DI44" s="524"/>
      <c r="DJ44" s="528"/>
      <c r="DK44" s="524"/>
      <c r="DL44" s="528"/>
      <c r="DM44" s="523"/>
      <c r="DN44" s="524"/>
      <c r="DO44" s="525"/>
      <c r="DP44" s="526"/>
      <c r="DQ44" s="523"/>
      <c r="DR44" s="524"/>
      <c r="DS44" s="524"/>
      <c r="DT44" s="528"/>
      <c r="DU44" s="524"/>
      <c r="DV44" s="528"/>
      <c r="DW44" s="523"/>
      <c r="DX44" s="524"/>
      <c r="DY44" s="525"/>
      <c r="DZ44" s="526"/>
      <c r="EA44" s="523"/>
      <c r="EB44" s="524"/>
      <c r="EC44" s="524"/>
      <c r="ED44" s="528"/>
      <c r="EE44" s="524"/>
      <c r="EF44" s="528"/>
      <c r="EG44" s="523"/>
      <c r="EH44" s="524"/>
      <c r="EI44" s="525"/>
      <c r="EJ44" s="526"/>
    </row>
    <row r="45" spans="1:144" x14ac:dyDescent="0.3">
      <c r="B45" s="16">
        <v>27</v>
      </c>
      <c r="C45" s="147" t="s">
        <v>77</v>
      </c>
      <c r="D45" s="186"/>
      <c r="E45" s="186"/>
      <c r="F45" s="172" t="str">
        <f t="shared" si="7"/>
        <v>International Organisations</v>
      </c>
      <c r="G45" s="148" t="str">
        <f t="shared" si="8"/>
        <v>ITALY</v>
      </c>
      <c r="H45" s="876"/>
      <c r="I45" s="150" t="s">
        <v>77</v>
      </c>
      <c r="J45" s="621"/>
      <c r="K45" s="108"/>
      <c r="L45" s="523"/>
      <c r="M45" s="524"/>
      <c r="N45" s="524"/>
      <c r="O45" s="524"/>
      <c r="P45" s="524"/>
      <c r="Q45" s="528"/>
      <c r="R45" s="523"/>
      <c r="S45" s="524"/>
      <c r="T45" s="525"/>
      <c r="U45" s="526"/>
      <c r="V45" s="87"/>
      <c r="W45" s="621"/>
      <c r="X45" s="108"/>
      <c r="Y45" s="523"/>
      <c r="Z45" s="524"/>
      <c r="AA45" s="524"/>
      <c r="AB45" s="524"/>
      <c r="AC45" s="524"/>
      <c r="AD45" s="528"/>
      <c r="AE45" s="523"/>
      <c r="AF45" s="524"/>
      <c r="AG45" s="525"/>
      <c r="AH45" s="526"/>
      <c r="AI45" s="87"/>
      <c r="AJ45" s="523"/>
      <c r="AK45" s="524"/>
      <c r="AL45" s="524"/>
      <c r="AM45" s="523"/>
      <c r="AN45" s="524"/>
      <c r="AO45" s="525"/>
      <c r="AP45" s="526"/>
      <c r="AQ45" s="523"/>
      <c r="AR45" s="524"/>
      <c r="AS45" s="524"/>
      <c r="AT45" s="523"/>
      <c r="AU45" s="524"/>
      <c r="AV45" s="525"/>
      <c r="AW45" s="526"/>
      <c r="AX45" s="523"/>
      <c r="AY45" s="524"/>
      <c r="AZ45" s="524"/>
      <c r="BA45" s="523"/>
      <c r="BB45" s="524"/>
      <c r="BC45" s="525"/>
      <c r="BD45" s="526"/>
      <c r="BE45" s="512"/>
      <c r="BF45" s="523"/>
      <c r="BG45" s="524"/>
      <c r="BH45" s="524"/>
      <c r="BI45" s="528"/>
      <c r="BJ45" s="524"/>
      <c r="BK45" s="528"/>
      <c r="BL45" s="523"/>
      <c r="BM45" s="524"/>
      <c r="BN45" s="525"/>
      <c r="BO45" s="526"/>
      <c r="BP45" s="523"/>
      <c r="BQ45" s="524"/>
      <c r="BR45" s="524"/>
      <c r="BS45" s="528"/>
      <c r="BT45" s="524"/>
      <c r="BU45" s="528"/>
      <c r="BV45" s="523"/>
      <c r="BW45" s="524"/>
      <c r="BX45" s="525"/>
      <c r="BY45" s="526"/>
      <c r="BZ45" s="523"/>
      <c r="CA45" s="524"/>
      <c r="CB45" s="524"/>
      <c r="CC45" s="528"/>
      <c r="CD45" s="524"/>
      <c r="CE45" s="528"/>
      <c r="CF45" s="523"/>
      <c r="CG45" s="524"/>
      <c r="CH45" s="525"/>
      <c r="CI45" s="526"/>
      <c r="CJ45" s="512"/>
      <c r="CK45" s="523"/>
      <c r="CL45" s="524"/>
      <c r="CM45" s="524"/>
      <c r="CN45" s="523"/>
      <c r="CO45" s="524"/>
      <c r="CP45" s="525"/>
      <c r="CQ45" s="526"/>
      <c r="CR45" s="523"/>
      <c r="CS45" s="524"/>
      <c r="CT45" s="524"/>
      <c r="CU45" s="523"/>
      <c r="CV45" s="524"/>
      <c r="CW45" s="525"/>
      <c r="CX45" s="526"/>
      <c r="CY45" s="523"/>
      <c r="CZ45" s="524"/>
      <c r="DA45" s="524"/>
      <c r="DB45" s="523"/>
      <c r="DC45" s="524"/>
      <c r="DD45" s="525"/>
      <c r="DE45" s="526"/>
      <c r="DF45" s="512"/>
      <c r="DG45" s="523"/>
      <c r="DH45" s="524"/>
      <c r="DI45" s="524"/>
      <c r="DJ45" s="528"/>
      <c r="DK45" s="524"/>
      <c r="DL45" s="528"/>
      <c r="DM45" s="523"/>
      <c r="DN45" s="524"/>
      <c r="DO45" s="525"/>
      <c r="DP45" s="526"/>
      <c r="DQ45" s="523"/>
      <c r="DR45" s="524"/>
      <c r="DS45" s="524"/>
      <c r="DT45" s="528"/>
      <c r="DU45" s="524"/>
      <c r="DV45" s="528"/>
      <c r="DW45" s="523"/>
      <c r="DX45" s="524"/>
      <c r="DY45" s="525"/>
      <c r="DZ45" s="526"/>
      <c r="EA45" s="523"/>
      <c r="EB45" s="524"/>
      <c r="EC45" s="524"/>
      <c r="ED45" s="528"/>
      <c r="EE45" s="524"/>
      <c r="EF45" s="528"/>
      <c r="EG45" s="523"/>
      <c r="EH45" s="524"/>
      <c r="EI45" s="525"/>
      <c r="EJ45" s="526"/>
    </row>
    <row r="46" spans="1:144" x14ac:dyDescent="0.3">
      <c r="B46" s="16">
        <v>28</v>
      </c>
      <c r="C46" s="147" t="s">
        <v>51</v>
      </c>
      <c r="D46" s="186"/>
      <c r="E46" s="186"/>
      <c r="F46" s="172" t="str">
        <f t="shared" si="7"/>
        <v>Institutions</v>
      </c>
      <c r="G46" s="148" t="str">
        <f t="shared" si="8"/>
        <v>ITALY</v>
      </c>
      <c r="H46" s="876"/>
      <c r="I46" s="150" t="s">
        <v>51</v>
      </c>
      <c r="J46" s="621"/>
      <c r="K46" s="108"/>
      <c r="L46" s="523"/>
      <c r="M46" s="524"/>
      <c r="N46" s="524"/>
      <c r="O46" s="524"/>
      <c r="P46" s="524"/>
      <c r="Q46" s="528"/>
      <c r="R46" s="523"/>
      <c r="S46" s="524"/>
      <c r="T46" s="525"/>
      <c r="U46" s="526"/>
      <c r="V46" s="87"/>
      <c r="W46" s="621"/>
      <c r="X46" s="108"/>
      <c r="Y46" s="523"/>
      <c r="Z46" s="524"/>
      <c r="AA46" s="524"/>
      <c r="AB46" s="524"/>
      <c r="AC46" s="524"/>
      <c r="AD46" s="528"/>
      <c r="AE46" s="523"/>
      <c r="AF46" s="524"/>
      <c r="AG46" s="525"/>
      <c r="AH46" s="526"/>
      <c r="AI46" s="87"/>
      <c r="AJ46" s="523"/>
      <c r="AK46" s="524"/>
      <c r="AL46" s="524"/>
      <c r="AM46" s="523"/>
      <c r="AN46" s="524"/>
      <c r="AO46" s="525"/>
      <c r="AP46" s="526"/>
      <c r="AQ46" s="523"/>
      <c r="AR46" s="524"/>
      <c r="AS46" s="524"/>
      <c r="AT46" s="523"/>
      <c r="AU46" s="524"/>
      <c r="AV46" s="525"/>
      <c r="AW46" s="526"/>
      <c r="AX46" s="523"/>
      <c r="AY46" s="524"/>
      <c r="AZ46" s="524"/>
      <c r="BA46" s="523"/>
      <c r="BB46" s="524"/>
      <c r="BC46" s="525"/>
      <c r="BD46" s="526"/>
      <c r="BE46" s="512"/>
      <c r="BF46" s="523"/>
      <c r="BG46" s="524"/>
      <c r="BH46" s="524"/>
      <c r="BI46" s="528"/>
      <c r="BJ46" s="524"/>
      <c r="BK46" s="528"/>
      <c r="BL46" s="523"/>
      <c r="BM46" s="524"/>
      <c r="BN46" s="525"/>
      <c r="BO46" s="526"/>
      <c r="BP46" s="523"/>
      <c r="BQ46" s="524"/>
      <c r="BR46" s="524"/>
      <c r="BS46" s="528"/>
      <c r="BT46" s="524"/>
      <c r="BU46" s="528"/>
      <c r="BV46" s="523"/>
      <c r="BW46" s="524"/>
      <c r="BX46" s="525"/>
      <c r="BY46" s="526"/>
      <c r="BZ46" s="523"/>
      <c r="CA46" s="524"/>
      <c r="CB46" s="524"/>
      <c r="CC46" s="528"/>
      <c r="CD46" s="524"/>
      <c r="CE46" s="528"/>
      <c r="CF46" s="523"/>
      <c r="CG46" s="524"/>
      <c r="CH46" s="525"/>
      <c r="CI46" s="526"/>
      <c r="CJ46" s="512"/>
      <c r="CK46" s="523"/>
      <c r="CL46" s="524"/>
      <c r="CM46" s="524"/>
      <c r="CN46" s="523"/>
      <c r="CO46" s="524"/>
      <c r="CP46" s="525"/>
      <c r="CQ46" s="526"/>
      <c r="CR46" s="523"/>
      <c r="CS46" s="524"/>
      <c r="CT46" s="524"/>
      <c r="CU46" s="523"/>
      <c r="CV46" s="524"/>
      <c r="CW46" s="525"/>
      <c r="CX46" s="526"/>
      <c r="CY46" s="523"/>
      <c r="CZ46" s="524"/>
      <c r="DA46" s="524"/>
      <c r="DB46" s="523"/>
      <c r="DC46" s="524"/>
      <c r="DD46" s="525"/>
      <c r="DE46" s="526"/>
      <c r="DF46" s="512"/>
      <c r="DG46" s="523"/>
      <c r="DH46" s="524"/>
      <c r="DI46" s="524"/>
      <c r="DJ46" s="528"/>
      <c r="DK46" s="524"/>
      <c r="DL46" s="528"/>
      <c r="DM46" s="523"/>
      <c r="DN46" s="524"/>
      <c r="DO46" s="525"/>
      <c r="DP46" s="526"/>
      <c r="DQ46" s="523"/>
      <c r="DR46" s="524"/>
      <c r="DS46" s="524"/>
      <c r="DT46" s="528"/>
      <c r="DU46" s="524"/>
      <c r="DV46" s="528"/>
      <c r="DW46" s="523"/>
      <c r="DX46" s="524"/>
      <c r="DY46" s="525"/>
      <c r="DZ46" s="526"/>
      <c r="EA46" s="523"/>
      <c r="EB46" s="524"/>
      <c r="EC46" s="524"/>
      <c r="ED46" s="528"/>
      <c r="EE46" s="524"/>
      <c r="EF46" s="528"/>
      <c r="EG46" s="523"/>
      <c r="EH46" s="524"/>
      <c r="EI46" s="525"/>
      <c r="EJ46" s="526"/>
    </row>
    <row r="47" spans="1:144" x14ac:dyDescent="0.3">
      <c r="B47" s="16">
        <v>29</v>
      </c>
      <c r="C47" s="147" t="s">
        <v>78</v>
      </c>
      <c r="D47" s="186"/>
      <c r="E47" s="186"/>
      <c r="F47" s="172" t="str">
        <f t="shared" si="7"/>
        <v xml:space="preserve">Corporates </v>
      </c>
      <c r="G47" s="148" t="str">
        <f t="shared" si="8"/>
        <v>ITALY</v>
      </c>
      <c r="H47" s="876"/>
      <c r="I47" s="150" t="s">
        <v>78</v>
      </c>
      <c r="J47" s="601">
        <v>1334.3810309999999</v>
      </c>
      <c r="K47" s="468">
        <v>1061.126831</v>
      </c>
      <c r="L47" s="602">
        <v>681.33490900000004</v>
      </c>
      <c r="M47" s="603">
        <v>100.24113199999999</v>
      </c>
      <c r="N47" s="603">
        <v>680.71163000000001</v>
      </c>
      <c r="O47" s="603">
        <v>133.38666499999999</v>
      </c>
      <c r="P47" s="603">
        <v>7.0509589999999998</v>
      </c>
      <c r="Q47" s="604">
        <v>3.8183240000000001</v>
      </c>
      <c r="R47" s="602">
        <v>2.3769</v>
      </c>
      <c r="S47" s="603">
        <v>26.988140000000001</v>
      </c>
      <c r="T47" s="605">
        <v>4.949033</v>
      </c>
      <c r="U47" s="838">
        <v>0.70189501881942584</v>
      </c>
      <c r="V47" s="87"/>
      <c r="W47" s="601">
        <v>157.81179500000002</v>
      </c>
      <c r="X47" s="469">
        <v>21.169253000000001</v>
      </c>
      <c r="Y47" s="602">
        <v>23.699187999999999</v>
      </c>
      <c r="Z47" s="603">
        <v>21.026803000000001</v>
      </c>
      <c r="AA47" s="603">
        <v>135.675376</v>
      </c>
      <c r="AB47" s="603">
        <v>112.303056</v>
      </c>
      <c r="AC47" s="603">
        <v>0</v>
      </c>
      <c r="AD47" s="604">
        <v>0</v>
      </c>
      <c r="AE47" s="602">
        <v>6.3727000000000006E-2</v>
      </c>
      <c r="AF47" s="603">
        <v>1.3160489999999998</v>
      </c>
      <c r="AG47" s="605">
        <v>0</v>
      </c>
      <c r="AH47" s="838" t="s">
        <v>385</v>
      </c>
      <c r="AI47" s="87"/>
      <c r="AJ47" s="602">
        <v>839.92456700000002</v>
      </c>
      <c r="AK47" s="603">
        <v>466.18382400000002</v>
      </c>
      <c r="AL47" s="603">
        <v>62.989108000000002</v>
      </c>
      <c r="AM47" s="602">
        <v>3.7415609999999999</v>
      </c>
      <c r="AN47" s="603">
        <v>19.273900999999999</v>
      </c>
      <c r="AO47" s="605">
        <v>19.621347</v>
      </c>
      <c r="AP47" s="622">
        <v>0.31150380792818971</v>
      </c>
      <c r="AQ47" s="602">
        <v>932.97087999999997</v>
      </c>
      <c r="AR47" s="603">
        <v>332.87723299999999</v>
      </c>
      <c r="AS47" s="603">
        <v>103.249386</v>
      </c>
      <c r="AT47" s="602">
        <v>3.5960969999999999</v>
      </c>
      <c r="AU47" s="603">
        <v>12.880549999999999</v>
      </c>
      <c r="AV47" s="605">
        <v>31.366679999999999</v>
      </c>
      <c r="AW47" s="622">
        <v>0.30379531748498728</v>
      </c>
      <c r="AX47" s="602">
        <v>979.55360199999996</v>
      </c>
      <c r="AY47" s="603">
        <v>257.49195099999997</v>
      </c>
      <c r="AZ47" s="603">
        <v>132.05194499999999</v>
      </c>
      <c r="BA47" s="602">
        <v>3.2871920000000001</v>
      </c>
      <c r="BB47" s="603">
        <v>9.5683930000000004</v>
      </c>
      <c r="BC47" s="605">
        <v>39.852915000000003</v>
      </c>
      <c r="BD47" s="622">
        <v>0.3017972586469666</v>
      </c>
      <c r="BE47" s="512"/>
      <c r="BF47" s="602">
        <v>50.003373390500002</v>
      </c>
      <c r="BG47" s="603">
        <v>40.653900999999998</v>
      </c>
      <c r="BH47" s="603">
        <v>107.81551208461201</v>
      </c>
      <c r="BI47" s="604">
        <v>92.462137999999996</v>
      </c>
      <c r="BJ47" s="603">
        <v>1.5556785248880001</v>
      </c>
      <c r="BK47" s="604">
        <v>0.21382000000000001</v>
      </c>
      <c r="BL47" s="602">
        <v>7.431761850870125E-2</v>
      </c>
      <c r="BM47" s="603">
        <v>0.4823107957283912</v>
      </c>
      <c r="BN47" s="605">
        <v>0.62351347403690649</v>
      </c>
      <c r="BO47" s="622">
        <v>0.40079840665139727</v>
      </c>
      <c r="BP47" s="602">
        <v>69.050289178223892</v>
      </c>
      <c r="BQ47" s="603">
        <v>55.738155999999996</v>
      </c>
      <c r="BR47" s="603">
        <v>87.703433324980352</v>
      </c>
      <c r="BS47" s="604">
        <v>77.186325999999994</v>
      </c>
      <c r="BT47" s="603">
        <v>2.620841496795753</v>
      </c>
      <c r="BU47" s="604">
        <v>0.40537800000000002</v>
      </c>
      <c r="BV47" s="602">
        <v>8.493937298704736E-2</v>
      </c>
      <c r="BW47" s="603">
        <v>0.27677088855669418</v>
      </c>
      <c r="BX47" s="605">
        <v>1.0452708980338978</v>
      </c>
      <c r="BY47" s="622">
        <v>0.39883026093407348</v>
      </c>
      <c r="BZ47" s="602">
        <v>82.744081027075609</v>
      </c>
      <c r="CA47" s="603">
        <v>67.328187999999997</v>
      </c>
      <c r="CB47" s="603">
        <v>73.211538586377941</v>
      </c>
      <c r="CC47" s="604">
        <v>65.417576999999994</v>
      </c>
      <c r="CD47" s="603">
        <v>3.4189443865464488</v>
      </c>
      <c r="CE47" s="604">
        <v>0.58409500000000003</v>
      </c>
      <c r="CF47" s="602">
        <v>0.1017842277631722</v>
      </c>
      <c r="CG47" s="603">
        <v>0.20802676941080347</v>
      </c>
      <c r="CH47" s="605">
        <v>1.3595990135270852</v>
      </c>
      <c r="CI47" s="622">
        <v>0.3976663144557453</v>
      </c>
      <c r="CJ47" s="606"/>
      <c r="CK47" s="602">
        <v>682.529809</v>
      </c>
      <c r="CL47" s="603">
        <v>629.01034200000004</v>
      </c>
      <c r="CM47" s="603">
        <v>57.557347999999998</v>
      </c>
      <c r="CN47" s="602">
        <v>4.8309699999999998</v>
      </c>
      <c r="CO47" s="603">
        <v>46.146577000000001</v>
      </c>
      <c r="CP47" s="605">
        <v>18.006247999999999</v>
      </c>
      <c r="CQ47" s="622">
        <v>0.31284012599051647</v>
      </c>
      <c r="CR47" s="602">
        <v>669.95381599999996</v>
      </c>
      <c r="CS47" s="603">
        <v>581.95342600000004</v>
      </c>
      <c r="CT47" s="603">
        <v>117.190257</v>
      </c>
      <c r="CU47" s="602">
        <v>5.9971199999999998</v>
      </c>
      <c r="CV47" s="603">
        <v>42.713161999999997</v>
      </c>
      <c r="CW47" s="605">
        <v>36.932054000000001</v>
      </c>
      <c r="CX47" s="622">
        <v>0.31514611321314878</v>
      </c>
      <c r="CY47" s="602">
        <v>683.09971499999995</v>
      </c>
      <c r="CZ47" s="603">
        <v>500.62345699999997</v>
      </c>
      <c r="DA47" s="603">
        <v>185.37432699999999</v>
      </c>
      <c r="DB47" s="602">
        <v>5.3877329999999999</v>
      </c>
      <c r="DC47" s="603">
        <v>34.985703000000001</v>
      </c>
      <c r="DD47" s="605">
        <v>58.026029999999999</v>
      </c>
      <c r="DE47" s="622">
        <v>0.31302085320584871</v>
      </c>
      <c r="DF47" s="606"/>
      <c r="DG47" s="602">
        <v>46.933503780491996</v>
      </c>
      <c r="DH47" s="603">
        <v>40.576619000000001</v>
      </c>
      <c r="DI47" s="603">
        <v>110.699713624124</v>
      </c>
      <c r="DJ47" s="604">
        <v>92.418197000000006</v>
      </c>
      <c r="DK47" s="603">
        <v>1.7413465953840002</v>
      </c>
      <c r="DL47" s="604">
        <v>0.33504400000000001</v>
      </c>
      <c r="DM47" s="602">
        <v>8.5784087625125099E-2</v>
      </c>
      <c r="DN47" s="603">
        <v>1.2893577957460938</v>
      </c>
      <c r="DO47" s="605">
        <v>0.6966548066385162</v>
      </c>
      <c r="DP47" s="622">
        <v>0.40006671186840348</v>
      </c>
      <c r="DQ47" s="602">
        <v>63.845387564849773</v>
      </c>
      <c r="DR47" s="603">
        <v>55.543470999999997</v>
      </c>
      <c r="DS47" s="603">
        <v>91.971614525936488</v>
      </c>
      <c r="DT47" s="604">
        <v>77.047602999999995</v>
      </c>
      <c r="DU47" s="603">
        <v>3.5575619092137241</v>
      </c>
      <c r="DV47" s="604">
        <v>0.73878600000000005</v>
      </c>
      <c r="DW47" s="602">
        <v>0.14845941672539381</v>
      </c>
      <c r="DX47" s="603">
        <v>0.95314040859810056</v>
      </c>
      <c r="DY47" s="605">
        <v>1.4154192871056561</v>
      </c>
      <c r="DZ47" s="622">
        <v>0.3978621660637483</v>
      </c>
      <c r="EA47" s="602">
        <v>76.847999949496014</v>
      </c>
      <c r="EB47" s="603">
        <v>66.943162000000001</v>
      </c>
      <c r="EC47" s="603">
        <v>77.00642974712855</v>
      </c>
      <c r="ED47" s="604">
        <v>65.113598999999994</v>
      </c>
      <c r="EE47" s="603">
        <v>5.5201343033754062</v>
      </c>
      <c r="EF47" s="604">
        <v>1.273099</v>
      </c>
      <c r="EG47" s="602">
        <v>0.16466718247955783</v>
      </c>
      <c r="EH47" s="603">
        <v>0.67141497132081296</v>
      </c>
      <c r="EI47" s="605">
        <v>2.1890186490027967</v>
      </c>
      <c r="EJ47" s="622">
        <v>0.396551701226594</v>
      </c>
    </row>
    <row r="48" spans="1:144" x14ac:dyDescent="0.3">
      <c r="B48" s="16">
        <v>30</v>
      </c>
      <c r="C48" s="147" t="s">
        <v>78</v>
      </c>
      <c r="D48" s="172" t="s">
        <v>79</v>
      </c>
      <c r="E48" s="172" t="s">
        <v>106</v>
      </c>
      <c r="F48" s="172" t="str">
        <f t="shared" si="7"/>
        <v>Corporates SME</v>
      </c>
      <c r="G48" s="151" t="str">
        <f t="shared" si="8"/>
        <v>ITALY</v>
      </c>
      <c r="H48" s="876"/>
      <c r="I48" s="152" t="s">
        <v>80</v>
      </c>
      <c r="J48" s="621"/>
      <c r="K48" s="187"/>
      <c r="L48" s="523"/>
      <c r="M48" s="524"/>
      <c r="N48" s="524"/>
      <c r="O48" s="524"/>
      <c r="P48" s="524"/>
      <c r="Q48" s="528"/>
      <c r="R48" s="523"/>
      <c r="S48" s="524"/>
      <c r="T48" s="525"/>
      <c r="U48" s="526"/>
      <c r="V48" s="87"/>
      <c r="W48" s="601">
        <v>149.86836500000001</v>
      </c>
      <c r="X48" s="469">
        <v>18.782183</v>
      </c>
      <c r="Y48" s="602">
        <v>22.462668000000001</v>
      </c>
      <c r="Z48" s="603">
        <v>19.897147</v>
      </c>
      <c r="AA48" s="603">
        <v>128.91018199999999</v>
      </c>
      <c r="AB48" s="603">
        <v>107.857634</v>
      </c>
      <c r="AC48" s="603">
        <v>0</v>
      </c>
      <c r="AD48" s="604">
        <v>0</v>
      </c>
      <c r="AE48" s="602">
        <v>6.1066000000000002E-2</v>
      </c>
      <c r="AF48" s="603">
        <v>1.2599229999999999</v>
      </c>
      <c r="AG48" s="605">
        <v>0</v>
      </c>
      <c r="AH48" s="838" t="s">
        <v>385</v>
      </c>
      <c r="AI48" s="87"/>
      <c r="AJ48" s="523"/>
      <c r="AK48" s="524"/>
      <c r="AL48" s="524"/>
      <c r="AM48" s="523"/>
      <c r="AN48" s="524"/>
      <c r="AO48" s="525"/>
      <c r="AP48" s="526"/>
      <c r="AQ48" s="523"/>
      <c r="AR48" s="524"/>
      <c r="AS48" s="524"/>
      <c r="AT48" s="523"/>
      <c r="AU48" s="524"/>
      <c r="AV48" s="525"/>
      <c r="AW48" s="526"/>
      <c r="AX48" s="523"/>
      <c r="AY48" s="524"/>
      <c r="AZ48" s="524"/>
      <c r="BA48" s="523"/>
      <c r="BB48" s="524"/>
      <c r="BC48" s="525"/>
      <c r="BD48" s="526"/>
      <c r="BE48" s="512"/>
      <c r="BF48" s="523"/>
      <c r="BG48" s="524"/>
      <c r="BH48" s="524"/>
      <c r="BI48" s="528"/>
      <c r="BJ48" s="524"/>
      <c r="BK48" s="528"/>
      <c r="BL48" s="523"/>
      <c r="BM48" s="524"/>
      <c r="BN48" s="525"/>
      <c r="BO48" s="526"/>
      <c r="BP48" s="523"/>
      <c r="BQ48" s="524"/>
      <c r="BR48" s="524"/>
      <c r="BS48" s="528"/>
      <c r="BT48" s="524"/>
      <c r="BU48" s="528"/>
      <c r="BV48" s="523"/>
      <c r="BW48" s="524"/>
      <c r="BX48" s="525"/>
      <c r="BY48" s="526"/>
      <c r="BZ48" s="523"/>
      <c r="CA48" s="524"/>
      <c r="CB48" s="524"/>
      <c r="CC48" s="528"/>
      <c r="CD48" s="524"/>
      <c r="CE48" s="528"/>
      <c r="CF48" s="523"/>
      <c r="CG48" s="524"/>
      <c r="CH48" s="525"/>
      <c r="CI48" s="526"/>
      <c r="CJ48" s="512"/>
      <c r="CK48" s="523"/>
      <c r="CL48" s="524"/>
      <c r="CM48" s="524"/>
      <c r="CN48" s="523"/>
      <c r="CO48" s="524"/>
      <c r="CP48" s="525"/>
      <c r="CQ48" s="526"/>
      <c r="CR48" s="523"/>
      <c r="CS48" s="524"/>
      <c r="CT48" s="524"/>
      <c r="CU48" s="523"/>
      <c r="CV48" s="524"/>
      <c r="CW48" s="525"/>
      <c r="CX48" s="526"/>
      <c r="CY48" s="523"/>
      <c r="CZ48" s="524"/>
      <c r="DA48" s="524"/>
      <c r="DB48" s="523"/>
      <c r="DC48" s="524"/>
      <c r="DD48" s="525"/>
      <c r="DE48" s="526"/>
      <c r="DF48" s="512"/>
      <c r="DG48" s="523"/>
      <c r="DH48" s="524"/>
      <c r="DI48" s="524"/>
      <c r="DJ48" s="528"/>
      <c r="DK48" s="524"/>
      <c r="DL48" s="528"/>
      <c r="DM48" s="523"/>
      <c r="DN48" s="524"/>
      <c r="DO48" s="525"/>
      <c r="DP48" s="526"/>
      <c r="DQ48" s="523"/>
      <c r="DR48" s="524"/>
      <c r="DS48" s="524"/>
      <c r="DT48" s="528"/>
      <c r="DU48" s="524"/>
      <c r="DV48" s="528"/>
      <c r="DW48" s="523"/>
      <c r="DX48" s="524"/>
      <c r="DY48" s="525"/>
      <c r="DZ48" s="526"/>
      <c r="EA48" s="523"/>
      <c r="EB48" s="524"/>
      <c r="EC48" s="524"/>
      <c r="ED48" s="528"/>
      <c r="EE48" s="524"/>
      <c r="EF48" s="528"/>
      <c r="EG48" s="523"/>
      <c r="EH48" s="524"/>
      <c r="EI48" s="525"/>
      <c r="EJ48" s="526"/>
    </row>
    <row r="49" spans="1:140" x14ac:dyDescent="0.3">
      <c r="B49" s="16">
        <v>31</v>
      </c>
      <c r="C49" s="147" t="s">
        <v>57</v>
      </c>
      <c r="D49" s="186"/>
      <c r="E49" s="186"/>
      <c r="F49" s="172" t="str">
        <f t="shared" si="7"/>
        <v>Retail</v>
      </c>
      <c r="G49" s="148" t="str">
        <f t="shared" si="8"/>
        <v>ITALY</v>
      </c>
      <c r="H49" s="876"/>
      <c r="I49" s="150" t="s">
        <v>57</v>
      </c>
      <c r="J49" s="601">
        <v>1051.6348330000001</v>
      </c>
      <c r="K49" s="468">
        <v>531.59704399999998</v>
      </c>
      <c r="L49" s="602">
        <v>605.590059</v>
      </c>
      <c r="M49" s="603">
        <v>114.969109</v>
      </c>
      <c r="N49" s="603">
        <v>460.07271600000001</v>
      </c>
      <c r="O49" s="603">
        <v>86.102384000000001</v>
      </c>
      <c r="P49" s="603">
        <v>11.375832000000001</v>
      </c>
      <c r="Q49" s="604">
        <v>5.4469589999999997</v>
      </c>
      <c r="R49" s="602">
        <v>1.4239869999999999</v>
      </c>
      <c r="S49" s="603">
        <v>15.920411</v>
      </c>
      <c r="T49" s="605">
        <v>2.0343689999999999</v>
      </c>
      <c r="U49" s="838">
        <v>0.17883254605025811</v>
      </c>
      <c r="V49" s="87"/>
      <c r="W49" s="601">
        <v>267.11043999999998</v>
      </c>
      <c r="X49" s="601">
        <v>3.4824310000000001</v>
      </c>
      <c r="Y49" s="602">
        <v>6.0089199999999998</v>
      </c>
      <c r="Z49" s="603">
        <v>5.4733869999999998</v>
      </c>
      <c r="AA49" s="603">
        <v>262.07429500000001</v>
      </c>
      <c r="AB49" s="603">
        <v>256.324341</v>
      </c>
      <c r="AC49" s="603">
        <v>0</v>
      </c>
      <c r="AD49" s="604">
        <v>0</v>
      </c>
      <c r="AE49" s="602">
        <v>1.4664E-2</v>
      </c>
      <c r="AF49" s="603">
        <v>0.96220299999999992</v>
      </c>
      <c r="AG49" s="605">
        <v>0</v>
      </c>
      <c r="AH49" s="838" t="s">
        <v>385</v>
      </c>
      <c r="AI49" s="87"/>
      <c r="AJ49" s="602">
        <v>666.12313200000006</v>
      </c>
      <c r="AK49" s="603">
        <v>352.33082999999999</v>
      </c>
      <c r="AL49" s="603">
        <v>58.584645000000002</v>
      </c>
      <c r="AM49" s="602">
        <v>2.3582450000000001</v>
      </c>
      <c r="AN49" s="603">
        <v>9.2020160000000004</v>
      </c>
      <c r="AO49" s="605">
        <v>12.784765</v>
      </c>
      <c r="AP49" s="622">
        <v>0.21822723343292427</v>
      </c>
      <c r="AQ49" s="602">
        <v>702.635805</v>
      </c>
      <c r="AR49" s="603">
        <v>278.38005399999997</v>
      </c>
      <c r="AS49" s="603">
        <v>96.022748000000007</v>
      </c>
      <c r="AT49" s="602">
        <v>2.1758579999999998</v>
      </c>
      <c r="AU49" s="603">
        <v>6.9492849999999997</v>
      </c>
      <c r="AV49" s="605">
        <v>18.486605000000001</v>
      </c>
      <c r="AW49" s="622">
        <v>0.19252318211097227</v>
      </c>
      <c r="AX49" s="602">
        <v>721.88103799999999</v>
      </c>
      <c r="AY49" s="603">
        <v>229.48587900000001</v>
      </c>
      <c r="AZ49" s="603">
        <v>125.67169</v>
      </c>
      <c r="BA49" s="602">
        <v>1.9425140000000001</v>
      </c>
      <c r="BB49" s="603">
        <v>5.4338550000000003</v>
      </c>
      <c r="BC49" s="605">
        <v>23.626277999999999</v>
      </c>
      <c r="BD49" s="622">
        <v>0.18800000222802765</v>
      </c>
      <c r="BE49" s="512"/>
      <c r="BF49" s="602">
        <v>53.338078033119999</v>
      </c>
      <c r="BG49" s="603">
        <v>51.460773000000003</v>
      </c>
      <c r="BH49" s="603">
        <v>213.98184783892</v>
      </c>
      <c r="BI49" s="604">
        <v>209.96680000000001</v>
      </c>
      <c r="BJ49" s="603">
        <v>0.76328912796000004</v>
      </c>
      <c r="BK49" s="604">
        <v>0.37015500000000001</v>
      </c>
      <c r="BL49" s="602">
        <v>3.5725570295510371E-2</v>
      </c>
      <c r="BM49" s="603">
        <v>0.40132243230485415</v>
      </c>
      <c r="BN49" s="605">
        <v>0.27330792019266292</v>
      </c>
      <c r="BO49" s="622">
        <v>0.35806604624792399</v>
      </c>
      <c r="BP49" s="602">
        <v>89.554601578745078</v>
      </c>
      <c r="BQ49" s="603">
        <v>86.840402999999995</v>
      </c>
      <c r="BR49" s="603">
        <v>177.1401310887012</v>
      </c>
      <c r="BS49" s="604">
        <v>174.24389199999999</v>
      </c>
      <c r="BT49" s="603">
        <v>1.3884823325537425</v>
      </c>
      <c r="BU49" s="604">
        <v>0.71343299999999998</v>
      </c>
      <c r="BV49" s="602">
        <v>5.4624288558507053E-2</v>
      </c>
      <c r="BW49" s="603">
        <v>0.26135560515581235</v>
      </c>
      <c r="BX49" s="605">
        <v>0.49947313781086672</v>
      </c>
      <c r="BY49" s="622">
        <v>0.35972595840828542</v>
      </c>
      <c r="BZ49" s="602">
        <v>117.27669642671819</v>
      </c>
      <c r="CA49" s="603">
        <v>114.067052</v>
      </c>
      <c r="CB49" s="603">
        <v>148.87947150557403</v>
      </c>
      <c r="CC49" s="604">
        <v>146.687634</v>
      </c>
      <c r="CD49" s="603">
        <v>1.9270470677077929</v>
      </c>
      <c r="CE49" s="604">
        <v>1.043042</v>
      </c>
      <c r="CF49" s="602">
        <v>7.1533522497652727E-2</v>
      </c>
      <c r="CG49" s="603">
        <v>0.21411681841545233</v>
      </c>
      <c r="CH49" s="605">
        <v>0.69658588276143685</v>
      </c>
      <c r="CI49" s="622">
        <v>0.36147839584946939</v>
      </c>
      <c r="CJ49" s="606"/>
      <c r="CK49" s="602">
        <v>486.902196</v>
      </c>
      <c r="CL49" s="603">
        <v>544.75826400000005</v>
      </c>
      <c r="CM49" s="603">
        <v>45.378146999999998</v>
      </c>
      <c r="CN49" s="602">
        <v>3.0925099999999999</v>
      </c>
      <c r="CO49" s="603">
        <v>35.644851000000003</v>
      </c>
      <c r="CP49" s="605">
        <v>10.602026</v>
      </c>
      <c r="CQ49" s="622">
        <v>0.23363726156557255</v>
      </c>
      <c r="CR49" s="602">
        <v>386.71697999999998</v>
      </c>
      <c r="CS49" s="603">
        <v>584.95678199999998</v>
      </c>
      <c r="CT49" s="603">
        <v>105.364845</v>
      </c>
      <c r="CU49" s="602">
        <v>3.6015139999999999</v>
      </c>
      <c r="CV49" s="603">
        <v>40.263334</v>
      </c>
      <c r="CW49" s="605">
        <v>22.093312000000001</v>
      </c>
      <c r="CX49" s="622">
        <v>0.20968390358283165</v>
      </c>
      <c r="CY49" s="602">
        <v>350.180747</v>
      </c>
      <c r="CZ49" s="603">
        <v>523.31888100000003</v>
      </c>
      <c r="DA49" s="603">
        <v>203.53897900000001</v>
      </c>
      <c r="DB49" s="602">
        <v>3.1012979999999999</v>
      </c>
      <c r="DC49" s="603">
        <v>35.254845000000003</v>
      </c>
      <c r="DD49" s="605">
        <v>41.904280999999997</v>
      </c>
      <c r="DE49" s="622">
        <v>0.20587840818440969</v>
      </c>
      <c r="DF49" s="606"/>
      <c r="DG49" s="602">
        <v>52.498152029945004</v>
      </c>
      <c r="DH49" s="603">
        <v>51.444704999999999</v>
      </c>
      <c r="DI49" s="603">
        <v>214.61301976994</v>
      </c>
      <c r="DJ49" s="604">
        <v>209.747108</v>
      </c>
      <c r="DK49" s="603">
        <v>0.97204320011500001</v>
      </c>
      <c r="DL49" s="604">
        <v>0.60591399999999995</v>
      </c>
      <c r="DM49" s="602">
        <v>6.3697729954813306E-2</v>
      </c>
      <c r="DN49" s="603">
        <v>1.131336496070753</v>
      </c>
      <c r="DO49" s="605">
        <v>0.3628711680821875</v>
      </c>
      <c r="DP49" s="622">
        <v>0.37330765550261258</v>
      </c>
      <c r="DQ49" s="602">
        <v>87.966438478562452</v>
      </c>
      <c r="DR49" s="603">
        <v>86.696234000000004</v>
      </c>
      <c r="DS49" s="603">
        <v>177.92331855836343</v>
      </c>
      <c r="DT49" s="604">
        <v>173.753593</v>
      </c>
      <c r="DU49" s="603">
        <v>2.1934579630741151</v>
      </c>
      <c r="DV49" s="604">
        <v>1.347901</v>
      </c>
      <c r="DW49" s="602">
        <v>0.14356346546320881</v>
      </c>
      <c r="DX49" s="603">
        <v>0.76175580444659308</v>
      </c>
      <c r="DY49" s="605">
        <v>0.80989077224090533</v>
      </c>
      <c r="DZ49" s="622">
        <v>0.36923013154346002</v>
      </c>
      <c r="EA49" s="602">
        <v>115.10022399177119</v>
      </c>
      <c r="EB49" s="603">
        <v>113.609627</v>
      </c>
      <c r="EC49" s="603">
        <v>149.18681582671908</v>
      </c>
      <c r="ED49" s="604">
        <v>145.83576600000001</v>
      </c>
      <c r="EE49" s="603">
        <v>3.7961751815097391</v>
      </c>
      <c r="EF49" s="604">
        <v>2.3523339999999999</v>
      </c>
      <c r="EG49" s="602">
        <v>0.16823974008236239</v>
      </c>
      <c r="EH49" s="603">
        <v>0.56672395260186958</v>
      </c>
      <c r="EI49" s="605">
        <v>1.3930147155323378</v>
      </c>
      <c r="EJ49" s="622">
        <v>0.36695216867687747</v>
      </c>
    </row>
    <row r="50" spans="1:140" x14ac:dyDescent="0.3">
      <c r="B50" s="16">
        <v>32</v>
      </c>
      <c r="C50" s="147" t="s">
        <v>57</v>
      </c>
      <c r="D50" s="172" t="s">
        <v>79</v>
      </c>
      <c r="E50" s="172" t="s">
        <v>106</v>
      </c>
      <c r="F50" s="172" t="str">
        <f t="shared" si="7"/>
        <v>RetailSME</v>
      </c>
      <c r="G50" s="151" t="str">
        <f t="shared" si="8"/>
        <v>ITALY</v>
      </c>
      <c r="H50" s="876"/>
      <c r="I50" s="152" t="s">
        <v>80</v>
      </c>
      <c r="J50" s="621"/>
      <c r="K50" s="187"/>
      <c r="L50" s="523"/>
      <c r="M50" s="524"/>
      <c r="N50" s="524"/>
      <c r="O50" s="524"/>
      <c r="P50" s="524"/>
      <c r="Q50" s="528"/>
      <c r="R50" s="523"/>
      <c r="S50" s="524"/>
      <c r="T50" s="525"/>
      <c r="U50" s="526"/>
      <c r="V50" s="87"/>
      <c r="W50" s="601">
        <v>266.43750299999999</v>
      </c>
      <c r="X50" s="601">
        <v>3.4824310000000001</v>
      </c>
      <c r="Y50" s="602">
        <v>5.9569109999999998</v>
      </c>
      <c r="Z50" s="603">
        <v>5.4213779999999998</v>
      </c>
      <c r="AA50" s="603">
        <v>261.45148599999999</v>
      </c>
      <c r="AB50" s="603">
        <v>255.70153199999999</v>
      </c>
      <c r="AC50" s="603">
        <v>0</v>
      </c>
      <c r="AD50" s="604">
        <v>0</v>
      </c>
      <c r="AE50" s="602">
        <v>1.4647E-2</v>
      </c>
      <c r="AF50" s="603">
        <v>0.96033999999999997</v>
      </c>
      <c r="AG50" s="605">
        <v>0</v>
      </c>
      <c r="AH50" s="838" t="s">
        <v>385</v>
      </c>
      <c r="AI50" s="87"/>
      <c r="AJ50" s="523"/>
      <c r="AK50" s="524"/>
      <c r="AL50" s="524"/>
      <c r="AM50" s="523"/>
      <c r="AN50" s="524"/>
      <c r="AO50" s="525"/>
      <c r="AP50" s="526"/>
      <c r="AQ50" s="523"/>
      <c r="AR50" s="524"/>
      <c r="AS50" s="524"/>
      <c r="AT50" s="523"/>
      <c r="AU50" s="524"/>
      <c r="AV50" s="525"/>
      <c r="AW50" s="526"/>
      <c r="AX50" s="523"/>
      <c r="AY50" s="524"/>
      <c r="AZ50" s="524"/>
      <c r="BA50" s="523"/>
      <c r="BB50" s="524"/>
      <c r="BC50" s="525"/>
      <c r="BD50" s="526"/>
      <c r="BE50" s="512"/>
      <c r="BF50" s="523"/>
      <c r="BG50" s="524"/>
      <c r="BH50" s="524"/>
      <c r="BI50" s="528"/>
      <c r="BJ50" s="524"/>
      <c r="BK50" s="528"/>
      <c r="BL50" s="523"/>
      <c r="BM50" s="524"/>
      <c r="BN50" s="525"/>
      <c r="BO50" s="526"/>
      <c r="BP50" s="523"/>
      <c r="BQ50" s="524"/>
      <c r="BR50" s="524"/>
      <c r="BS50" s="528"/>
      <c r="BT50" s="524"/>
      <c r="BU50" s="528"/>
      <c r="BV50" s="523"/>
      <c r="BW50" s="524"/>
      <c r="BX50" s="525"/>
      <c r="BY50" s="526"/>
      <c r="BZ50" s="523"/>
      <c r="CA50" s="524"/>
      <c r="CB50" s="524"/>
      <c r="CC50" s="528"/>
      <c r="CD50" s="524"/>
      <c r="CE50" s="528"/>
      <c r="CF50" s="523"/>
      <c r="CG50" s="524"/>
      <c r="CH50" s="525"/>
      <c r="CI50" s="526"/>
      <c r="CJ50" s="512"/>
      <c r="CK50" s="523"/>
      <c r="CL50" s="524"/>
      <c r="CM50" s="524"/>
      <c r="CN50" s="523"/>
      <c r="CO50" s="524"/>
      <c r="CP50" s="525"/>
      <c r="CQ50" s="526"/>
      <c r="CR50" s="523"/>
      <c r="CS50" s="524"/>
      <c r="CT50" s="524"/>
      <c r="CU50" s="523"/>
      <c r="CV50" s="524"/>
      <c r="CW50" s="525"/>
      <c r="CX50" s="526"/>
      <c r="CY50" s="523"/>
      <c r="CZ50" s="524"/>
      <c r="DA50" s="524"/>
      <c r="DB50" s="523"/>
      <c r="DC50" s="524"/>
      <c r="DD50" s="525"/>
      <c r="DE50" s="526"/>
      <c r="DF50" s="512"/>
      <c r="DG50" s="523"/>
      <c r="DH50" s="524"/>
      <c r="DI50" s="524"/>
      <c r="DJ50" s="528"/>
      <c r="DK50" s="524"/>
      <c r="DL50" s="528"/>
      <c r="DM50" s="523"/>
      <c r="DN50" s="524"/>
      <c r="DO50" s="525"/>
      <c r="DP50" s="526"/>
      <c r="DQ50" s="523"/>
      <c r="DR50" s="524"/>
      <c r="DS50" s="524"/>
      <c r="DT50" s="528"/>
      <c r="DU50" s="524"/>
      <c r="DV50" s="528"/>
      <c r="DW50" s="523"/>
      <c r="DX50" s="524"/>
      <c r="DY50" s="525"/>
      <c r="DZ50" s="526"/>
      <c r="EA50" s="523"/>
      <c r="EB50" s="524"/>
      <c r="EC50" s="524"/>
      <c r="ED50" s="528"/>
      <c r="EE50" s="524"/>
      <c r="EF50" s="528"/>
      <c r="EG50" s="523"/>
      <c r="EH50" s="524"/>
      <c r="EI50" s="525"/>
      <c r="EJ50" s="526"/>
    </row>
    <row r="51" spans="1:140" x14ac:dyDescent="0.3">
      <c r="B51" s="16">
        <v>33</v>
      </c>
      <c r="C51" s="147" t="s">
        <v>81</v>
      </c>
      <c r="D51" s="186"/>
      <c r="E51" s="186"/>
      <c r="F51" s="172" t="str">
        <f t="shared" si="7"/>
        <v>Secured by mortgages on immovable property</v>
      </c>
      <c r="G51" s="148" t="str">
        <f t="shared" si="8"/>
        <v>ITALY</v>
      </c>
      <c r="H51" s="876"/>
      <c r="I51" s="150" t="s">
        <v>81</v>
      </c>
      <c r="J51" s="621"/>
      <c r="K51" s="187"/>
      <c r="L51" s="523"/>
      <c r="M51" s="524"/>
      <c r="N51" s="524"/>
      <c r="O51" s="524"/>
      <c r="P51" s="524"/>
      <c r="Q51" s="528"/>
      <c r="R51" s="523"/>
      <c r="S51" s="524"/>
      <c r="T51" s="525"/>
      <c r="U51" s="526"/>
      <c r="V51" s="87"/>
      <c r="W51" s="601">
        <v>0</v>
      </c>
      <c r="X51" s="601">
        <v>0</v>
      </c>
      <c r="Y51" s="602">
        <v>0</v>
      </c>
      <c r="Z51" s="603">
        <v>0</v>
      </c>
      <c r="AA51" s="603">
        <v>0</v>
      </c>
      <c r="AB51" s="603">
        <v>0</v>
      </c>
      <c r="AC51" s="603">
        <v>0</v>
      </c>
      <c r="AD51" s="604">
        <v>0</v>
      </c>
      <c r="AE51" s="602">
        <v>0</v>
      </c>
      <c r="AF51" s="603">
        <v>0</v>
      </c>
      <c r="AG51" s="605">
        <v>0</v>
      </c>
      <c r="AH51" s="838" t="s">
        <v>385</v>
      </c>
      <c r="AI51" s="87"/>
      <c r="AJ51" s="523"/>
      <c r="AK51" s="524"/>
      <c r="AL51" s="524"/>
      <c r="AM51" s="523"/>
      <c r="AN51" s="524"/>
      <c r="AO51" s="525"/>
      <c r="AP51" s="526"/>
      <c r="AQ51" s="523"/>
      <c r="AR51" s="524"/>
      <c r="AS51" s="524"/>
      <c r="AT51" s="523"/>
      <c r="AU51" s="524"/>
      <c r="AV51" s="525"/>
      <c r="AW51" s="526"/>
      <c r="AX51" s="523"/>
      <c r="AY51" s="524"/>
      <c r="AZ51" s="524"/>
      <c r="BA51" s="523"/>
      <c r="BB51" s="524"/>
      <c r="BC51" s="525"/>
      <c r="BD51" s="526"/>
      <c r="BE51" s="512"/>
      <c r="BF51" s="602">
        <v>0</v>
      </c>
      <c r="BG51" s="603">
        <v>0</v>
      </c>
      <c r="BH51" s="603">
        <v>0</v>
      </c>
      <c r="BI51" s="604">
        <v>0</v>
      </c>
      <c r="BJ51" s="603">
        <v>0</v>
      </c>
      <c r="BK51" s="604">
        <v>0</v>
      </c>
      <c r="BL51" s="602">
        <v>0</v>
      </c>
      <c r="BM51" s="603">
        <v>0</v>
      </c>
      <c r="BN51" s="605">
        <v>0</v>
      </c>
      <c r="BO51" s="622" t="s">
        <v>385</v>
      </c>
      <c r="BP51" s="602">
        <v>0</v>
      </c>
      <c r="BQ51" s="603">
        <v>0</v>
      </c>
      <c r="BR51" s="603">
        <v>0</v>
      </c>
      <c r="BS51" s="604">
        <v>0</v>
      </c>
      <c r="BT51" s="603">
        <v>0</v>
      </c>
      <c r="BU51" s="604">
        <v>0</v>
      </c>
      <c r="BV51" s="602">
        <v>0</v>
      </c>
      <c r="BW51" s="603">
        <v>0</v>
      </c>
      <c r="BX51" s="605">
        <v>0</v>
      </c>
      <c r="BY51" s="622" t="s">
        <v>385</v>
      </c>
      <c r="BZ51" s="602">
        <v>0</v>
      </c>
      <c r="CA51" s="603">
        <v>0</v>
      </c>
      <c r="CB51" s="603">
        <v>0</v>
      </c>
      <c r="CC51" s="604">
        <v>0</v>
      </c>
      <c r="CD51" s="603">
        <v>0</v>
      </c>
      <c r="CE51" s="604">
        <v>0</v>
      </c>
      <c r="CF51" s="602">
        <v>0</v>
      </c>
      <c r="CG51" s="603">
        <v>0</v>
      </c>
      <c r="CH51" s="605">
        <v>0</v>
      </c>
      <c r="CI51" s="622" t="s">
        <v>385</v>
      </c>
      <c r="CJ51" s="512"/>
      <c r="CK51" s="523"/>
      <c r="CL51" s="524"/>
      <c r="CM51" s="524"/>
      <c r="CN51" s="523"/>
      <c r="CO51" s="524"/>
      <c r="CP51" s="525"/>
      <c r="CQ51" s="526"/>
      <c r="CR51" s="523"/>
      <c r="CS51" s="524"/>
      <c r="CT51" s="524"/>
      <c r="CU51" s="523"/>
      <c r="CV51" s="524"/>
      <c r="CW51" s="525"/>
      <c r="CX51" s="526"/>
      <c r="CY51" s="523"/>
      <c r="CZ51" s="524"/>
      <c r="DA51" s="524"/>
      <c r="DB51" s="523"/>
      <c r="DC51" s="524"/>
      <c r="DD51" s="525"/>
      <c r="DE51" s="526"/>
      <c r="DF51" s="512"/>
      <c r="DG51" s="602">
        <v>0</v>
      </c>
      <c r="DH51" s="603">
        <v>0</v>
      </c>
      <c r="DI51" s="603">
        <v>0</v>
      </c>
      <c r="DJ51" s="604">
        <v>0</v>
      </c>
      <c r="DK51" s="603">
        <v>0</v>
      </c>
      <c r="DL51" s="604">
        <v>0</v>
      </c>
      <c r="DM51" s="602">
        <v>0</v>
      </c>
      <c r="DN51" s="603">
        <v>0</v>
      </c>
      <c r="DO51" s="605">
        <v>0</v>
      </c>
      <c r="DP51" s="622" t="s">
        <v>385</v>
      </c>
      <c r="DQ51" s="602">
        <v>0</v>
      </c>
      <c r="DR51" s="603">
        <v>0</v>
      </c>
      <c r="DS51" s="603">
        <v>0</v>
      </c>
      <c r="DT51" s="604">
        <v>0</v>
      </c>
      <c r="DU51" s="603">
        <v>0</v>
      </c>
      <c r="DV51" s="604">
        <v>0</v>
      </c>
      <c r="DW51" s="602">
        <v>0</v>
      </c>
      <c r="DX51" s="603">
        <v>0</v>
      </c>
      <c r="DY51" s="605">
        <v>0</v>
      </c>
      <c r="DZ51" s="622" t="s">
        <v>385</v>
      </c>
      <c r="EA51" s="602">
        <v>0</v>
      </c>
      <c r="EB51" s="603">
        <v>0</v>
      </c>
      <c r="EC51" s="603">
        <v>0</v>
      </c>
      <c r="ED51" s="604">
        <v>0</v>
      </c>
      <c r="EE51" s="603">
        <v>0</v>
      </c>
      <c r="EF51" s="604">
        <v>0</v>
      </c>
      <c r="EG51" s="602">
        <v>0</v>
      </c>
      <c r="EH51" s="603">
        <v>0</v>
      </c>
      <c r="EI51" s="605">
        <v>0</v>
      </c>
      <c r="EJ51" s="622" t="s">
        <v>385</v>
      </c>
    </row>
    <row r="52" spans="1:140" x14ac:dyDescent="0.3">
      <c r="B52" s="16">
        <v>34</v>
      </c>
      <c r="C52" s="147" t="s">
        <v>81</v>
      </c>
      <c r="D52" s="172" t="s">
        <v>112</v>
      </c>
      <c r="E52" s="172" t="s">
        <v>107</v>
      </c>
      <c r="F52" s="172" t="str">
        <f t="shared" si="7"/>
        <v>Secured by mortgages on immovable propertyNon SME</v>
      </c>
      <c r="G52" s="151" t="str">
        <f t="shared" si="8"/>
        <v>ITALY</v>
      </c>
      <c r="H52" s="876"/>
      <c r="I52" s="152" t="s">
        <v>113</v>
      </c>
      <c r="J52" s="601">
        <v>68.857231999999996</v>
      </c>
      <c r="K52" s="468">
        <v>34.696367000000002</v>
      </c>
      <c r="L52" s="602">
        <v>48.124206000000001</v>
      </c>
      <c r="M52" s="603">
        <v>10.103417</v>
      </c>
      <c r="N52" s="603">
        <v>21.256174000000001</v>
      </c>
      <c r="O52" s="603">
        <v>1.020097</v>
      </c>
      <c r="P52" s="603">
        <v>0.77203500000000003</v>
      </c>
      <c r="Q52" s="604">
        <v>0</v>
      </c>
      <c r="R52" s="602">
        <v>0.218727</v>
      </c>
      <c r="S52" s="603">
        <v>0.76438499999999998</v>
      </c>
      <c r="T52" s="605">
        <v>0.193632</v>
      </c>
      <c r="U52" s="838">
        <v>0.25080728205327479</v>
      </c>
      <c r="V52" s="87"/>
      <c r="W52" s="601">
        <v>0</v>
      </c>
      <c r="X52" s="601">
        <v>0</v>
      </c>
      <c r="Y52" s="602">
        <v>0</v>
      </c>
      <c r="Z52" s="603">
        <v>0</v>
      </c>
      <c r="AA52" s="603">
        <v>0</v>
      </c>
      <c r="AB52" s="603">
        <v>0</v>
      </c>
      <c r="AC52" s="603">
        <v>0</v>
      </c>
      <c r="AD52" s="604">
        <v>0</v>
      </c>
      <c r="AE52" s="602">
        <v>0</v>
      </c>
      <c r="AF52" s="603">
        <v>0</v>
      </c>
      <c r="AG52" s="605">
        <v>0</v>
      </c>
      <c r="AH52" s="838" t="s">
        <v>385</v>
      </c>
      <c r="AI52" s="87"/>
      <c r="AJ52" s="602">
        <v>50.159973000000001</v>
      </c>
      <c r="AK52" s="603">
        <v>17.058104</v>
      </c>
      <c r="AL52" s="603">
        <v>2.934339</v>
      </c>
      <c r="AM52" s="602">
        <v>0.151419</v>
      </c>
      <c r="AN52" s="603">
        <v>0.80050900000000003</v>
      </c>
      <c r="AO52" s="605">
        <v>0.76096200000000003</v>
      </c>
      <c r="AP52" s="622">
        <v>0.25932995471893328</v>
      </c>
      <c r="AQ52" s="602">
        <v>51.925536000000001</v>
      </c>
      <c r="AR52" s="603">
        <v>13.382478000000001</v>
      </c>
      <c r="AS52" s="603">
        <v>4.8444010000000004</v>
      </c>
      <c r="AT52" s="602">
        <v>0.13338700000000001</v>
      </c>
      <c r="AU52" s="603">
        <v>0.57476799999999995</v>
      </c>
      <c r="AV52" s="605">
        <v>1.258043</v>
      </c>
      <c r="AW52" s="622">
        <v>0.25969010410162163</v>
      </c>
      <c r="AX52" s="602">
        <v>52.734305999999997</v>
      </c>
      <c r="AY52" s="603">
        <v>11.093287999999999</v>
      </c>
      <c r="AZ52" s="603">
        <v>6.324821</v>
      </c>
      <c r="BA52" s="602">
        <v>0.121244</v>
      </c>
      <c r="BB52" s="603">
        <v>0.483655</v>
      </c>
      <c r="BC52" s="605">
        <v>1.6501459999999999</v>
      </c>
      <c r="BD52" s="622">
        <v>0.26090003179536619</v>
      </c>
      <c r="BE52" s="512"/>
      <c r="BF52" s="523"/>
      <c r="BG52" s="524"/>
      <c r="BH52" s="524"/>
      <c r="BI52" s="528"/>
      <c r="BJ52" s="524"/>
      <c r="BK52" s="528"/>
      <c r="BL52" s="523"/>
      <c r="BM52" s="524"/>
      <c r="BN52" s="525"/>
      <c r="BO52" s="526"/>
      <c r="BP52" s="523"/>
      <c r="BQ52" s="524"/>
      <c r="BR52" s="524"/>
      <c r="BS52" s="528"/>
      <c r="BT52" s="524"/>
      <c r="BU52" s="528"/>
      <c r="BV52" s="523"/>
      <c r="BW52" s="524"/>
      <c r="BX52" s="525"/>
      <c r="BY52" s="526"/>
      <c r="BZ52" s="523"/>
      <c r="CA52" s="524"/>
      <c r="CB52" s="524"/>
      <c r="CC52" s="528"/>
      <c r="CD52" s="524"/>
      <c r="CE52" s="528"/>
      <c r="CF52" s="523"/>
      <c r="CG52" s="524"/>
      <c r="CH52" s="525"/>
      <c r="CI52" s="526"/>
      <c r="CJ52" s="512"/>
      <c r="CK52" s="602">
        <v>40.942050000000002</v>
      </c>
      <c r="CL52" s="603">
        <v>26.811571000000001</v>
      </c>
      <c r="CM52" s="603">
        <v>2.3987940000000001</v>
      </c>
      <c r="CN52" s="602">
        <v>0.194356</v>
      </c>
      <c r="CO52" s="603">
        <v>2.5741239999999999</v>
      </c>
      <c r="CP52" s="605">
        <v>0.64834199999999997</v>
      </c>
      <c r="CQ52" s="622">
        <v>0.27027831485321374</v>
      </c>
      <c r="CR52" s="602">
        <v>35.710343000000002</v>
      </c>
      <c r="CS52" s="603">
        <v>29.02994</v>
      </c>
      <c r="CT52" s="603">
        <v>5.4121319999999997</v>
      </c>
      <c r="CU52" s="602">
        <v>0.214254</v>
      </c>
      <c r="CV52" s="603">
        <v>2.5911059999999999</v>
      </c>
      <c r="CW52" s="605">
        <v>1.38541</v>
      </c>
      <c r="CX52" s="622">
        <v>0.25598230050560483</v>
      </c>
      <c r="CY52" s="602">
        <v>33.830492999999997</v>
      </c>
      <c r="CZ52" s="603">
        <v>26.433150000000001</v>
      </c>
      <c r="DA52" s="603">
        <v>9.8887719999999995</v>
      </c>
      <c r="DB52" s="602">
        <v>0.18699099999999999</v>
      </c>
      <c r="DC52" s="603">
        <v>2.3009940000000002</v>
      </c>
      <c r="DD52" s="605">
        <v>2.4477790000000001</v>
      </c>
      <c r="DE52" s="622">
        <v>0.24753113935683826</v>
      </c>
      <c r="DF52" s="512"/>
      <c r="DG52" s="523"/>
      <c r="DH52" s="524"/>
      <c r="DI52" s="524"/>
      <c r="DJ52" s="528"/>
      <c r="DK52" s="524"/>
      <c r="DL52" s="528"/>
      <c r="DM52" s="523"/>
      <c r="DN52" s="524"/>
      <c r="DO52" s="525"/>
      <c r="DP52" s="526"/>
      <c r="DQ52" s="523"/>
      <c r="DR52" s="524"/>
      <c r="DS52" s="524"/>
      <c r="DT52" s="528"/>
      <c r="DU52" s="524"/>
      <c r="DV52" s="528"/>
      <c r="DW52" s="523"/>
      <c r="DX52" s="524"/>
      <c r="DY52" s="525"/>
      <c r="DZ52" s="526"/>
      <c r="EA52" s="523"/>
      <c r="EB52" s="524"/>
      <c r="EC52" s="524"/>
      <c r="ED52" s="528"/>
      <c r="EE52" s="524"/>
      <c r="EF52" s="528"/>
      <c r="EG52" s="523"/>
      <c r="EH52" s="524"/>
      <c r="EI52" s="525"/>
      <c r="EJ52" s="526"/>
    </row>
    <row r="53" spans="1:140" x14ac:dyDescent="0.3">
      <c r="B53" s="16">
        <v>35</v>
      </c>
      <c r="C53" s="147" t="s">
        <v>82</v>
      </c>
      <c r="D53" s="186"/>
      <c r="E53" s="186"/>
      <c r="F53" s="172" t="str">
        <f t="shared" si="7"/>
        <v>Items associated with particularly high risk</v>
      </c>
      <c r="G53" s="148" t="str">
        <f t="shared" si="8"/>
        <v>ITALY</v>
      </c>
      <c r="H53" s="876"/>
      <c r="I53" s="150" t="s">
        <v>82</v>
      </c>
      <c r="J53" s="621"/>
      <c r="K53" s="187"/>
      <c r="L53" s="523"/>
      <c r="M53" s="524"/>
      <c r="N53" s="524"/>
      <c r="O53" s="524"/>
      <c r="P53" s="524"/>
      <c r="Q53" s="528"/>
      <c r="R53" s="523"/>
      <c r="S53" s="524"/>
      <c r="T53" s="525"/>
      <c r="U53" s="526"/>
      <c r="V53" s="87"/>
      <c r="W53" s="621"/>
      <c r="X53" s="108"/>
      <c r="Y53" s="523"/>
      <c r="Z53" s="524"/>
      <c r="AA53" s="524"/>
      <c r="AB53" s="524"/>
      <c r="AC53" s="524"/>
      <c r="AD53" s="528"/>
      <c r="AE53" s="523"/>
      <c r="AF53" s="524"/>
      <c r="AG53" s="525"/>
      <c r="AH53" s="526"/>
      <c r="AI53" s="87"/>
      <c r="AJ53" s="523"/>
      <c r="AK53" s="524"/>
      <c r="AL53" s="524"/>
      <c r="AM53" s="523"/>
      <c r="AN53" s="524"/>
      <c r="AO53" s="525"/>
      <c r="AP53" s="526"/>
      <c r="AQ53" s="523"/>
      <c r="AR53" s="524"/>
      <c r="AS53" s="524"/>
      <c r="AT53" s="523"/>
      <c r="AU53" s="524"/>
      <c r="AV53" s="525"/>
      <c r="AW53" s="526"/>
      <c r="AX53" s="523"/>
      <c r="AY53" s="524"/>
      <c r="AZ53" s="524"/>
      <c r="BA53" s="523"/>
      <c r="BB53" s="524"/>
      <c r="BC53" s="525"/>
      <c r="BD53" s="526"/>
      <c r="BE53" s="512"/>
      <c r="BF53" s="523"/>
      <c r="BG53" s="524"/>
      <c r="BH53" s="524"/>
      <c r="BI53" s="528"/>
      <c r="BJ53" s="524"/>
      <c r="BK53" s="528"/>
      <c r="BL53" s="523"/>
      <c r="BM53" s="524"/>
      <c r="BN53" s="525"/>
      <c r="BO53" s="526"/>
      <c r="BP53" s="523"/>
      <c r="BQ53" s="524"/>
      <c r="BR53" s="524"/>
      <c r="BS53" s="528"/>
      <c r="BT53" s="524"/>
      <c r="BU53" s="528"/>
      <c r="BV53" s="523"/>
      <c r="BW53" s="524"/>
      <c r="BX53" s="525"/>
      <c r="BY53" s="526"/>
      <c r="BZ53" s="523"/>
      <c r="CA53" s="524"/>
      <c r="CB53" s="524"/>
      <c r="CC53" s="528"/>
      <c r="CD53" s="524"/>
      <c r="CE53" s="528"/>
      <c r="CF53" s="523"/>
      <c r="CG53" s="524"/>
      <c r="CH53" s="525"/>
      <c r="CI53" s="526"/>
      <c r="CJ53" s="512"/>
      <c r="CK53" s="523"/>
      <c r="CL53" s="524"/>
      <c r="CM53" s="524"/>
      <c r="CN53" s="523"/>
      <c r="CO53" s="524"/>
      <c r="CP53" s="525"/>
      <c r="CQ53" s="526"/>
      <c r="CR53" s="523"/>
      <c r="CS53" s="524"/>
      <c r="CT53" s="524"/>
      <c r="CU53" s="523"/>
      <c r="CV53" s="524"/>
      <c r="CW53" s="525"/>
      <c r="CX53" s="526"/>
      <c r="CY53" s="523"/>
      <c r="CZ53" s="524"/>
      <c r="DA53" s="524"/>
      <c r="DB53" s="523"/>
      <c r="DC53" s="524"/>
      <c r="DD53" s="525"/>
      <c r="DE53" s="526"/>
      <c r="DF53" s="512"/>
      <c r="DG53" s="523"/>
      <c r="DH53" s="524"/>
      <c r="DI53" s="524"/>
      <c r="DJ53" s="528"/>
      <c r="DK53" s="524"/>
      <c r="DL53" s="528"/>
      <c r="DM53" s="523"/>
      <c r="DN53" s="524"/>
      <c r="DO53" s="525"/>
      <c r="DP53" s="526"/>
      <c r="DQ53" s="523"/>
      <c r="DR53" s="524"/>
      <c r="DS53" s="524"/>
      <c r="DT53" s="528"/>
      <c r="DU53" s="524"/>
      <c r="DV53" s="528"/>
      <c r="DW53" s="523"/>
      <c r="DX53" s="524"/>
      <c r="DY53" s="525"/>
      <c r="DZ53" s="526"/>
      <c r="EA53" s="523"/>
      <c r="EB53" s="524"/>
      <c r="EC53" s="524"/>
      <c r="ED53" s="528"/>
      <c r="EE53" s="524"/>
      <c r="EF53" s="528"/>
      <c r="EG53" s="523"/>
      <c r="EH53" s="524"/>
      <c r="EI53" s="525"/>
      <c r="EJ53" s="526"/>
    </row>
    <row r="54" spans="1:140" x14ac:dyDescent="0.3">
      <c r="B54" s="16">
        <v>36</v>
      </c>
      <c r="C54" s="147" t="s">
        <v>83</v>
      </c>
      <c r="D54" s="186"/>
      <c r="E54" s="186"/>
      <c r="F54" s="172" t="str">
        <f t="shared" si="7"/>
        <v>Covered bonds</v>
      </c>
      <c r="G54" s="148" t="str">
        <f t="shared" si="8"/>
        <v>ITALY</v>
      </c>
      <c r="H54" s="876"/>
      <c r="I54" s="150" t="s">
        <v>83</v>
      </c>
      <c r="J54" s="621"/>
      <c r="K54" s="108"/>
      <c r="L54" s="523"/>
      <c r="M54" s="524"/>
      <c r="N54" s="524"/>
      <c r="O54" s="524"/>
      <c r="P54" s="524"/>
      <c r="Q54" s="528"/>
      <c r="R54" s="523"/>
      <c r="S54" s="524"/>
      <c r="T54" s="525"/>
      <c r="U54" s="526"/>
      <c r="V54" s="87"/>
      <c r="W54" s="621"/>
      <c r="X54" s="108"/>
      <c r="Y54" s="523"/>
      <c r="Z54" s="524"/>
      <c r="AA54" s="524"/>
      <c r="AB54" s="524"/>
      <c r="AC54" s="524"/>
      <c r="AD54" s="528"/>
      <c r="AE54" s="523"/>
      <c r="AF54" s="524"/>
      <c r="AG54" s="525"/>
      <c r="AH54" s="526"/>
      <c r="AI54" s="87"/>
      <c r="AJ54" s="523"/>
      <c r="AK54" s="524"/>
      <c r="AL54" s="524"/>
      <c r="AM54" s="523"/>
      <c r="AN54" s="524"/>
      <c r="AO54" s="525"/>
      <c r="AP54" s="526"/>
      <c r="AQ54" s="523"/>
      <c r="AR54" s="524"/>
      <c r="AS54" s="524"/>
      <c r="AT54" s="523"/>
      <c r="AU54" s="524"/>
      <c r="AV54" s="525"/>
      <c r="AW54" s="526"/>
      <c r="AX54" s="523"/>
      <c r="AY54" s="524"/>
      <c r="AZ54" s="524"/>
      <c r="BA54" s="523"/>
      <c r="BB54" s="524"/>
      <c r="BC54" s="525"/>
      <c r="BD54" s="526"/>
      <c r="BE54" s="512"/>
      <c r="BF54" s="523"/>
      <c r="BG54" s="524"/>
      <c r="BH54" s="524"/>
      <c r="BI54" s="528"/>
      <c r="BJ54" s="524"/>
      <c r="BK54" s="528"/>
      <c r="BL54" s="523"/>
      <c r="BM54" s="524"/>
      <c r="BN54" s="525"/>
      <c r="BO54" s="526"/>
      <c r="BP54" s="523"/>
      <c r="BQ54" s="524"/>
      <c r="BR54" s="524"/>
      <c r="BS54" s="528"/>
      <c r="BT54" s="524"/>
      <c r="BU54" s="528"/>
      <c r="BV54" s="523"/>
      <c r="BW54" s="524"/>
      <c r="BX54" s="525"/>
      <c r="BY54" s="526"/>
      <c r="BZ54" s="523"/>
      <c r="CA54" s="524"/>
      <c r="CB54" s="524"/>
      <c r="CC54" s="528"/>
      <c r="CD54" s="524"/>
      <c r="CE54" s="528"/>
      <c r="CF54" s="523"/>
      <c r="CG54" s="524"/>
      <c r="CH54" s="525"/>
      <c r="CI54" s="526"/>
      <c r="CJ54" s="512"/>
      <c r="CK54" s="523"/>
      <c r="CL54" s="524"/>
      <c r="CM54" s="524"/>
      <c r="CN54" s="523"/>
      <c r="CO54" s="524"/>
      <c r="CP54" s="525"/>
      <c r="CQ54" s="526"/>
      <c r="CR54" s="523"/>
      <c r="CS54" s="524"/>
      <c r="CT54" s="524"/>
      <c r="CU54" s="523"/>
      <c r="CV54" s="524"/>
      <c r="CW54" s="525"/>
      <c r="CX54" s="526"/>
      <c r="CY54" s="523"/>
      <c r="CZ54" s="524"/>
      <c r="DA54" s="524"/>
      <c r="DB54" s="523"/>
      <c r="DC54" s="524"/>
      <c r="DD54" s="525"/>
      <c r="DE54" s="526"/>
      <c r="DF54" s="512"/>
      <c r="DG54" s="523"/>
      <c r="DH54" s="524"/>
      <c r="DI54" s="524"/>
      <c r="DJ54" s="528"/>
      <c r="DK54" s="524"/>
      <c r="DL54" s="528"/>
      <c r="DM54" s="523"/>
      <c r="DN54" s="524"/>
      <c r="DO54" s="525"/>
      <c r="DP54" s="526"/>
      <c r="DQ54" s="523"/>
      <c r="DR54" s="524"/>
      <c r="DS54" s="524"/>
      <c r="DT54" s="528"/>
      <c r="DU54" s="524"/>
      <c r="DV54" s="528"/>
      <c r="DW54" s="523"/>
      <c r="DX54" s="524"/>
      <c r="DY54" s="525"/>
      <c r="DZ54" s="526"/>
      <c r="EA54" s="523"/>
      <c r="EB54" s="524"/>
      <c r="EC54" s="524"/>
      <c r="ED54" s="528"/>
      <c r="EE54" s="524"/>
      <c r="EF54" s="528"/>
      <c r="EG54" s="523"/>
      <c r="EH54" s="524"/>
      <c r="EI54" s="525"/>
      <c r="EJ54" s="526"/>
    </row>
    <row r="55" spans="1:140" x14ac:dyDescent="0.3">
      <c r="B55" s="16">
        <v>37</v>
      </c>
      <c r="C55" s="147" t="s">
        <v>84</v>
      </c>
      <c r="D55" s="186"/>
      <c r="E55" s="186"/>
      <c r="F55" s="172" t="str">
        <f t="shared" si="7"/>
        <v>Claims on institutions and corporates with a ST credit assessment</v>
      </c>
      <c r="G55" s="148" t="str">
        <f t="shared" si="8"/>
        <v>ITALY</v>
      </c>
      <c r="H55" s="876"/>
      <c r="I55" s="150" t="s">
        <v>84</v>
      </c>
      <c r="J55" s="621"/>
      <c r="K55" s="108"/>
      <c r="L55" s="523"/>
      <c r="M55" s="524"/>
      <c r="N55" s="524"/>
      <c r="O55" s="524"/>
      <c r="P55" s="524"/>
      <c r="Q55" s="528"/>
      <c r="R55" s="523"/>
      <c r="S55" s="524"/>
      <c r="T55" s="525"/>
      <c r="U55" s="526"/>
      <c r="V55" s="87"/>
      <c r="W55" s="621"/>
      <c r="X55" s="108"/>
      <c r="Y55" s="523"/>
      <c r="Z55" s="524"/>
      <c r="AA55" s="524"/>
      <c r="AB55" s="524"/>
      <c r="AC55" s="524"/>
      <c r="AD55" s="528"/>
      <c r="AE55" s="523"/>
      <c r="AF55" s="524"/>
      <c r="AG55" s="525"/>
      <c r="AH55" s="526"/>
      <c r="AI55" s="87"/>
      <c r="AJ55" s="523"/>
      <c r="AK55" s="524"/>
      <c r="AL55" s="524"/>
      <c r="AM55" s="523"/>
      <c r="AN55" s="524"/>
      <c r="AO55" s="525"/>
      <c r="AP55" s="526"/>
      <c r="AQ55" s="523"/>
      <c r="AR55" s="524"/>
      <c r="AS55" s="524"/>
      <c r="AT55" s="523"/>
      <c r="AU55" s="524"/>
      <c r="AV55" s="525"/>
      <c r="AW55" s="526"/>
      <c r="AX55" s="523"/>
      <c r="AY55" s="524"/>
      <c r="AZ55" s="524"/>
      <c r="BA55" s="523"/>
      <c r="BB55" s="524"/>
      <c r="BC55" s="525"/>
      <c r="BD55" s="526"/>
      <c r="BE55" s="512"/>
      <c r="BF55" s="523"/>
      <c r="BG55" s="524"/>
      <c r="BH55" s="524"/>
      <c r="BI55" s="528"/>
      <c r="BJ55" s="524"/>
      <c r="BK55" s="528"/>
      <c r="BL55" s="523"/>
      <c r="BM55" s="524"/>
      <c r="BN55" s="525"/>
      <c r="BO55" s="526"/>
      <c r="BP55" s="523"/>
      <c r="BQ55" s="524"/>
      <c r="BR55" s="524"/>
      <c r="BS55" s="528"/>
      <c r="BT55" s="524"/>
      <c r="BU55" s="528"/>
      <c r="BV55" s="523"/>
      <c r="BW55" s="524"/>
      <c r="BX55" s="525"/>
      <c r="BY55" s="526"/>
      <c r="BZ55" s="523"/>
      <c r="CA55" s="524"/>
      <c r="CB55" s="524"/>
      <c r="CC55" s="528"/>
      <c r="CD55" s="524"/>
      <c r="CE55" s="528"/>
      <c r="CF55" s="523"/>
      <c r="CG55" s="524"/>
      <c r="CH55" s="525"/>
      <c r="CI55" s="526"/>
      <c r="CJ55" s="512"/>
      <c r="CK55" s="523"/>
      <c r="CL55" s="524"/>
      <c r="CM55" s="524"/>
      <c r="CN55" s="523"/>
      <c r="CO55" s="524"/>
      <c r="CP55" s="525"/>
      <c r="CQ55" s="526"/>
      <c r="CR55" s="523"/>
      <c r="CS55" s="524"/>
      <c r="CT55" s="524"/>
      <c r="CU55" s="523"/>
      <c r="CV55" s="524"/>
      <c r="CW55" s="525"/>
      <c r="CX55" s="526"/>
      <c r="CY55" s="523"/>
      <c r="CZ55" s="524"/>
      <c r="DA55" s="524"/>
      <c r="DB55" s="523"/>
      <c r="DC55" s="524"/>
      <c r="DD55" s="525"/>
      <c r="DE55" s="526"/>
      <c r="DF55" s="512"/>
      <c r="DG55" s="523"/>
      <c r="DH55" s="524"/>
      <c r="DI55" s="524"/>
      <c r="DJ55" s="528"/>
      <c r="DK55" s="524"/>
      <c r="DL55" s="528"/>
      <c r="DM55" s="523"/>
      <c r="DN55" s="524"/>
      <c r="DO55" s="525"/>
      <c r="DP55" s="526"/>
      <c r="DQ55" s="523"/>
      <c r="DR55" s="524"/>
      <c r="DS55" s="524"/>
      <c r="DT55" s="528"/>
      <c r="DU55" s="524"/>
      <c r="DV55" s="528"/>
      <c r="DW55" s="523"/>
      <c r="DX55" s="524"/>
      <c r="DY55" s="525"/>
      <c r="DZ55" s="526"/>
      <c r="EA55" s="523"/>
      <c r="EB55" s="524"/>
      <c r="EC55" s="524"/>
      <c r="ED55" s="528"/>
      <c r="EE55" s="524"/>
      <c r="EF55" s="528"/>
      <c r="EG55" s="523"/>
      <c r="EH55" s="524"/>
      <c r="EI55" s="525"/>
      <c r="EJ55" s="526"/>
    </row>
    <row r="56" spans="1:140" x14ac:dyDescent="0.3">
      <c r="B56" s="16">
        <v>38</v>
      </c>
      <c r="C56" s="147" t="s">
        <v>85</v>
      </c>
      <c r="D56" s="186"/>
      <c r="E56" s="186"/>
      <c r="F56" s="172" t="str">
        <f t="shared" si="7"/>
        <v>Collective investments undertakings (CIU)</v>
      </c>
      <c r="G56" s="148" t="str">
        <f t="shared" si="8"/>
        <v>ITALY</v>
      </c>
      <c r="H56" s="876"/>
      <c r="I56" s="150" t="s">
        <v>85</v>
      </c>
      <c r="J56" s="621"/>
      <c r="K56" s="108"/>
      <c r="L56" s="523"/>
      <c r="M56" s="524"/>
      <c r="N56" s="524"/>
      <c r="O56" s="524"/>
      <c r="P56" s="524"/>
      <c r="Q56" s="528"/>
      <c r="R56" s="523"/>
      <c r="S56" s="524"/>
      <c r="T56" s="525"/>
      <c r="U56" s="526"/>
      <c r="V56" s="87"/>
      <c r="W56" s="621"/>
      <c r="X56" s="108"/>
      <c r="Y56" s="523"/>
      <c r="Z56" s="524"/>
      <c r="AA56" s="524"/>
      <c r="AB56" s="524"/>
      <c r="AC56" s="524"/>
      <c r="AD56" s="528"/>
      <c r="AE56" s="523"/>
      <c r="AF56" s="524"/>
      <c r="AG56" s="525"/>
      <c r="AH56" s="526"/>
      <c r="AI56" s="87"/>
      <c r="AJ56" s="523"/>
      <c r="AK56" s="524"/>
      <c r="AL56" s="524"/>
      <c r="AM56" s="523"/>
      <c r="AN56" s="524"/>
      <c r="AO56" s="525"/>
      <c r="AP56" s="526"/>
      <c r="AQ56" s="523"/>
      <c r="AR56" s="524"/>
      <c r="AS56" s="524"/>
      <c r="AT56" s="523"/>
      <c r="AU56" s="524"/>
      <c r="AV56" s="525"/>
      <c r="AW56" s="526"/>
      <c r="AX56" s="523"/>
      <c r="AY56" s="524"/>
      <c r="AZ56" s="524"/>
      <c r="BA56" s="523"/>
      <c r="BB56" s="524"/>
      <c r="BC56" s="525"/>
      <c r="BD56" s="526"/>
      <c r="BE56" s="512"/>
      <c r="BF56" s="523"/>
      <c r="BG56" s="524"/>
      <c r="BH56" s="524"/>
      <c r="BI56" s="528"/>
      <c r="BJ56" s="524"/>
      <c r="BK56" s="528"/>
      <c r="BL56" s="523"/>
      <c r="BM56" s="524"/>
      <c r="BN56" s="525"/>
      <c r="BO56" s="526"/>
      <c r="BP56" s="523"/>
      <c r="BQ56" s="524"/>
      <c r="BR56" s="524"/>
      <c r="BS56" s="528"/>
      <c r="BT56" s="524"/>
      <c r="BU56" s="528"/>
      <c r="BV56" s="523"/>
      <c r="BW56" s="524"/>
      <c r="BX56" s="525"/>
      <c r="BY56" s="526"/>
      <c r="BZ56" s="523"/>
      <c r="CA56" s="524"/>
      <c r="CB56" s="524"/>
      <c r="CC56" s="528"/>
      <c r="CD56" s="524"/>
      <c r="CE56" s="528"/>
      <c r="CF56" s="523"/>
      <c r="CG56" s="524"/>
      <c r="CH56" s="525"/>
      <c r="CI56" s="526"/>
      <c r="CJ56" s="512"/>
      <c r="CK56" s="523"/>
      <c r="CL56" s="524"/>
      <c r="CM56" s="524"/>
      <c r="CN56" s="523"/>
      <c r="CO56" s="524"/>
      <c r="CP56" s="525"/>
      <c r="CQ56" s="526"/>
      <c r="CR56" s="523"/>
      <c r="CS56" s="524"/>
      <c r="CT56" s="524"/>
      <c r="CU56" s="523"/>
      <c r="CV56" s="524"/>
      <c r="CW56" s="525"/>
      <c r="CX56" s="526"/>
      <c r="CY56" s="523"/>
      <c r="CZ56" s="524"/>
      <c r="DA56" s="524"/>
      <c r="DB56" s="523"/>
      <c r="DC56" s="524"/>
      <c r="DD56" s="525"/>
      <c r="DE56" s="526"/>
      <c r="DF56" s="512"/>
      <c r="DG56" s="523"/>
      <c r="DH56" s="524"/>
      <c r="DI56" s="524"/>
      <c r="DJ56" s="528"/>
      <c r="DK56" s="524"/>
      <c r="DL56" s="528"/>
      <c r="DM56" s="523"/>
      <c r="DN56" s="524"/>
      <c r="DO56" s="525"/>
      <c r="DP56" s="526"/>
      <c r="DQ56" s="523"/>
      <c r="DR56" s="524"/>
      <c r="DS56" s="524"/>
      <c r="DT56" s="528"/>
      <c r="DU56" s="524"/>
      <c r="DV56" s="528"/>
      <c r="DW56" s="523"/>
      <c r="DX56" s="524"/>
      <c r="DY56" s="525"/>
      <c r="DZ56" s="526"/>
      <c r="EA56" s="523"/>
      <c r="EB56" s="524"/>
      <c r="EC56" s="524"/>
      <c r="ED56" s="528"/>
      <c r="EE56" s="524"/>
      <c r="EF56" s="528"/>
      <c r="EG56" s="523"/>
      <c r="EH56" s="524"/>
      <c r="EI56" s="525"/>
      <c r="EJ56" s="526"/>
    </row>
    <row r="57" spans="1:140" x14ac:dyDescent="0.3">
      <c r="B57" s="16">
        <v>39</v>
      </c>
      <c r="C57" s="147" t="s">
        <v>69</v>
      </c>
      <c r="D57" s="186"/>
      <c r="E57" s="186"/>
      <c r="F57" s="172" t="str">
        <f t="shared" si="7"/>
        <v>Equity</v>
      </c>
      <c r="G57" s="148" t="str">
        <f t="shared" si="8"/>
        <v>ITALY</v>
      </c>
      <c r="H57" s="876"/>
      <c r="I57" s="150" t="s">
        <v>69</v>
      </c>
      <c r="J57" s="621"/>
      <c r="K57" s="108"/>
      <c r="L57" s="523"/>
      <c r="M57" s="524"/>
      <c r="N57" s="524"/>
      <c r="O57" s="524"/>
      <c r="P57" s="524"/>
      <c r="Q57" s="528"/>
      <c r="R57" s="523"/>
      <c r="S57" s="524"/>
      <c r="T57" s="525"/>
      <c r="U57" s="526"/>
      <c r="V57" s="87"/>
      <c r="W57" s="621"/>
      <c r="X57" s="108"/>
      <c r="Y57" s="523"/>
      <c r="Z57" s="524"/>
      <c r="AA57" s="524"/>
      <c r="AB57" s="524"/>
      <c r="AC57" s="524"/>
      <c r="AD57" s="528"/>
      <c r="AE57" s="523"/>
      <c r="AF57" s="524"/>
      <c r="AG57" s="525"/>
      <c r="AH57" s="526"/>
      <c r="AI57" s="87"/>
      <c r="AJ57" s="523"/>
      <c r="AK57" s="524"/>
      <c r="AL57" s="524"/>
      <c r="AM57" s="523"/>
      <c r="AN57" s="524"/>
      <c r="AO57" s="525"/>
      <c r="AP57" s="526"/>
      <c r="AQ57" s="523"/>
      <c r="AR57" s="524"/>
      <c r="AS57" s="524"/>
      <c r="AT57" s="523"/>
      <c r="AU57" s="524"/>
      <c r="AV57" s="525"/>
      <c r="AW57" s="526"/>
      <c r="AX57" s="523"/>
      <c r="AY57" s="524"/>
      <c r="AZ57" s="524"/>
      <c r="BA57" s="523"/>
      <c r="BB57" s="524"/>
      <c r="BC57" s="525"/>
      <c r="BD57" s="526"/>
      <c r="BE57" s="512"/>
      <c r="BF57" s="523"/>
      <c r="BG57" s="524"/>
      <c r="BH57" s="524"/>
      <c r="BI57" s="528"/>
      <c r="BJ57" s="524"/>
      <c r="BK57" s="528"/>
      <c r="BL57" s="523"/>
      <c r="BM57" s="524"/>
      <c r="BN57" s="525"/>
      <c r="BO57" s="526"/>
      <c r="BP57" s="523"/>
      <c r="BQ57" s="524"/>
      <c r="BR57" s="524"/>
      <c r="BS57" s="528"/>
      <c r="BT57" s="524"/>
      <c r="BU57" s="528"/>
      <c r="BV57" s="523"/>
      <c r="BW57" s="524"/>
      <c r="BX57" s="525"/>
      <c r="BY57" s="526"/>
      <c r="BZ57" s="523"/>
      <c r="CA57" s="524"/>
      <c r="CB57" s="524"/>
      <c r="CC57" s="528"/>
      <c r="CD57" s="524"/>
      <c r="CE57" s="528"/>
      <c r="CF57" s="523"/>
      <c r="CG57" s="524"/>
      <c r="CH57" s="525"/>
      <c r="CI57" s="526"/>
      <c r="CJ57" s="512"/>
      <c r="CK57" s="523"/>
      <c r="CL57" s="524"/>
      <c r="CM57" s="524"/>
      <c r="CN57" s="523"/>
      <c r="CO57" s="524"/>
      <c r="CP57" s="525"/>
      <c r="CQ57" s="526"/>
      <c r="CR57" s="523"/>
      <c r="CS57" s="524"/>
      <c r="CT57" s="524"/>
      <c r="CU57" s="523"/>
      <c r="CV57" s="524"/>
      <c r="CW57" s="525"/>
      <c r="CX57" s="526"/>
      <c r="CY57" s="523"/>
      <c r="CZ57" s="524"/>
      <c r="DA57" s="524"/>
      <c r="DB57" s="523"/>
      <c r="DC57" s="524"/>
      <c r="DD57" s="525"/>
      <c r="DE57" s="526"/>
      <c r="DF57" s="512"/>
      <c r="DG57" s="523"/>
      <c r="DH57" s="524"/>
      <c r="DI57" s="524"/>
      <c r="DJ57" s="528"/>
      <c r="DK57" s="524"/>
      <c r="DL57" s="528"/>
      <c r="DM57" s="523"/>
      <c r="DN57" s="524"/>
      <c r="DO57" s="525"/>
      <c r="DP57" s="526"/>
      <c r="DQ57" s="523"/>
      <c r="DR57" s="524"/>
      <c r="DS57" s="524"/>
      <c r="DT57" s="528"/>
      <c r="DU57" s="524"/>
      <c r="DV57" s="528"/>
      <c r="DW57" s="523"/>
      <c r="DX57" s="524"/>
      <c r="DY57" s="525"/>
      <c r="DZ57" s="526"/>
      <c r="EA57" s="523"/>
      <c r="EB57" s="524"/>
      <c r="EC57" s="524"/>
      <c r="ED57" s="528"/>
      <c r="EE57" s="524"/>
      <c r="EF57" s="528"/>
      <c r="EG57" s="523"/>
      <c r="EH57" s="524"/>
      <c r="EI57" s="525"/>
      <c r="EJ57" s="526"/>
    </row>
    <row r="58" spans="1:140" x14ac:dyDescent="0.3">
      <c r="B58" s="16">
        <v>40</v>
      </c>
      <c r="C58" s="147" t="s">
        <v>70</v>
      </c>
      <c r="D58" s="186"/>
      <c r="E58" s="186"/>
      <c r="F58" s="172" t="str">
        <f t="shared" si="7"/>
        <v>Securitisation</v>
      </c>
      <c r="G58" s="148" t="str">
        <f t="shared" si="8"/>
        <v>ITALY</v>
      </c>
      <c r="H58" s="876"/>
      <c r="I58" s="150" t="s">
        <v>70</v>
      </c>
      <c r="J58" s="621"/>
      <c r="K58" s="108"/>
      <c r="L58" s="523"/>
      <c r="M58" s="524"/>
      <c r="N58" s="524"/>
      <c r="O58" s="524"/>
      <c r="P58" s="524"/>
      <c r="Q58" s="528"/>
      <c r="R58" s="523"/>
      <c r="S58" s="524"/>
      <c r="T58" s="525"/>
      <c r="U58" s="526"/>
      <c r="V58" s="87"/>
      <c r="W58" s="621"/>
      <c r="X58" s="108"/>
      <c r="Y58" s="523"/>
      <c r="Z58" s="524"/>
      <c r="AA58" s="524"/>
      <c r="AB58" s="524"/>
      <c r="AC58" s="524"/>
      <c r="AD58" s="528"/>
      <c r="AE58" s="523"/>
      <c r="AF58" s="524"/>
      <c r="AG58" s="525"/>
      <c r="AH58" s="526"/>
      <c r="AI58" s="87"/>
      <c r="AJ58" s="523"/>
      <c r="AK58" s="524"/>
      <c r="AL58" s="524"/>
      <c r="AM58" s="523"/>
      <c r="AN58" s="524"/>
      <c r="AO58" s="525"/>
      <c r="AP58" s="526"/>
      <c r="AQ58" s="523"/>
      <c r="AR58" s="524"/>
      <c r="AS58" s="524"/>
      <c r="AT58" s="523"/>
      <c r="AU58" s="524"/>
      <c r="AV58" s="525"/>
      <c r="AW58" s="526"/>
      <c r="AX58" s="523"/>
      <c r="AY58" s="524"/>
      <c r="AZ58" s="524"/>
      <c r="BA58" s="523"/>
      <c r="BB58" s="524"/>
      <c r="BC58" s="525"/>
      <c r="BD58" s="526"/>
      <c r="BE58" s="512"/>
      <c r="BF58" s="523"/>
      <c r="BG58" s="524"/>
      <c r="BH58" s="524"/>
      <c r="BI58" s="528"/>
      <c r="BJ58" s="524"/>
      <c r="BK58" s="528"/>
      <c r="BL58" s="523"/>
      <c r="BM58" s="524"/>
      <c r="BN58" s="525"/>
      <c r="BO58" s="526"/>
      <c r="BP58" s="523"/>
      <c r="BQ58" s="524"/>
      <c r="BR58" s="524"/>
      <c r="BS58" s="528"/>
      <c r="BT58" s="524"/>
      <c r="BU58" s="528"/>
      <c r="BV58" s="523"/>
      <c r="BW58" s="524"/>
      <c r="BX58" s="525"/>
      <c r="BY58" s="526"/>
      <c r="BZ58" s="523"/>
      <c r="CA58" s="524"/>
      <c r="CB58" s="524"/>
      <c r="CC58" s="528"/>
      <c r="CD58" s="524"/>
      <c r="CE58" s="528"/>
      <c r="CF58" s="523"/>
      <c r="CG58" s="524"/>
      <c r="CH58" s="525"/>
      <c r="CI58" s="526"/>
      <c r="CJ58" s="512"/>
      <c r="CK58" s="523"/>
      <c r="CL58" s="524"/>
      <c r="CM58" s="524"/>
      <c r="CN58" s="523"/>
      <c r="CO58" s="524"/>
      <c r="CP58" s="525"/>
      <c r="CQ58" s="526"/>
      <c r="CR58" s="523"/>
      <c r="CS58" s="524"/>
      <c r="CT58" s="524"/>
      <c r="CU58" s="523"/>
      <c r="CV58" s="524"/>
      <c r="CW58" s="525"/>
      <c r="CX58" s="526"/>
      <c r="CY58" s="523"/>
      <c r="CZ58" s="524"/>
      <c r="DA58" s="524"/>
      <c r="DB58" s="523"/>
      <c r="DC58" s="524"/>
      <c r="DD58" s="525"/>
      <c r="DE58" s="526"/>
      <c r="DF58" s="512"/>
      <c r="DG58" s="523"/>
      <c r="DH58" s="524"/>
      <c r="DI58" s="524"/>
      <c r="DJ58" s="528"/>
      <c r="DK58" s="524"/>
      <c r="DL58" s="528"/>
      <c r="DM58" s="523"/>
      <c r="DN58" s="524"/>
      <c r="DO58" s="525"/>
      <c r="DP58" s="526"/>
      <c r="DQ58" s="523"/>
      <c r="DR58" s="524"/>
      <c r="DS58" s="524"/>
      <c r="DT58" s="528"/>
      <c r="DU58" s="524"/>
      <c r="DV58" s="528"/>
      <c r="DW58" s="523"/>
      <c r="DX58" s="524"/>
      <c r="DY58" s="525"/>
      <c r="DZ58" s="526"/>
      <c r="EA58" s="523"/>
      <c r="EB58" s="524"/>
      <c r="EC58" s="524"/>
      <c r="ED58" s="528"/>
      <c r="EE58" s="524"/>
      <c r="EF58" s="528"/>
      <c r="EG58" s="523"/>
      <c r="EH58" s="524"/>
      <c r="EI58" s="525"/>
      <c r="EJ58" s="526"/>
    </row>
    <row r="59" spans="1:140" x14ac:dyDescent="0.3">
      <c r="B59" s="16">
        <v>41</v>
      </c>
      <c r="C59" s="153" t="s">
        <v>86</v>
      </c>
      <c r="D59" s="188"/>
      <c r="E59" s="186"/>
      <c r="F59" s="172" t="str">
        <f t="shared" si="7"/>
        <v>Other exposures</v>
      </c>
      <c r="G59" s="148" t="str">
        <f t="shared" si="8"/>
        <v>ITALY</v>
      </c>
      <c r="H59" s="876"/>
      <c r="I59" s="150" t="s">
        <v>86</v>
      </c>
      <c r="J59" s="621"/>
      <c r="K59" s="108"/>
      <c r="L59" s="523"/>
      <c r="M59" s="524"/>
      <c r="N59" s="524"/>
      <c r="O59" s="524"/>
      <c r="P59" s="524"/>
      <c r="Q59" s="528"/>
      <c r="R59" s="523"/>
      <c r="S59" s="524"/>
      <c r="T59" s="525"/>
      <c r="U59" s="526"/>
      <c r="V59" s="87"/>
      <c r="W59" s="621"/>
      <c r="X59" s="108"/>
      <c r="Y59" s="523"/>
      <c r="Z59" s="524"/>
      <c r="AA59" s="524"/>
      <c r="AB59" s="524"/>
      <c r="AC59" s="524"/>
      <c r="AD59" s="528"/>
      <c r="AE59" s="523"/>
      <c r="AF59" s="524"/>
      <c r="AG59" s="525"/>
      <c r="AH59" s="526"/>
      <c r="AI59" s="87"/>
      <c r="AJ59" s="523"/>
      <c r="AK59" s="524"/>
      <c r="AL59" s="524"/>
      <c r="AM59" s="523"/>
      <c r="AN59" s="524"/>
      <c r="AO59" s="525"/>
      <c r="AP59" s="526"/>
      <c r="AQ59" s="523"/>
      <c r="AR59" s="524"/>
      <c r="AS59" s="524"/>
      <c r="AT59" s="523"/>
      <c r="AU59" s="524"/>
      <c r="AV59" s="525"/>
      <c r="AW59" s="526"/>
      <c r="AX59" s="523"/>
      <c r="AY59" s="524"/>
      <c r="AZ59" s="524"/>
      <c r="BA59" s="523"/>
      <c r="BB59" s="524"/>
      <c r="BC59" s="525"/>
      <c r="BD59" s="526"/>
      <c r="BE59" s="512"/>
      <c r="BF59" s="523"/>
      <c r="BG59" s="524"/>
      <c r="BH59" s="524"/>
      <c r="BI59" s="528"/>
      <c r="BJ59" s="524"/>
      <c r="BK59" s="528"/>
      <c r="BL59" s="523"/>
      <c r="BM59" s="524"/>
      <c r="BN59" s="525"/>
      <c r="BO59" s="526"/>
      <c r="BP59" s="523"/>
      <c r="BQ59" s="524"/>
      <c r="BR59" s="524"/>
      <c r="BS59" s="528"/>
      <c r="BT59" s="524"/>
      <c r="BU59" s="528"/>
      <c r="BV59" s="523"/>
      <c r="BW59" s="524"/>
      <c r="BX59" s="525"/>
      <c r="BY59" s="526"/>
      <c r="BZ59" s="523"/>
      <c r="CA59" s="524"/>
      <c r="CB59" s="524"/>
      <c r="CC59" s="528"/>
      <c r="CD59" s="524"/>
      <c r="CE59" s="528"/>
      <c r="CF59" s="523"/>
      <c r="CG59" s="524"/>
      <c r="CH59" s="525"/>
      <c r="CI59" s="526"/>
      <c r="CJ59" s="512"/>
      <c r="CK59" s="523"/>
      <c r="CL59" s="524"/>
      <c r="CM59" s="524"/>
      <c r="CN59" s="523"/>
      <c r="CO59" s="524"/>
      <c r="CP59" s="525"/>
      <c r="CQ59" s="526"/>
      <c r="CR59" s="523"/>
      <c r="CS59" s="524"/>
      <c r="CT59" s="524"/>
      <c r="CU59" s="523"/>
      <c r="CV59" s="524"/>
      <c r="CW59" s="525"/>
      <c r="CX59" s="526"/>
      <c r="CY59" s="523"/>
      <c r="CZ59" s="524"/>
      <c r="DA59" s="524"/>
      <c r="DB59" s="523"/>
      <c r="DC59" s="524"/>
      <c r="DD59" s="525"/>
      <c r="DE59" s="526"/>
      <c r="DF59" s="512"/>
      <c r="DG59" s="523"/>
      <c r="DH59" s="524"/>
      <c r="DI59" s="524"/>
      <c r="DJ59" s="528"/>
      <c r="DK59" s="524"/>
      <c r="DL59" s="528"/>
      <c r="DM59" s="523"/>
      <c r="DN59" s="524"/>
      <c r="DO59" s="525"/>
      <c r="DP59" s="526"/>
      <c r="DQ59" s="523"/>
      <c r="DR59" s="524"/>
      <c r="DS59" s="524"/>
      <c r="DT59" s="528"/>
      <c r="DU59" s="524"/>
      <c r="DV59" s="528"/>
      <c r="DW59" s="523"/>
      <c r="DX59" s="524"/>
      <c r="DY59" s="525"/>
      <c r="DZ59" s="526"/>
      <c r="EA59" s="523"/>
      <c r="EB59" s="524"/>
      <c r="EC59" s="524"/>
      <c r="ED59" s="528"/>
      <c r="EE59" s="524"/>
      <c r="EF59" s="528"/>
      <c r="EG59" s="523"/>
      <c r="EH59" s="524"/>
      <c r="EI59" s="525"/>
      <c r="EJ59" s="526"/>
    </row>
    <row r="60" spans="1:140" s="538" customFormat="1" ht="15" thickBot="1" x14ac:dyDescent="0.35">
      <c r="A60" s="577"/>
      <c r="B60" s="38">
        <v>42</v>
      </c>
      <c r="C60" s="155" t="s">
        <v>87</v>
      </c>
      <c r="D60" s="189"/>
      <c r="E60" s="189"/>
      <c r="F60" s="190" t="str">
        <f t="shared" si="7"/>
        <v>Total</v>
      </c>
      <c r="G60" s="156" t="str">
        <f t="shared" si="8"/>
        <v>ITALY</v>
      </c>
      <c r="H60" s="877"/>
      <c r="I60" s="157" t="s">
        <v>87</v>
      </c>
      <c r="J60" s="623">
        <v>3020.194802</v>
      </c>
      <c r="K60" s="470">
        <v>1883.5646750000001</v>
      </c>
      <c r="L60" s="624">
        <v>1659.7306920000001</v>
      </c>
      <c r="M60" s="625">
        <v>345.47487899999999</v>
      </c>
      <c r="N60" s="625">
        <v>1401.7578040000001</v>
      </c>
      <c r="O60" s="625">
        <v>295.70400999999998</v>
      </c>
      <c r="P60" s="625">
        <v>26.905089</v>
      </c>
      <c r="Q60" s="626">
        <v>13.520282999999999</v>
      </c>
      <c r="R60" s="624">
        <v>5.156282</v>
      </c>
      <c r="S60" s="625">
        <v>49.552441000000002</v>
      </c>
      <c r="T60" s="627">
        <v>9.1166070000000001</v>
      </c>
      <c r="U60" s="863">
        <v>0.33884322032906117</v>
      </c>
      <c r="V60" s="87"/>
      <c r="W60" s="623">
        <v>499.870655</v>
      </c>
      <c r="X60" s="470">
        <v>75.972802000000001</v>
      </c>
      <c r="Y60" s="624">
        <v>51.499156999999997</v>
      </c>
      <c r="Z60" s="625">
        <v>48.290975000000003</v>
      </c>
      <c r="AA60" s="625">
        <v>450.95952799999998</v>
      </c>
      <c r="AB60" s="625">
        <v>370.49870900000002</v>
      </c>
      <c r="AC60" s="625">
        <v>0</v>
      </c>
      <c r="AD60" s="626">
        <v>0</v>
      </c>
      <c r="AE60" s="624">
        <v>7.8409999999999994E-2</v>
      </c>
      <c r="AF60" s="625">
        <v>2.3306870000000002</v>
      </c>
      <c r="AG60" s="627">
        <v>0</v>
      </c>
      <c r="AH60" s="863" t="s">
        <v>385</v>
      </c>
      <c r="AI60" s="87"/>
      <c r="AJ60" s="624">
        <v>1906.0458719999999</v>
      </c>
      <c r="AK60" s="625">
        <v>1036.4228929999999</v>
      </c>
      <c r="AL60" s="625">
        <v>145.924825</v>
      </c>
      <c r="AM60" s="624">
        <v>7.2050919999999996</v>
      </c>
      <c r="AN60" s="625">
        <v>36.866776000000002</v>
      </c>
      <c r="AO60" s="627">
        <v>38.848339000000003</v>
      </c>
      <c r="AP60" s="628">
        <v>0.26622159046618699</v>
      </c>
      <c r="AQ60" s="624">
        <v>2051.4184580000001</v>
      </c>
      <c r="AR60" s="625">
        <v>800.79568099999995</v>
      </c>
      <c r="AS60" s="625">
        <v>236.179451</v>
      </c>
      <c r="AT60" s="624">
        <v>6.8928570000000002</v>
      </c>
      <c r="AU60" s="625">
        <v>25.399629000000001</v>
      </c>
      <c r="AV60" s="627">
        <v>59.629541000000003</v>
      </c>
      <c r="AW60" s="628">
        <v>0.2524755678257547</v>
      </c>
      <c r="AX60" s="624">
        <v>2124.115742</v>
      </c>
      <c r="AY60" s="625">
        <v>660.13582399999996</v>
      </c>
      <c r="AZ60" s="625">
        <v>304.14202399999999</v>
      </c>
      <c r="BA60" s="624">
        <v>6.2549270000000003</v>
      </c>
      <c r="BB60" s="625">
        <v>19.497350999999998</v>
      </c>
      <c r="BC60" s="627">
        <v>75.827014000000005</v>
      </c>
      <c r="BD60" s="622">
        <v>0.24931449131146707</v>
      </c>
      <c r="BE60" s="512"/>
      <c r="BF60" s="624">
        <v>130.08588800000001</v>
      </c>
      <c r="BG60" s="625">
        <v>114.023315</v>
      </c>
      <c r="BH60" s="625">
        <v>369.35342300000002</v>
      </c>
      <c r="BI60" s="626">
        <v>304.181421</v>
      </c>
      <c r="BJ60" s="625">
        <v>3.0193750000000001</v>
      </c>
      <c r="BK60" s="626">
        <v>0.58494699999999999</v>
      </c>
      <c r="BL60" s="624">
        <v>0.43540899999999999</v>
      </c>
      <c r="BM60" s="625">
        <v>1.389195</v>
      </c>
      <c r="BN60" s="627">
        <v>0.94103099999999995</v>
      </c>
      <c r="BO60" s="628">
        <v>0.31166416890912851</v>
      </c>
      <c r="BP60" s="624">
        <v>189.65179699999999</v>
      </c>
      <c r="BQ60" s="625">
        <v>164.57791900000001</v>
      </c>
      <c r="BR60" s="625">
        <v>307.37627400000002</v>
      </c>
      <c r="BS60" s="626">
        <v>253.09107700000001</v>
      </c>
      <c r="BT60" s="625">
        <v>5.4306159999999997</v>
      </c>
      <c r="BU60" s="626">
        <v>1.120687</v>
      </c>
      <c r="BV60" s="624">
        <v>0.240704</v>
      </c>
      <c r="BW60" s="625">
        <v>0.971252</v>
      </c>
      <c r="BX60" s="627">
        <v>1.599297</v>
      </c>
      <c r="BY60" s="628">
        <v>0.29449642545155097</v>
      </c>
      <c r="BZ60" s="624">
        <v>234.29178400000001</v>
      </c>
      <c r="CA60" s="625">
        <v>203.46441200000001</v>
      </c>
      <c r="CB60" s="625">
        <v>260.695807</v>
      </c>
      <c r="CC60" s="626">
        <v>213.69538600000001</v>
      </c>
      <c r="CD60" s="625">
        <v>7.471095</v>
      </c>
      <c r="CE60" s="626">
        <v>1.629885</v>
      </c>
      <c r="CF60" s="624">
        <v>0.20581099999999999</v>
      </c>
      <c r="CG60" s="625">
        <v>0.80259100000000005</v>
      </c>
      <c r="CH60" s="627">
        <v>2.2100719999999998</v>
      </c>
      <c r="CI60" s="628">
        <v>0.2958163428520183</v>
      </c>
      <c r="CJ60" s="606"/>
      <c r="CK60" s="602">
        <v>1507.861609</v>
      </c>
      <c r="CL60" s="603">
        <v>1455.9515220000001</v>
      </c>
      <c r="CM60" s="603">
        <v>124.58045799999999</v>
      </c>
      <c r="CN60" s="602">
        <v>9.5405709999999999</v>
      </c>
      <c r="CO60" s="603">
        <v>101.295207</v>
      </c>
      <c r="CP60" s="605">
        <v>34.624381</v>
      </c>
      <c r="CQ60" s="622">
        <v>0.27792786730644387</v>
      </c>
      <c r="CR60" s="602">
        <v>1369.125415</v>
      </c>
      <c r="CS60" s="603">
        <v>1455.8413499999999</v>
      </c>
      <c r="CT60" s="603">
        <v>263.42682500000001</v>
      </c>
      <c r="CU60" s="602">
        <v>11.658372</v>
      </c>
      <c r="CV60" s="603">
        <v>100.735243</v>
      </c>
      <c r="CW60" s="605">
        <v>70.315516000000002</v>
      </c>
      <c r="CX60" s="622">
        <v>0.26692617959465592</v>
      </c>
      <c r="CY60" s="602">
        <v>1338.5942540000001</v>
      </c>
      <c r="CZ60" s="603">
        <v>1294.2350080000001</v>
      </c>
      <c r="DA60" s="603">
        <v>455.56432799999999</v>
      </c>
      <c r="DB60" s="602">
        <v>10.327843</v>
      </c>
      <c r="DC60" s="603">
        <v>85.311010999999993</v>
      </c>
      <c r="DD60" s="605">
        <v>117.977828</v>
      </c>
      <c r="DE60" s="622">
        <v>0.25897073310797064</v>
      </c>
      <c r="DF60" s="606"/>
      <c r="DG60" s="624">
        <v>124.861704</v>
      </c>
      <c r="DH60" s="625">
        <v>113.92993199999999</v>
      </c>
      <c r="DI60" s="625">
        <v>373.97549099999998</v>
      </c>
      <c r="DJ60" s="626">
        <v>303.91718600000002</v>
      </c>
      <c r="DK60" s="625">
        <v>3.6214909999999998</v>
      </c>
      <c r="DL60" s="626">
        <v>0.94256499999999999</v>
      </c>
      <c r="DM60" s="624">
        <v>0.668072</v>
      </c>
      <c r="DN60" s="625">
        <v>3.082338</v>
      </c>
      <c r="DO60" s="627">
        <v>1.1165339999999999</v>
      </c>
      <c r="DP60" s="628">
        <v>0.30830782128134515</v>
      </c>
      <c r="DQ60" s="624">
        <v>180.61769000000001</v>
      </c>
      <c r="DR60" s="625">
        <v>164.23869300000001</v>
      </c>
      <c r="DS60" s="625">
        <v>314.15320700000001</v>
      </c>
      <c r="DT60" s="626">
        <v>252.460733</v>
      </c>
      <c r="DU60" s="625">
        <v>7.6877899999999997</v>
      </c>
      <c r="DV60" s="626">
        <v>2.0902569999999998</v>
      </c>
      <c r="DW60" s="624">
        <v>0.48422399999999999</v>
      </c>
      <c r="DX60" s="625">
        <v>2.2783859999999998</v>
      </c>
      <c r="DY60" s="627">
        <v>2.4383539999999999</v>
      </c>
      <c r="DZ60" s="628">
        <v>0.31717229528902324</v>
      </c>
      <c r="EA60" s="624">
        <v>222.95282599999999</v>
      </c>
      <c r="EB60" s="625">
        <v>202.62074200000001</v>
      </c>
      <c r="EC60" s="625">
        <v>267.294262</v>
      </c>
      <c r="ED60" s="626">
        <v>212.53728100000001</v>
      </c>
      <c r="EE60" s="625">
        <v>12.211598</v>
      </c>
      <c r="EF60" s="626">
        <v>3.6316600000000001</v>
      </c>
      <c r="EG60" s="624">
        <v>0.399536</v>
      </c>
      <c r="EH60" s="625">
        <v>1.7353559999999999</v>
      </c>
      <c r="EI60" s="627">
        <v>4.0026650000000004</v>
      </c>
      <c r="EJ60" s="628">
        <v>0.32777569323850986</v>
      </c>
    </row>
    <row r="61" spans="1:140" ht="14.25" customHeight="1" thickBot="1" x14ac:dyDescent="0.35">
      <c r="C61" s="582"/>
      <c r="D61" s="629"/>
      <c r="E61" s="629"/>
      <c r="F61" s="629"/>
      <c r="G61" s="582"/>
      <c r="H61" s="114"/>
      <c r="I61" s="582"/>
    </row>
    <row r="62" spans="1:140" ht="21" customHeight="1" thickBot="1" x14ac:dyDescent="0.4">
      <c r="B62" s="489"/>
      <c r="C62" s="59"/>
      <c r="D62" s="159"/>
      <c r="E62" s="159"/>
      <c r="F62" s="159"/>
      <c r="G62" s="59"/>
      <c r="H62" s="58"/>
      <c r="I62" s="59"/>
      <c r="J62" s="901" t="s">
        <v>99</v>
      </c>
      <c r="K62" s="902"/>
      <c r="L62" s="902"/>
      <c r="M62" s="902"/>
      <c r="N62" s="902"/>
      <c r="O62" s="902"/>
      <c r="P62" s="902"/>
      <c r="Q62" s="902"/>
      <c r="R62" s="902"/>
      <c r="S62" s="902"/>
      <c r="T62" s="902"/>
      <c r="U62" s="903"/>
      <c r="V62" s="59"/>
      <c r="W62" s="901" t="s">
        <v>100</v>
      </c>
      <c r="X62" s="902"/>
      <c r="Y62" s="902"/>
      <c r="Z62" s="902"/>
      <c r="AA62" s="902"/>
      <c r="AB62" s="902"/>
      <c r="AC62" s="902"/>
      <c r="AD62" s="902"/>
      <c r="AE62" s="902"/>
      <c r="AF62" s="902"/>
      <c r="AG62" s="902"/>
      <c r="AH62" s="903"/>
      <c r="AI62" s="59"/>
      <c r="AJ62" s="898" t="s">
        <v>101</v>
      </c>
      <c r="AK62" s="899"/>
      <c r="AL62" s="899"/>
      <c r="AM62" s="899"/>
      <c r="AN62" s="899"/>
      <c r="AO62" s="899"/>
      <c r="AP62" s="899"/>
      <c r="AQ62" s="899"/>
      <c r="AR62" s="899"/>
      <c r="AS62" s="899"/>
      <c r="AT62" s="899"/>
      <c r="AU62" s="899"/>
      <c r="AV62" s="899"/>
      <c r="AW62" s="899"/>
      <c r="AX62" s="899"/>
      <c r="AY62" s="899"/>
      <c r="AZ62" s="899"/>
      <c r="BA62" s="899"/>
      <c r="BB62" s="899"/>
      <c r="BC62" s="899"/>
      <c r="BD62" s="900"/>
      <c r="BE62" s="87"/>
      <c r="BF62" s="898" t="s">
        <v>102</v>
      </c>
      <c r="BG62" s="899"/>
      <c r="BH62" s="899"/>
      <c r="BI62" s="899"/>
      <c r="BJ62" s="899"/>
      <c r="BK62" s="899"/>
      <c r="BL62" s="899"/>
      <c r="BM62" s="899"/>
      <c r="BN62" s="899"/>
      <c r="BO62" s="899"/>
      <c r="BP62" s="899"/>
      <c r="BQ62" s="899"/>
      <c r="BR62" s="899"/>
      <c r="BS62" s="899"/>
      <c r="BT62" s="899"/>
      <c r="BU62" s="899"/>
      <c r="BV62" s="899"/>
      <c r="BW62" s="899"/>
      <c r="BX62" s="899"/>
      <c r="BY62" s="899"/>
      <c r="BZ62" s="899"/>
      <c r="CA62" s="899"/>
      <c r="CB62" s="899"/>
      <c r="CC62" s="899"/>
      <c r="CD62" s="899"/>
      <c r="CE62" s="899"/>
      <c r="CF62" s="899"/>
      <c r="CG62" s="899"/>
      <c r="CH62" s="899"/>
      <c r="CI62" s="900"/>
      <c r="CJ62" s="87"/>
      <c r="CK62" s="898" t="s">
        <v>103</v>
      </c>
      <c r="CL62" s="899"/>
      <c r="CM62" s="899"/>
      <c r="CN62" s="899"/>
      <c r="CO62" s="899"/>
      <c r="CP62" s="899"/>
      <c r="CQ62" s="899"/>
      <c r="CR62" s="899"/>
      <c r="CS62" s="899"/>
      <c r="CT62" s="899"/>
      <c r="CU62" s="899"/>
      <c r="CV62" s="899"/>
      <c r="CW62" s="899"/>
      <c r="CX62" s="899"/>
      <c r="CY62" s="899"/>
      <c r="CZ62" s="899"/>
      <c r="DA62" s="899"/>
      <c r="DB62" s="899"/>
      <c r="DC62" s="899"/>
      <c r="DD62" s="899"/>
      <c r="DE62" s="900"/>
      <c r="DF62" s="87"/>
      <c r="DG62" s="898" t="s">
        <v>104</v>
      </c>
      <c r="DH62" s="899"/>
      <c r="DI62" s="899"/>
      <c r="DJ62" s="899"/>
      <c r="DK62" s="899"/>
      <c r="DL62" s="899"/>
      <c r="DM62" s="899"/>
      <c r="DN62" s="899"/>
      <c r="DO62" s="899"/>
      <c r="DP62" s="899"/>
      <c r="DQ62" s="899"/>
      <c r="DR62" s="899"/>
      <c r="DS62" s="899"/>
      <c r="DT62" s="899"/>
      <c r="DU62" s="899"/>
      <c r="DV62" s="899"/>
      <c r="DW62" s="899"/>
      <c r="DX62" s="899"/>
      <c r="DY62" s="899"/>
      <c r="DZ62" s="899"/>
      <c r="EA62" s="899"/>
      <c r="EB62" s="899"/>
      <c r="EC62" s="899"/>
      <c r="ED62" s="899"/>
      <c r="EE62" s="899"/>
      <c r="EF62" s="899"/>
      <c r="EG62" s="899"/>
      <c r="EH62" s="899"/>
      <c r="EI62" s="899"/>
      <c r="EJ62" s="900"/>
    </row>
    <row r="63" spans="1:140" ht="21" customHeight="1" thickBot="1" x14ac:dyDescent="0.4">
      <c r="C63" s="59"/>
      <c r="D63" s="159"/>
      <c r="E63" s="159"/>
      <c r="F63" s="159"/>
      <c r="G63" s="59"/>
      <c r="H63" s="58"/>
      <c r="I63" s="59"/>
      <c r="J63" s="901">
        <v>44196</v>
      </c>
      <c r="K63" s="902"/>
      <c r="L63" s="902"/>
      <c r="M63" s="902"/>
      <c r="N63" s="902"/>
      <c r="O63" s="902"/>
      <c r="P63" s="902"/>
      <c r="Q63" s="902"/>
      <c r="R63" s="902"/>
      <c r="S63" s="902"/>
      <c r="T63" s="902"/>
      <c r="U63" s="903"/>
      <c r="V63" s="87"/>
      <c r="W63" s="901">
        <v>44196</v>
      </c>
      <c r="X63" s="902"/>
      <c r="Y63" s="902"/>
      <c r="Z63" s="902"/>
      <c r="AA63" s="902"/>
      <c r="AB63" s="902"/>
      <c r="AC63" s="902"/>
      <c r="AD63" s="902"/>
      <c r="AE63" s="902"/>
      <c r="AF63" s="902"/>
      <c r="AG63" s="902"/>
      <c r="AH63" s="903"/>
      <c r="AI63" s="87"/>
      <c r="AJ63" s="901">
        <v>44561</v>
      </c>
      <c r="AK63" s="902"/>
      <c r="AL63" s="902"/>
      <c r="AM63" s="902"/>
      <c r="AN63" s="902"/>
      <c r="AO63" s="902"/>
      <c r="AP63" s="903"/>
      <c r="AQ63" s="901">
        <v>44926</v>
      </c>
      <c r="AR63" s="902"/>
      <c r="AS63" s="902"/>
      <c r="AT63" s="902"/>
      <c r="AU63" s="902"/>
      <c r="AV63" s="902"/>
      <c r="AW63" s="903"/>
      <c r="AX63" s="901">
        <v>45291</v>
      </c>
      <c r="AY63" s="902"/>
      <c r="AZ63" s="902"/>
      <c r="BA63" s="902"/>
      <c r="BB63" s="902"/>
      <c r="BC63" s="902"/>
      <c r="BD63" s="903"/>
      <c r="BE63" s="87"/>
      <c r="BF63" s="901">
        <v>44561</v>
      </c>
      <c r="BG63" s="902"/>
      <c r="BH63" s="902"/>
      <c r="BI63" s="902"/>
      <c r="BJ63" s="902"/>
      <c r="BK63" s="902"/>
      <c r="BL63" s="902"/>
      <c r="BM63" s="902"/>
      <c r="BN63" s="902"/>
      <c r="BO63" s="903"/>
      <c r="BP63" s="901">
        <v>44926</v>
      </c>
      <c r="BQ63" s="902"/>
      <c r="BR63" s="902"/>
      <c r="BS63" s="902"/>
      <c r="BT63" s="902"/>
      <c r="BU63" s="902"/>
      <c r="BV63" s="902"/>
      <c r="BW63" s="902"/>
      <c r="BX63" s="902"/>
      <c r="BY63" s="903"/>
      <c r="BZ63" s="901">
        <v>45291</v>
      </c>
      <c r="CA63" s="902"/>
      <c r="CB63" s="902"/>
      <c r="CC63" s="902"/>
      <c r="CD63" s="902"/>
      <c r="CE63" s="902"/>
      <c r="CF63" s="902"/>
      <c r="CG63" s="902"/>
      <c r="CH63" s="902"/>
      <c r="CI63" s="903"/>
      <c r="CJ63" s="87"/>
      <c r="CK63" s="901">
        <v>44561</v>
      </c>
      <c r="CL63" s="902"/>
      <c r="CM63" s="902"/>
      <c r="CN63" s="902"/>
      <c r="CO63" s="902"/>
      <c r="CP63" s="902"/>
      <c r="CQ63" s="903"/>
      <c r="CR63" s="901">
        <v>44926</v>
      </c>
      <c r="CS63" s="902">
        <v>44561</v>
      </c>
      <c r="CT63" s="902">
        <v>44561</v>
      </c>
      <c r="CU63" s="902"/>
      <c r="CV63" s="902"/>
      <c r="CW63" s="902"/>
      <c r="CX63" s="903"/>
      <c r="CY63" s="901">
        <v>45291</v>
      </c>
      <c r="CZ63" s="902">
        <v>44926</v>
      </c>
      <c r="DA63" s="902">
        <v>44926</v>
      </c>
      <c r="DB63" s="902"/>
      <c r="DC63" s="902"/>
      <c r="DD63" s="902"/>
      <c r="DE63" s="903"/>
      <c r="DF63" s="87"/>
      <c r="DG63" s="901">
        <v>44561</v>
      </c>
      <c r="DH63" s="902"/>
      <c r="DI63" s="902"/>
      <c r="DJ63" s="902"/>
      <c r="DK63" s="902"/>
      <c r="DL63" s="902"/>
      <c r="DM63" s="902"/>
      <c r="DN63" s="902"/>
      <c r="DO63" s="902"/>
      <c r="DP63" s="903"/>
      <c r="DQ63" s="901">
        <v>44926</v>
      </c>
      <c r="DR63" s="902"/>
      <c r="DS63" s="902"/>
      <c r="DT63" s="902"/>
      <c r="DU63" s="902"/>
      <c r="DV63" s="902"/>
      <c r="DW63" s="902"/>
      <c r="DX63" s="902"/>
      <c r="DY63" s="902"/>
      <c r="DZ63" s="903"/>
      <c r="EA63" s="901">
        <v>45291</v>
      </c>
      <c r="EB63" s="902"/>
      <c r="EC63" s="902"/>
      <c r="ED63" s="902"/>
      <c r="EE63" s="902"/>
      <c r="EF63" s="902"/>
      <c r="EG63" s="902"/>
      <c r="EH63" s="902"/>
      <c r="EI63" s="902"/>
      <c r="EJ63" s="903"/>
    </row>
    <row r="64" spans="1:140" ht="66.599999999999994" thickBot="1" x14ac:dyDescent="0.35">
      <c r="B64" s="487" t="s">
        <v>5</v>
      </c>
      <c r="C64" s="90"/>
      <c r="D64" s="167"/>
      <c r="E64" s="167"/>
      <c r="F64" s="167"/>
      <c r="G64" s="90"/>
      <c r="H64" s="89"/>
      <c r="I64" s="91" t="s">
        <v>48</v>
      </c>
      <c r="J64" s="486" t="s">
        <v>35</v>
      </c>
      <c r="K64" s="486" t="s">
        <v>36</v>
      </c>
      <c r="L64" s="191" t="s">
        <v>37</v>
      </c>
      <c r="M64" s="481" t="s">
        <v>93</v>
      </c>
      <c r="N64" s="481" t="s">
        <v>38</v>
      </c>
      <c r="O64" s="481" t="s">
        <v>94</v>
      </c>
      <c r="P64" s="481" t="s">
        <v>39</v>
      </c>
      <c r="Q64" s="483" t="s">
        <v>95</v>
      </c>
      <c r="R64" s="191" t="s">
        <v>44</v>
      </c>
      <c r="S64" s="481" t="s">
        <v>45</v>
      </c>
      <c r="T64" s="483" t="s">
        <v>46</v>
      </c>
      <c r="U64" s="862" t="s">
        <v>41</v>
      </c>
      <c r="V64" s="87"/>
      <c r="W64" s="486" t="s">
        <v>35</v>
      </c>
      <c r="X64" s="486" t="s">
        <v>36</v>
      </c>
      <c r="Y64" s="191" t="s">
        <v>37</v>
      </c>
      <c r="Z64" s="481" t="s">
        <v>96</v>
      </c>
      <c r="AA64" s="481" t="s">
        <v>38</v>
      </c>
      <c r="AB64" s="481" t="s">
        <v>97</v>
      </c>
      <c r="AC64" s="481" t="s">
        <v>39</v>
      </c>
      <c r="AD64" s="483" t="s">
        <v>98</v>
      </c>
      <c r="AE64" s="191" t="s">
        <v>44</v>
      </c>
      <c r="AF64" s="481" t="s">
        <v>45</v>
      </c>
      <c r="AG64" s="483" t="s">
        <v>46</v>
      </c>
      <c r="AH64" s="862" t="s">
        <v>41</v>
      </c>
      <c r="AI64" s="87"/>
      <c r="AJ64" s="191" t="s">
        <v>37</v>
      </c>
      <c r="AK64" s="481" t="s">
        <v>38</v>
      </c>
      <c r="AL64" s="483" t="s">
        <v>39</v>
      </c>
      <c r="AM64" s="191" t="s">
        <v>44</v>
      </c>
      <c r="AN64" s="481" t="s">
        <v>45</v>
      </c>
      <c r="AO64" s="483" t="s">
        <v>46</v>
      </c>
      <c r="AP64" s="862" t="s">
        <v>41</v>
      </c>
      <c r="AQ64" s="191" t="s">
        <v>37</v>
      </c>
      <c r="AR64" s="481" t="s">
        <v>38</v>
      </c>
      <c r="AS64" s="483" t="s">
        <v>39</v>
      </c>
      <c r="AT64" s="191" t="s">
        <v>44</v>
      </c>
      <c r="AU64" s="481" t="s">
        <v>45</v>
      </c>
      <c r="AV64" s="483" t="s">
        <v>46</v>
      </c>
      <c r="AW64" s="862" t="s">
        <v>41</v>
      </c>
      <c r="AX64" s="191" t="s">
        <v>37</v>
      </c>
      <c r="AY64" s="481" t="s">
        <v>38</v>
      </c>
      <c r="AZ64" s="483" t="s">
        <v>39</v>
      </c>
      <c r="BA64" s="191" t="s">
        <v>44</v>
      </c>
      <c r="BB64" s="481" t="s">
        <v>45</v>
      </c>
      <c r="BC64" s="483" t="s">
        <v>46</v>
      </c>
      <c r="BD64" s="862" t="s">
        <v>41</v>
      </c>
      <c r="BE64" s="87"/>
      <c r="BF64" s="191" t="s">
        <v>37</v>
      </c>
      <c r="BG64" s="481" t="s">
        <v>96</v>
      </c>
      <c r="BH64" s="481" t="s">
        <v>38</v>
      </c>
      <c r="BI64" s="481" t="s">
        <v>97</v>
      </c>
      <c r="BJ64" s="481" t="s">
        <v>39</v>
      </c>
      <c r="BK64" s="483" t="s">
        <v>98</v>
      </c>
      <c r="BL64" s="191" t="s">
        <v>44</v>
      </c>
      <c r="BM64" s="481" t="s">
        <v>45</v>
      </c>
      <c r="BN64" s="483" t="s">
        <v>46</v>
      </c>
      <c r="BO64" s="862" t="s">
        <v>41</v>
      </c>
      <c r="BP64" s="191" t="s">
        <v>37</v>
      </c>
      <c r="BQ64" s="481" t="s">
        <v>96</v>
      </c>
      <c r="BR64" s="481" t="s">
        <v>38</v>
      </c>
      <c r="BS64" s="481" t="s">
        <v>97</v>
      </c>
      <c r="BT64" s="481" t="s">
        <v>39</v>
      </c>
      <c r="BU64" s="483" t="s">
        <v>98</v>
      </c>
      <c r="BV64" s="191" t="s">
        <v>44</v>
      </c>
      <c r="BW64" s="481" t="s">
        <v>45</v>
      </c>
      <c r="BX64" s="483" t="s">
        <v>46</v>
      </c>
      <c r="BY64" s="862" t="s">
        <v>41</v>
      </c>
      <c r="BZ64" s="191" t="s">
        <v>37</v>
      </c>
      <c r="CA64" s="481" t="s">
        <v>96</v>
      </c>
      <c r="CB64" s="481" t="s">
        <v>38</v>
      </c>
      <c r="CC64" s="481" t="s">
        <v>97</v>
      </c>
      <c r="CD64" s="481" t="s">
        <v>39</v>
      </c>
      <c r="CE64" s="483" t="s">
        <v>98</v>
      </c>
      <c r="CF64" s="191" t="s">
        <v>44</v>
      </c>
      <c r="CG64" s="481" t="s">
        <v>45</v>
      </c>
      <c r="CH64" s="483" t="s">
        <v>46</v>
      </c>
      <c r="CI64" s="862" t="s">
        <v>41</v>
      </c>
      <c r="CJ64" s="87"/>
      <c r="CK64" s="191" t="s">
        <v>37</v>
      </c>
      <c r="CL64" s="481" t="s">
        <v>38</v>
      </c>
      <c r="CM64" s="483" t="s">
        <v>39</v>
      </c>
      <c r="CN64" s="191" t="s">
        <v>44</v>
      </c>
      <c r="CO64" s="481" t="s">
        <v>45</v>
      </c>
      <c r="CP64" s="482" t="s">
        <v>46</v>
      </c>
      <c r="CQ64" s="862" t="s">
        <v>41</v>
      </c>
      <c r="CR64" s="480" t="s">
        <v>37</v>
      </c>
      <c r="CS64" s="481" t="s">
        <v>38</v>
      </c>
      <c r="CT64" s="483" t="s">
        <v>39</v>
      </c>
      <c r="CU64" s="480" t="s">
        <v>44</v>
      </c>
      <c r="CV64" s="481" t="s">
        <v>45</v>
      </c>
      <c r="CW64" s="482" t="s">
        <v>46</v>
      </c>
      <c r="CX64" s="862" t="s">
        <v>41</v>
      </c>
      <c r="CY64" s="480" t="s">
        <v>37</v>
      </c>
      <c r="CZ64" s="481" t="s">
        <v>38</v>
      </c>
      <c r="DA64" s="483" t="s">
        <v>39</v>
      </c>
      <c r="DB64" s="480" t="s">
        <v>44</v>
      </c>
      <c r="DC64" s="481" t="s">
        <v>45</v>
      </c>
      <c r="DD64" s="482" t="s">
        <v>46</v>
      </c>
      <c r="DE64" s="862" t="s">
        <v>41</v>
      </c>
      <c r="DF64" s="87"/>
      <c r="DG64" s="191" t="s">
        <v>37</v>
      </c>
      <c r="DH64" s="481" t="s">
        <v>96</v>
      </c>
      <c r="DI64" s="481" t="s">
        <v>38</v>
      </c>
      <c r="DJ64" s="481" t="s">
        <v>97</v>
      </c>
      <c r="DK64" s="481" t="s">
        <v>39</v>
      </c>
      <c r="DL64" s="483" t="s">
        <v>98</v>
      </c>
      <c r="DM64" s="191" t="s">
        <v>44</v>
      </c>
      <c r="DN64" s="481" t="s">
        <v>45</v>
      </c>
      <c r="DO64" s="483" t="s">
        <v>46</v>
      </c>
      <c r="DP64" s="862" t="s">
        <v>41</v>
      </c>
      <c r="DQ64" s="191" t="s">
        <v>37</v>
      </c>
      <c r="DR64" s="481" t="s">
        <v>96</v>
      </c>
      <c r="DS64" s="481" t="s">
        <v>38</v>
      </c>
      <c r="DT64" s="481" t="s">
        <v>97</v>
      </c>
      <c r="DU64" s="481" t="s">
        <v>39</v>
      </c>
      <c r="DV64" s="483" t="s">
        <v>98</v>
      </c>
      <c r="DW64" s="191" t="s">
        <v>44</v>
      </c>
      <c r="DX64" s="481" t="s">
        <v>45</v>
      </c>
      <c r="DY64" s="483" t="s">
        <v>46</v>
      </c>
      <c r="DZ64" s="862" t="s">
        <v>41</v>
      </c>
      <c r="EA64" s="191" t="s">
        <v>37</v>
      </c>
      <c r="EB64" s="481" t="s">
        <v>96</v>
      </c>
      <c r="EC64" s="481" t="s">
        <v>38</v>
      </c>
      <c r="ED64" s="481" t="s">
        <v>97</v>
      </c>
      <c r="EE64" s="481" t="s">
        <v>39</v>
      </c>
      <c r="EF64" s="483" t="s">
        <v>98</v>
      </c>
      <c r="EG64" s="191" t="s">
        <v>44</v>
      </c>
      <c r="EH64" s="481" t="s">
        <v>45</v>
      </c>
      <c r="EI64" s="483" t="s">
        <v>46</v>
      </c>
      <c r="EJ64" s="862" t="s">
        <v>41</v>
      </c>
    </row>
    <row r="65" spans="2:140" ht="14.25" customHeight="1" x14ac:dyDescent="0.3">
      <c r="B65" s="13">
        <v>43</v>
      </c>
      <c r="C65" s="144" t="s">
        <v>49</v>
      </c>
      <c r="D65" s="184"/>
      <c r="E65" s="184"/>
      <c r="F65" s="169" t="str">
        <f>IF(C65="Standardised Total","Total",C65&amp;E65)</f>
        <v>Central banks</v>
      </c>
      <c r="G65" s="145" t="str">
        <f>$H$65</f>
        <v>SLOVAKIA</v>
      </c>
      <c r="H65" s="875" t="s">
        <v>387</v>
      </c>
      <c r="I65" s="146" t="s">
        <v>49</v>
      </c>
      <c r="J65" s="615"/>
      <c r="K65" s="185"/>
      <c r="L65" s="616"/>
      <c r="M65" s="617"/>
      <c r="N65" s="617"/>
      <c r="O65" s="617"/>
      <c r="P65" s="617"/>
      <c r="Q65" s="618"/>
      <c r="R65" s="616"/>
      <c r="S65" s="617"/>
      <c r="T65" s="619"/>
      <c r="U65" s="620"/>
      <c r="V65" s="87"/>
      <c r="W65" s="615"/>
      <c r="X65" s="185"/>
      <c r="Y65" s="616"/>
      <c r="Z65" s="617"/>
      <c r="AA65" s="617"/>
      <c r="AB65" s="617"/>
      <c r="AC65" s="617"/>
      <c r="AD65" s="618"/>
      <c r="AE65" s="616"/>
      <c r="AF65" s="617"/>
      <c r="AG65" s="619"/>
      <c r="AH65" s="620"/>
      <c r="AI65" s="87"/>
      <c r="AJ65" s="616"/>
      <c r="AK65" s="617"/>
      <c r="AL65" s="617"/>
      <c r="AM65" s="616"/>
      <c r="AN65" s="617"/>
      <c r="AO65" s="619"/>
      <c r="AP65" s="620"/>
      <c r="AQ65" s="616"/>
      <c r="AR65" s="617"/>
      <c r="AS65" s="617"/>
      <c r="AT65" s="616"/>
      <c r="AU65" s="617"/>
      <c r="AV65" s="619"/>
      <c r="AW65" s="620"/>
      <c r="AX65" s="616"/>
      <c r="AY65" s="617"/>
      <c r="AZ65" s="617"/>
      <c r="BA65" s="616"/>
      <c r="BB65" s="617"/>
      <c r="BC65" s="619"/>
      <c r="BD65" s="620"/>
      <c r="BE65" s="512"/>
      <c r="BF65" s="616"/>
      <c r="BG65" s="617"/>
      <c r="BH65" s="617"/>
      <c r="BI65" s="618"/>
      <c r="BJ65" s="617"/>
      <c r="BK65" s="618"/>
      <c r="BL65" s="616"/>
      <c r="BM65" s="617"/>
      <c r="BN65" s="619"/>
      <c r="BO65" s="620"/>
      <c r="BP65" s="616"/>
      <c r="BQ65" s="617"/>
      <c r="BR65" s="617"/>
      <c r="BS65" s="618"/>
      <c r="BT65" s="617"/>
      <c r="BU65" s="618"/>
      <c r="BV65" s="616"/>
      <c r="BW65" s="617"/>
      <c r="BX65" s="619"/>
      <c r="BY65" s="620"/>
      <c r="BZ65" s="616"/>
      <c r="CA65" s="617"/>
      <c r="CB65" s="617"/>
      <c r="CC65" s="618"/>
      <c r="CD65" s="617"/>
      <c r="CE65" s="618"/>
      <c r="CF65" s="616"/>
      <c r="CG65" s="617"/>
      <c r="CH65" s="619"/>
      <c r="CI65" s="620"/>
      <c r="CJ65" s="512"/>
      <c r="CK65" s="616"/>
      <c r="CL65" s="617"/>
      <c r="CM65" s="617"/>
      <c r="CN65" s="616"/>
      <c r="CO65" s="617"/>
      <c r="CP65" s="619"/>
      <c r="CQ65" s="620"/>
      <c r="CR65" s="616"/>
      <c r="CS65" s="617"/>
      <c r="CT65" s="617"/>
      <c r="CU65" s="616"/>
      <c r="CV65" s="617"/>
      <c r="CW65" s="619"/>
      <c r="CX65" s="620"/>
      <c r="CY65" s="616"/>
      <c r="CZ65" s="617"/>
      <c r="DA65" s="617"/>
      <c r="DB65" s="616"/>
      <c r="DC65" s="617"/>
      <c r="DD65" s="619"/>
      <c r="DE65" s="620"/>
      <c r="DF65" s="512"/>
      <c r="DG65" s="616"/>
      <c r="DH65" s="617"/>
      <c r="DI65" s="617"/>
      <c r="DJ65" s="618"/>
      <c r="DK65" s="617"/>
      <c r="DL65" s="618"/>
      <c r="DM65" s="616"/>
      <c r="DN65" s="617"/>
      <c r="DO65" s="619"/>
      <c r="DP65" s="620"/>
      <c r="DQ65" s="616"/>
      <c r="DR65" s="617"/>
      <c r="DS65" s="617"/>
      <c r="DT65" s="618"/>
      <c r="DU65" s="617"/>
      <c r="DV65" s="618"/>
      <c r="DW65" s="616"/>
      <c r="DX65" s="617"/>
      <c r="DY65" s="619"/>
      <c r="DZ65" s="620"/>
      <c r="EA65" s="616"/>
      <c r="EB65" s="617"/>
      <c r="EC65" s="617"/>
      <c r="ED65" s="618"/>
      <c r="EE65" s="617"/>
      <c r="EF65" s="618"/>
      <c r="EG65" s="616"/>
      <c r="EH65" s="617"/>
      <c r="EI65" s="619"/>
      <c r="EJ65" s="620"/>
    </row>
    <row r="66" spans="2:140" ht="14.25" customHeight="1" x14ac:dyDescent="0.3">
      <c r="B66" s="16">
        <v>44</v>
      </c>
      <c r="C66" s="147" t="s">
        <v>50</v>
      </c>
      <c r="D66" s="186"/>
      <c r="E66" s="186"/>
      <c r="F66" s="172" t="str">
        <f t="shared" ref="F66:F85" si="9">IF(C66="Standardised Total","Total",C66&amp;E66)</f>
        <v>Central governments</v>
      </c>
      <c r="G66" s="148" t="str">
        <f t="shared" ref="G66:G85" si="10">$H$65</f>
        <v>SLOVAKIA</v>
      </c>
      <c r="H66" s="876"/>
      <c r="I66" s="149" t="s">
        <v>50</v>
      </c>
      <c r="J66" s="621"/>
      <c r="K66" s="108"/>
      <c r="L66" s="523"/>
      <c r="M66" s="524"/>
      <c r="N66" s="524"/>
      <c r="O66" s="524"/>
      <c r="P66" s="524"/>
      <c r="Q66" s="528"/>
      <c r="R66" s="523"/>
      <c r="S66" s="524"/>
      <c r="T66" s="525"/>
      <c r="U66" s="526"/>
      <c r="V66" s="87"/>
      <c r="W66" s="621"/>
      <c r="X66" s="108"/>
      <c r="Y66" s="523"/>
      <c r="Z66" s="524"/>
      <c r="AA66" s="524"/>
      <c r="AB66" s="524"/>
      <c r="AC66" s="524"/>
      <c r="AD66" s="528"/>
      <c r="AE66" s="523"/>
      <c r="AF66" s="524"/>
      <c r="AG66" s="525"/>
      <c r="AH66" s="526"/>
      <c r="AI66" s="87"/>
      <c r="AJ66" s="523"/>
      <c r="AK66" s="524"/>
      <c r="AL66" s="524"/>
      <c r="AM66" s="523"/>
      <c r="AN66" s="524"/>
      <c r="AO66" s="525"/>
      <c r="AP66" s="526"/>
      <c r="AQ66" s="523"/>
      <c r="AR66" s="524"/>
      <c r="AS66" s="524"/>
      <c r="AT66" s="523"/>
      <c r="AU66" s="524"/>
      <c r="AV66" s="525"/>
      <c r="AW66" s="526"/>
      <c r="AX66" s="523"/>
      <c r="AY66" s="524"/>
      <c r="AZ66" s="524"/>
      <c r="BA66" s="523"/>
      <c r="BB66" s="524"/>
      <c r="BC66" s="525"/>
      <c r="BD66" s="526"/>
      <c r="BE66" s="512"/>
      <c r="BF66" s="523"/>
      <c r="BG66" s="524"/>
      <c r="BH66" s="524"/>
      <c r="BI66" s="528"/>
      <c r="BJ66" s="524"/>
      <c r="BK66" s="528"/>
      <c r="BL66" s="523"/>
      <c r="BM66" s="524"/>
      <c r="BN66" s="525"/>
      <c r="BO66" s="526"/>
      <c r="BP66" s="523"/>
      <c r="BQ66" s="524"/>
      <c r="BR66" s="524"/>
      <c r="BS66" s="528"/>
      <c r="BT66" s="524"/>
      <c r="BU66" s="528"/>
      <c r="BV66" s="523"/>
      <c r="BW66" s="524"/>
      <c r="BX66" s="525"/>
      <c r="BY66" s="526"/>
      <c r="BZ66" s="523"/>
      <c r="CA66" s="524"/>
      <c r="CB66" s="524"/>
      <c r="CC66" s="528"/>
      <c r="CD66" s="524"/>
      <c r="CE66" s="528"/>
      <c r="CF66" s="523"/>
      <c r="CG66" s="524"/>
      <c r="CH66" s="525"/>
      <c r="CI66" s="526"/>
      <c r="CJ66" s="512"/>
      <c r="CK66" s="523"/>
      <c r="CL66" s="524"/>
      <c r="CM66" s="524"/>
      <c r="CN66" s="523"/>
      <c r="CO66" s="524"/>
      <c r="CP66" s="525"/>
      <c r="CQ66" s="526"/>
      <c r="CR66" s="523"/>
      <c r="CS66" s="524"/>
      <c r="CT66" s="524"/>
      <c r="CU66" s="523"/>
      <c r="CV66" s="524"/>
      <c r="CW66" s="525"/>
      <c r="CX66" s="526"/>
      <c r="CY66" s="523"/>
      <c r="CZ66" s="524"/>
      <c r="DA66" s="524"/>
      <c r="DB66" s="523"/>
      <c r="DC66" s="524"/>
      <c r="DD66" s="525"/>
      <c r="DE66" s="526"/>
      <c r="DF66" s="512"/>
      <c r="DG66" s="523"/>
      <c r="DH66" s="524"/>
      <c r="DI66" s="524"/>
      <c r="DJ66" s="528"/>
      <c r="DK66" s="524"/>
      <c r="DL66" s="528"/>
      <c r="DM66" s="523"/>
      <c r="DN66" s="524"/>
      <c r="DO66" s="525"/>
      <c r="DP66" s="526"/>
      <c r="DQ66" s="523"/>
      <c r="DR66" s="524"/>
      <c r="DS66" s="524"/>
      <c r="DT66" s="528"/>
      <c r="DU66" s="524"/>
      <c r="DV66" s="528"/>
      <c r="DW66" s="523"/>
      <c r="DX66" s="524"/>
      <c r="DY66" s="525"/>
      <c r="DZ66" s="526"/>
      <c r="EA66" s="523"/>
      <c r="EB66" s="524"/>
      <c r="EC66" s="524"/>
      <c r="ED66" s="528"/>
      <c r="EE66" s="524"/>
      <c r="EF66" s="528"/>
      <c r="EG66" s="523"/>
      <c r="EH66" s="524"/>
      <c r="EI66" s="525"/>
      <c r="EJ66" s="526"/>
    </row>
    <row r="67" spans="2:140" ht="14.25" customHeight="1" x14ac:dyDescent="0.3">
      <c r="B67" s="16">
        <v>45</v>
      </c>
      <c r="C67" s="147" t="s">
        <v>74</v>
      </c>
      <c r="D67" s="186"/>
      <c r="E67" s="186"/>
      <c r="F67" s="172" t="str">
        <f t="shared" si="9"/>
        <v xml:space="preserve">Regional governments or local authorities </v>
      </c>
      <c r="G67" s="148" t="str">
        <f t="shared" si="10"/>
        <v>SLOVAKIA</v>
      </c>
      <c r="H67" s="876"/>
      <c r="I67" s="150" t="s">
        <v>74</v>
      </c>
      <c r="J67" s="621"/>
      <c r="K67" s="108"/>
      <c r="L67" s="523"/>
      <c r="M67" s="524"/>
      <c r="N67" s="524"/>
      <c r="O67" s="524"/>
      <c r="P67" s="524"/>
      <c r="Q67" s="528"/>
      <c r="R67" s="523"/>
      <c r="S67" s="524"/>
      <c r="T67" s="525"/>
      <c r="U67" s="526"/>
      <c r="V67" s="87"/>
      <c r="W67" s="621"/>
      <c r="X67" s="108"/>
      <c r="Y67" s="523"/>
      <c r="Z67" s="524"/>
      <c r="AA67" s="524"/>
      <c r="AB67" s="524"/>
      <c r="AC67" s="524"/>
      <c r="AD67" s="528"/>
      <c r="AE67" s="523"/>
      <c r="AF67" s="524"/>
      <c r="AG67" s="525"/>
      <c r="AH67" s="526"/>
      <c r="AI67" s="87"/>
      <c r="AJ67" s="523"/>
      <c r="AK67" s="524"/>
      <c r="AL67" s="524"/>
      <c r="AM67" s="523"/>
      <c r="AN67" s="524"/>
      <c r="AO67" s="525"/>
      <c r="AP67" s="526"/>
      <c r="AQ67" s="523"/>
      <c r="AR67" s="524"/>
      <c r="AS67" s="524"/>
      <c r="AT67" s="523"/>
      <c r="AU67" s="524"/>
      <c r="AV67" s="525"/>
      <c r="AW67" s="526"/>
      <c r="AX67" s="523"/>
      <c r="AY67" s="524"/>
      <c r="AZ67" s="524"/>
      <c r="BA67" s="523"/>
      <c r="BB67" s="524"/>
      <c r="BC67" s="525"/>
      <c r="BD67" s="526"/>
      <c r="BE67" s="512"/>
      <c r="BF67" s="523"/>
      <c r="BG67" s="524"/>
      <c r="BH67" s="524"/>
      <c r="BI67" s="528"/>
      <c r="BJ67" s="524"/>
      <c r="BK67" s="528"/>
      <c r="BL67" s="523"/>
      <c r="BM67" s="524"/>
      <c r="BN67" s="525"/>
      <c r="BO67" s="526"/>
      <c r="BP67" s="523"/>
      <c r="BQ67" s="524"/>
      <c r="BR67" s="524"/>
      <c r="BS67" s="528"/>
      <c r="BT67" s="524"/>
      <c r="BU67" s="528"/>
      <c r="BV67" s="523"/>
      <c r="BW67" s="524"/>
      <c r="BX67" s="525"/>
      <c r="BY67" s="526"/>
      <c r="BZ67" s="523"/>
      <c r="CA67" s="524"/>
      <c r="CB67" s="524"/>
      <c r="CC67" s="528"/>
      <c r="CD67" s="524"/>
      <c r="CE67" s="528"/>
      <c r="CF67" s="523"/>
      <c r="CG67" s="524"/>
      <c r="CH67" s="525"/>
      <c r="CI67" s="526"/>
      <c r="CJ67" s="512"/>
      <c r="CK67" s="523"/>
      <c r="CL67" s="524"/>
      <c r="CM67" s="524"/>
      <c r="CN67" s="523"/>
      <c r="CO67" s="524"/>
      <c r="CP67" s="525"/>
      <c r="CQ67" s="526"/>
      <c r="CR67" s="523"/>
      <c r="CS67" s="524"/>
      <c r="CT67" s="524"/>
      <c r="CU67" s="523"/>
      <c r="CV67" s="524"/>
      <c r="CW67" s="525"/>
      <c r="CX67" s="526"/>
      <c r="CY67" s="523"/>
      <c r="CZ67" s="524"/>
      <c r="DA67" s="524"/>
      <c r="DB67" s="523"/>
      <c r="DC67" s="524"/>
      <c r="DD67" s="525"/>
      <c r="DE67" s="526"/>
      <c r="DF67" s="512"/>
      <c r="DG67" s="523"/>
      <c r="DH67" s="524"/>
      <c r="DI67" s="524"/>
      <c r="DJ67" s="528"/>
      <c r="DK67" s="524"/>
      <c r="DL67" s="528"/>
      <c r="DM67" s="523"/>
      <c r="DN67" s="524"/>
      <c r="DO67" s="525"/>
      <c r="DP67" s="526"/>
      <c r="DQ67" s="523"/>
      <c r="DR67" s="524"/>
      <c r="DS67" s="524"/>
      <c r="DT67" s="528"/>
      <c r="DU67" s="524"/>
      <c r="DV67" s="528"/>
      <c r="DW67" s="523"/>
      <c r="DX67" s="524"/>
      <c r="DY67" s="525"/>
      <c r="DZ67" s="526"/>
      <c r="EA67" s="523"/>
      <c r="EB67" s="524"/>
      <c r="EC67" s="524"/>
      <c r="ED67" s="528"/>
      <c r="EE67" s="524"/>
      <c r="EF67" s="528"/>
      <c r="EG67" s="523"/>
      <c r="EH67" s="524"/>
      <c r="EI67" s="525"/>
      <c r="EJ67" s="526"/>
    </row>
    <row r="68" spans="2:140" ht="14.25" customHeight="1" x14ac:dyDescent="0.3">
      <c r="B68" s="16">
        <v>46</v>
      </c>
      <c r="C68" s="147" t="s">
        <v>75</v>
      </c>
      <c r="D68" s="186"/>
      <c r="E68" s="186"/>
      <c r="F68" s="172" t="str">
        <f t="shared" si="9"/>
        <v>Public sector entities</v>
      </c>
      <c r="G68" s="148" t="str">
        <f t="shared" si="10"/>
        <v>SLOVAKIA</v>
      </c>
      <c r="H68" s="876"/>
      <c r="I68" s="150" t="s">
        <v>75</v>
      </c>
      <c r="J68" s="621"/>
      <c r="K68" s="108"/>
      <c r="L68" s="523"/>
      <c r="M68" s="524"/>
      <c r="N68" s="524"/>
      <c r="O68" s="524"/>
      <c r="P68" s="524"/>
      <c r="Q68" s="528"/>
      <c r="R68" s="523"/>
      <c r="S68" s="524"/>
      <c r="T68" s="525"/>
      <c r="U68" s="526"/>
      <c r="V68" s="87"/>
      <c r="W68" s="621"/>
      <c r="X68" s="108"/>
      <c r="Y68" s="523"/>
      <c r="Z68" s="524"/>
      <c r="AA68" s="524"/>
      <c r="AB68" s="524"/>
      <c r="AC68" s="524"/>
      <c r="AD68" s="528"/>
      <c r="AE68" s="523"/>
      <c r="AF68" s="524"/>
      <c r="AG68" s="525"/>
      <c r="AH68" s="526"/>
      <c r="AI68" s="87"/>
      <c r="AJ68" s="523"/>
      <c r="AK68" s="524"/>
      <c r="AL68" s="524"/>
      <c r="AM68" s="523"/>
      <c r="AN68" s="524"/>
      <c r="AO68" s="525"/>
      <c r="AP68" s="526"/>
      <c r="AQ68" s="523"/>
      <c r="AR68" s="524"/>
      <c r="AS68" s="524"/>
      <c r="AT68" s="523"/>
      <c r="AU68" s="524"/>
      <c r="AV68" s="525"/>
      <c r="AW68" s="526"/>
      <c r="AX68" s="523"/>
      <c r="AY68" s="524"/>
      <c r="AZ68" s="524"/>
      <c r="BA68" s="523"/>
      <c r="BB68" s="524"/>
      <c r="BC68" s="525"/>
      <c r="BD68" s="526"/>
      <c r="BE68" s="512"/>
      <c r="BF68" s="523"/>
      <c r="BG68" s="524"/>
      <c r="BH68" s="524"/>
      <c r="BI68" s="528"/>
      <c r="BJ68" s="524"/>
      <c r="BK68" s="528"/>
      <c r="BL68" s="523"/>
      <c r="BM68" s="524"/>
      <c r="BN68" s="525"/>
      <c r="BO68" s="526"/>
      <c r="BP68" s="523"/>
      <c r="BQ68" s="524"/>
      <c r="BR68" s="524"/>
      <c r="BS68" s="528"/>
      <c r="BT68" s="524"/>
      <c r="BU68" s="528"/>
      <c r="BV68" s="523"/>
      <c r="BW68" s="524"/>
      <c r="BX68" s="525"/>
      <c r="BY68" s="526"/>
      <c r="BZ68" s="523"/>
      <c r="CA68" s="524"/>
      <c r="CB68" s="524"/>
      <c r="CC68" s="528"/>
      <c r="CD68" s="524"/>
      <c r="CE68" s="528"/>
      <c r="CF68" s="523"/>
      <c r="CG68" s="524"/>
      <c r="CH68" s="525"/>
      <c r="CI68" s="526"/>
      <c r="CJ68" s="512"/>
      <c r="CK68" s="523"/>
      <c r="CL68" s="524"/>
      <c r="CM68" s="524"/>
      <c r="CN68" s="523"/>
      <c r="CO68" s="524"/>
      <c r="CP68" s="525"/>
      <c r="CQ68" s="526"/>
      <c r="CR68" s="523"/>
      <c r="CS68" s="524"/>
      <c r="CT68" s="524"/>
      <c r="CU68" s="523"/>
      <c r="CV68" s="524"/>
      <c r="CW68" s="525"/>
      <c r="CX68" s="526"/>
      <c r="CY68" s="523"/>
      <c r="CZ68" s="524"/>
      <c r="DA68" s="524"/>
      <c r="DB68" s="523"/>
      <c r="DC68" s="524"/>
      <c r="DD68" s="525"/>
      <c r="DE68" s="526"/>
      <c r="DF68" s="512"/>
      <c r="DG68" s="523"/>
      <c r="DH68" s="524"/>
      <c r="DI68" s="524"/>
      <c r="DJ68" s="528"/>
      <c r="DK68" s="524"/>
      <c r="DL68" s="528"/>
      <c r="DM68" s="523"/>
      <c r="DN68" s="524"/>
      <c r="DO68" s="525"/>
      <c r="DP68" s="526"/>
      <c r="DQ68" s="523"/>
      <c r="DR68" s="524"/>
      <c r="DS68" s="524"/>
      <c r="DT68" s="528"/>
      <c r="DU68" s="524"/>
      <c r="DV68" s="528"/>
      <c r="DW68" s="523"/>
      <c r="DX68" s="524"/>
      <c r="DY68" s="525"/>
      <c r="DZ68" s="526"/>
      <c r="EA68" s="523"/>
      <c r="EB68" s="524"/>
      <c r="EC68" s="524"/>
      <c r="ED68" s="528"/>
      <c r="EE68" s="524"/>
      <c r="EF68" s="528"/>
      <c r="EG68" s="523"/>
      <c r="EH68" s="524"/>
      <c r="EI68" s="525"/>
      <c r="EJ68" s="526"/>
    </row>
    <row r="69" spans="2:140" ht="14.25" customHeight="1" x14ac:dyDescent="0.3">
      <c r="B69" s="16">
        <v>47</v>
      </c>
      <c r="C69" s="147" t="s">
        <v>76</v>
      </c>
      <c r="D69" s="186"/>
      <c r="E69" s="186"/>
      <c r="F69" s="172" t="str">
        <f t="shared" si="9"/>
        <v xml:space="preserve">Multilateral Development Banks </v>
      </c>
      <c r="G69" s="148" t="str">
        <f t="shared" si="10"/>
        <v>SLOVAKIA</v>
      </c>
      <c r="H69" s="876"/>
      <c r="I69" s="150" t="s">
        <v>76</v>
      </c>
      <c r="J69" s="621"/>
      <c r="K69" s="108"/>
      <c r="L69" s="523"/>
      <c r="M69" s="524"/>
      <c r="N69" s="524"/>
      <c r="O69" s="524"/>
      <c r="P69" s="524"/>
      <c r="Q69" s="528"/>
      <c r="R69" s="523"/>
      <c r="S69" s="524"/>
      <c r="T69" s="525"/>
      <c r="U69" s="526"/>
      <c r="V69" s="87"/>
      <c r="W69" s="621"/>
      <c r="X69" s="108"/>
      <c r="Y69" s="523"/>
      <c r="Z69" s="524"/>
      <c r="AA69" s="524"/>
      <c r="AB69" s="524"/>
      <c r="AC69" s="524"/>
      <c r="AD69" s="528"/>
      <c r="AE69" s="523"/>
      <c r="AF69" s="524"/>
      <c r="AG69" s="525"/>
      <c r="AH69" s="526"/>
      <c r="AI69" s="87"/>
      <c r="AJ69" s="523"/>
      <c r="AK69" s="524"/>
      <c r="AL69" s="524"/>
      <c r="AM69" s="523"/>
      <c r="AN69" s="524"/>
      <c r="AO69" s="525"/>
      <c r="AP69" s="526"/>
      <c r="AQ69" s="523"/>
      <c r="AR69" s="524"/>
      <c r="AS69" s="524"/>
      <c r="AT69" s="523"/>
      <c r="AU69" s="524"/>
      <c r="AV69" s="525"/>
      <c r="AW69" s="526"/>
      <c r="AX69" s="523"/>
      <c r="AY69" s="524"/>
      <c r="AZ69" s="524"/>
      <c r="BA69" s="523"/>
      <c r="BB69" s="524"/>
      <c r="BC69" s="525"/>
      <c r="BD69" s="526"/>
      <c r="BE69" s="512"/>
      <c r="BF69" s="523"/>
      <c r="BG69" s="524"/>
      <c r="BH69" s="524"/>
      <c r="BI69" s="528"/>
      <c r="BJ69" s="524"/>
      <c r="BK69" s="528"/>
      <c r="BL69" s="523"/>
      <c r="BM69" s="524"/>
      <c r="BN69" s="525"/>
      <c r="BO69" s="526"/>
      <c r="BP69" s="523"/>
      <c r="BQ69" s="524"/>
      <c r="BR69" s="524"/>
      <c r="BS69" s="528"/>
      <c r="BT69" s="524"/>
      <c r="BU69" s="528"/>
      <c r="BV69" s="523"/>
      <c r="BW69" s="524"/>
      <c r="BX69" s="525"/>
      <c r="BY69" s="526"/>
      <c r="BZ69" s="523"/>
      <c r="CA69" s="524"/>
      <c r="CB69" s="524"/>
      <c r="CC69" s="528"/>
      <c r="CD69" s="524"/>
      <c r="CE69" s="528"/>
      <c r="CF69" s="523"/>
      <c r="CG69" s="524"/>
      <c r="CH69" s="525"/>
      <c r="CI69" s="526"/>
      <c r="CJ69" s="512"/>
      <c r="CK69" s="523"/>
      <c r="CL69" s="524"/>
      <c r="CM69" s="524"/>
      <c r="CN69" s="523"/>
      <c r="CO69" s="524"/>
      <c r="CP69" s="525"/>
      <c r="CQ69" s="526"/>
      <c r="CR69" s="523"/>
      <c r="CS69" s="524"/>
      <c r="CT69" s="524"/>
      <c r="CU69" s="523"/>
      <c r="CV69" s="524"/>
      <c r="CW69" s="525"/>
      <c r="CX69" s="526"/>
      <c r="CY69" s="523"/>
      <c r="CZ69" s="524"/>
      <c r="DA69" s="524"/>
      <c r="DB69" s="523"/>
      <c r="DC69" s="524"/>
      <c r="DD69" s="525"/>
      <c r="DE69" s="526"/>
      <c r="DF69" s="512"/>
      <c r="DG69" s="523"/>
      <c r="DH69" s="524"/>
      <c r="DI69" s="524"/>
      <c r="DJ69" s="528"/>
      <c r="DK69" s="524"/>
      <c r="DL69" s="528"/>
      <c r="DM69" s="523"/>
      <c r="DN69" s="524"/>
      <c r="DO69" s="525"/>
      <c r="DP69" s="526"/>
      <c r="DQ69" s="523"/>
      <c r="DR69" s="524"/>
      <c r="DS69" s="524"/>
      <c r="DT69" s="528"/>
      <c r="DU69" s="524"/>
      <c r="DV69" s="528"/>
      <c r="DW69" s="523"/>
      <c r="DX69" s="524"/>
      <c r="DY69" s="525"/>
      <c r="DZ69" s="526"/>
      <c r="EA69" s="523"/>
      <c r="EB69" s="524"/>
      <c r="EC69" s="524"/>
      <c r="ED69" s="528"/>
      <c r="EE69" s="524"/>
      <c r="EF69" s="528"/>
      <c r="EG69" s="523"/>
      <c r="EH69" s="524"/>
      <c r="EI69" s="525"/>
      <c r="EJ69" s="526"/>
    </row>
    <row r="70" spans="2:140" ht="14.25" customHeight="1" x14ac:dyDescent="0.3">
      <c r="B70" s="16">
        <v>48</v>
      </c>
      <c r="C70" s="147" t="s">
        <v>77</v>
      </c>
      <c r="D70" s="186"/>
      <c r="E70" s="186"/>
      <c r="F70" s="172" t="str">
        <f t="shared" si="9"/>
        <v>International Organisations</v>
      </c>
      <c r="G70" s="148" t="str">
        <f t="shared" si="10"/>
        <v>SLOVAKIA</v>
      </c>
      <c r="H70" s="876"/>
      <c r="I70" s="150" t="s">
        <v>77</v>
      </c>
      <c r="J70" s="621"/>
      <c r="K70" s="108"/>
      <c r="L70" s="523"/>
      <c r="M70" s="524"/>
      <c r="N70" s="524"/>
      <c r="O70" s="524"/>
      <c r="P70" s="524"/>
      <c r="Q70" s="528"/>
      <c r="R70" s="523"/>
      <c r="S70" s="524"/>
      <c r="T70" s="525"/>
      <c r="U70" s="526"/>
      <c r="V70" s="87"/>
      <c r="W70" s="621"/>
      <c r="X70" s="108"/>
      <c r="Y70" s="523"/>
      <c r="Z70" s="524"/>
      <c r="AA70" s="524"/>
      <c r="AB70" s="524"/>
      <c r="AC70" s="524"/>
      <c r="AD70" s="528"/>
      <c r="AE70" s="523"/>
      <c r="AF70" s="524"/>
      <c r="AG70" s="525"/>
      <c r="AH70" s="526"/>
      <c r="AI70" s="87"/>
      <c r="AJ70" s="523"/>
      <c r="AK70" s="524"/>
      <c r="AL70" s="524"/>
      <c r="AM70" s="523"/>
      <c r="AN70" s="524"/>
      <c r="AO70" s="525"/>
      <c r="AP70" s="526"/>
      <c r="AQ70" s="523"/>
      <c r="AR70" s="524"/>
      <c r="AS70" s="524"/>
      <c r="AT70" s="523"/>
      <c r="AU70" s="524"/>
      <c r="AV70" s="525"/>
      <c r="AW70" s="526"/>
      <c r="AX70" s="523"/>
      <c r="AY70" s="524"/>
      <c r="AZ70" s="524"/>
      <c r="BA70" s="523"/>
      <c r="BB70" s="524"/>
      <c r="BC70" s="525"/>
      <c r="BD70" s="526"/>
      <c r="BE70" s="512"/>
      <c r="BF70" s="523"/>
      <c r="BG70" s="524"/>
      <c r="BH70" s="524"/>
      <c r="BI70" s="528"/>
      <c r="BJ70" s="524"/>
      <c r="BK70" s="528"/>
      <c r="BL70" s="523"/>
      <c r="BM70" s="524"/>
      <c r="BN70" s="525"/>
      <c r="BO70" s="526"/>
      <c r="BP70" s="523"/>
      <c r="BQ70" s="524"/>
      <c r="BR70" s="524"/>
      <c r="BS70" s="528"/>
      <c r="BT70" s="524"/>
      <c r="BU70" s="528"/>
      <c r="BV70" s="523"/>
      <c r="BW70" s="524"/>
      <c r="BX70" s="525"/>
      <c r="BY70" s="526"/>
      <c r="BZ70" s="523"/>
      <c r="CA70" s="524"/>
      <c r="CB70" s="524"/>
      <c r="CC70" s="528"/>
      <c r="CD70" s="524"/>
      <c r="CE70" s="528"/>
      <c r="CF70" s="523"/>
      <c r="CG70" s="524"/>
      <c r="CH70" s="525"/>
      <c r="CI70" s="526"/>
      <c r="CJ70" s="512"/>
      <c r="CK70" s="523"/>
      <c r="CL70" s="524"/>
      <c r="CM70" s="524"/>
      <c r="CN70" s="523"/>
      <c r="CO70" s="524"/>
      <c r="CP70" s="525"/>
      <c r="CQ70" s="526"/>
      <c r="CR70" s="523"/>
      <c r="CS70" s="524"/>
      <c r="CT70" s="524"/>
      <c r="CU70" s="523"/>
      <c r="CV70" s="524"/>
      <c r="CW70" s="525"/>
      <c r="CX70" s="526"/>
      <c r="CY70" s="523"/>
      <c r="CZ70" s="524"/>
      <c r="DA70" s="524"/>
      <c r="DB70" s="523"/>
      <c r="DC70" s="524"/>
      <c r="DD70" s="525"/>
      <c r="DE70" s="526"/>
      <c r="DF70" s="512"/>
      <c r="DG70" s="523"/>
      <c r="DH70" s="524"/>
      <c r="DI70" s="524"/>
      <c r="DJ70" s="528"/>
      <c r="DK70" s="524"/>
      <c r="DL70" s="528"/>
      <c r="DM70" s="523"/>
      <c r="DN70" s="524"/>
      <c r="DO70" s="525"/>
      <c r="DP70" s="526"/>
      <c r="DQ70" s="523"/>
      <c r="DR70" s="524"/>
      <c r="DS70" s="524"/>
      <c r="DT70" s="528"/>
      <c r="DU70" s="524"/>
      <c r="DV70" s="528"/>
      <c r="DW70" s="523"/>
      <c r="DX70" s="524"/>
      <c r="DY70" s="525"/>
      <c r="DZ70" s="526"/>
      <c r="EA70" s="523"/>
      <c r="EB70" s="524"/>
      <c r="EC70" s="524"/>
      <c r="ED70" s="528"/>
      <c r="EE70" s="524"/>
      <c r="EF70" s="528"/>
      <c r="EG70" s="523"/>
      <c r="EH70" s="524"/>
      <c r="EI70" s="525"/>
      <c r="EJ70" s="526"/>
    </row>
    <row r="71" spans="2:140" ht="14.25" customHeight="1" x14ac:dyDescent="0.3">
      <c r="B71" s="16">
        <v>49</v>
      </c>
      <c r="C71" s="147" t="s">
        <v>51</v>
      </c>
      <c r="D71" s="186"/>
      <c r="E71" s="186"/>
      <c r="F71" s="172" t="str">
        <f t="shared" si="9"/>
        <v>Institutions</v>
      </c>
      <c r="G71" s="148" t="str">
        <f t="shared" si="10"/>
        <v>SLOVAKIA</v>
      </c>
      <c r="H71" s="876"/>
      <c r="I71" s="150" t="s">
        <v>51</v>
      </c>
      <c r="J71" s="621"/>
      <c r="K71" s="108"/>
      <c r="L71" s="523"/>
      <c r="M71" s="524"/>
      <c r="N71" s="524"/>
      <c r="O71" s="524"/>
      <c r="P71" s="524"/>
      <c r="Q71" s="528"/>
      <c r="R71" s="523"/>
      <c r="S71" s="524"/>
      <c r="T71" s="525"/>
      <c r="U71" s="526"/>
      <c r="V71" s="87"/>
      <c r="W71" s="621"/>
      <c r="X71" s="108"/>
      <c r="Y71" s="523"/>
      <c r="Z71" s="524"/>
      <c r="AA71" s="524"/>
      <c r="AB71" s="524"/>
      <c r="AC71" s="524"/>
      <c r="AD71" s="528"/>
      <c r="AE71" s="523"/>
      <c r="AF71" s="524"/>
      <c r="AG71" s="525"/>
      <c r="AH71" s="526"/>
      <c r="AI71" s="87"/>
      <c r="AJ71" s="523"/>
      <c r="AK71" s="524"/>
      <c r="AL71" s="524"/>
      <c r="AM71" s="523"/>
      <c r="AN71" s="524"/>
      <c r="AO71" s="525"/>
      <c r="AP71" s="526"/>
      <c r="AQ71" s="523"/>
      <c r="AR71" s="524"/>
      <c r="AS71" s="524"/>
      <c r="AT71" s="523"/>
      <c r="AU71" s="524"/>
      <c r="AV71" s="525"/>
      <c r="AW71" s="526"/>
      <c r="AX71" s="523"/>
      <c r="AY71" s="524"/>
      <c r="AZ71" s="524"/>
      <c r="BA71" s="523"/>
      <c r="BB71" s="524"/>
      <c r="BC71" s="525"/>
      <c r="BD71" s="526"/>
      <c r="BE71" s="512"/>
      <c r="BF71" s="523"/>
      <c r="BG71" s="524"/>
      <c r="BH71" s="524"/>
      <c r="BI71" s="528"/>
      <c r="BJ71" s="524"/>
      <c r="BK71" s="528"/>
      <c r="BL71" s="523"/>
      <c r="BM71" s="524"/>
      <c r="BN71" s="525"/>
      <c r="BO71" s="526"/>
      <c r="BP71" s="523"/>
      <c r="BQ71" s="524"/>
      <c r="BR71" s="524"/>
      <c r="BS71" s="528"/>
      <c r="BT71" s="524"/>
      <c r="BU71" s="528"/>
      <c r="BV71" s="523"/>
      <c r="BW71" s="524"/>
      <c r="BX71" s="525"/>
      <c r="BY71" s="526"/>
      <c r="BZ71" s="523"/>
      <c r="CA71" s="524"/>
      <c r="CB71" s="524"/>
      <c r="CC71" s="528"/>
      <c r="CD71" s="524"/>
      <c r="CE71" s="528"/>
      <c r="CF71" s="523"/>
      <c r="CG71" s="524"/>
      <c r="CH71" s="525"/>
      <c r="CI71" s="526"/>
      <c r="CJ71" s="512"/>
      <c r="CK71" s="523"/>
      <c r="CL71" s="524"/>
      <c r="CM71" s="524"/>
      <c r="CN71" s="523"/>
      <c r="CO71" s="524"/>
      <c r="CP71" s="525"/>
      <c r="CQ71" s="526"/>
      <c r="CR71" s="523"/>
      <c r="CS71" s="524"/>
      <c r="CT71" s="524"/>
      <c r="CU71" s="523"/>
      <c r="CV71" s="524"/>
      <c r="CW71" s="525"/>
      <c r="CX71" s="526"/>
      <c r="CY71" s="523"/>
      <c r="CZ71" s="524"/>
      <c r="DA71" s="524"/>
      <c r="DB71" s="523"/>
      <c r="DC71" s="524"/>
      <c r="DD71" s="525"/>
      <c r="DE71" s="526"/>
      <c r="DF71" s="512"/>
      <c r="DG71" s="523"/>
      <c r="DH71" s="524"/>
      <c r="DI71" s="524"/>
      <c r="DJ71" s="528"/>
      <c r="DK71" s="524"/>
      <c r="DL71" s="528"/>
      <c r="DM71" s="523"/>
      <c r="DN71" s="524"/>
      <c r="DO71" s="525"/>
      <c r="DP71" s="526"/>
      <c r="DQ71" s="523"/>
      <c r="DR71" s="524"/>
      <c r="DS71" s="524"/>
      <c r="DT71" s="528"/>
      <c r="DU71" s="524"/>
      <c r="DV71" s="528"/>
      <c r="DW71" s="523"/>
      <c r="DX71" s="524"/>
      <c r="DY71" s="525"/>
      <c r="DZ71" s="526"/>
      <c r="EA71" s="523"/>
      <c r="EB71" s="524"/>
      <c r="EC71" s="524"/>
      <c r="ED71" s="528"/>
      <c r="EE71" s="524"/>
      <c r="EF71" s="528"/>
      <c r="EG71" s="523"/>
      <c r="EH71" s="524"/>
      <c r="EI71" s="525"/>
      <c r="EJ71" s="526"/>
    </row>
    <row r="72" spans="2:140" ht="14.25" customHeight="1" x14ac:dyDescent="0.3">
      <c r="B72" s="16">
        <v>50</v>
      </c>
      <c r="C72" s="147" t="s">
        <v>78</v>
      </c>
      <c r="D72" s="186"/>
      <c r="E72" s="186"/>
      <c r="F72" s="172" t="str">
        <f t="shared" si="9"/>
        <v xml:space="preserve">Corporates </v>
      </c>
      <c r="G72" s="148" t="str">
        <f t="shared" si="10"/>
        <v>SLOVAKIA</v>
      </c>
      <c r="H72" s="876"/>
      <c r="I72" s="150" t="s">
        <v>78</v>
      </c>
      <c r="J72" s="601">
        <v>77.521073999999999</v>
      </c>
      <c r="K72" s="468">
        <v>77.529736</v>
      </c>
      <c r="L72" s="602">
        <v>76.747658000000001</v>
      </c>
      <c r="M72" s="603">
        <v>76.157263999999998</v>
      </c>
      <c r="N72" s="603">
        <v>1.0087140000000001</v>
      </c>
      <c r="O72" s="603">
        <v>0.96102299999999996</v>
      </c>
      <c r="P72" s="603">
        <v>1.2826040000000001</v>
      </c>
      <c r="Q72" s="604">
        <v>1.1575470000000001</v>
      </c>
      <c r="R72" s="602">
        <v>0.44624000000000003</v>
      </c>
      <c r="S72" s="603">
        <v>7.936E-2</v>
      </c>
      <c r="T72" s="605">
        <v>0.38942199999999999</v>
      </c>
      <c r="U72" s="838">
        <v>0.30361826409398379</v>
      </c>
      <c r="V72" s="87"/>
      <c r="W72" s="601">
        <v>0</v>
      </c>
      <c r="X72" s="469">
        <v>0</v>
      </c>
      <c r="Y72" s="602">
        <v>0</v>
      </c>
      <c r="Z72" s="603">
        <v>0</v>
      </c>
      <c r="AA72" s="603">
        <v>0</v>
      </c>
      <c r="AB72" s="603">
        <v>0</v>
      </c>
      <c r="AC72" s="603">
        <v>0</v>
      </c>
      <c r="AD72" s="604">
        <v>0</v>
      </c>
      <c r="AE72" s="602">
        <v>0</v>
      </c>
      <c r="AF72" s="603">
        <v>0</v>
      </c>
      <c r="AG72" s="605">
        <v>0</v>
      </c>
      <c r="AH72" s="838" t="s">
        <v>385</v>
      </c>
      <c r="AI72" s="87"/>
      <c r="AJ72" s="602">
        <v>75.254253000000006</v>
      </c>
      <c r="AK72" s="603">
        <v>1.5694220000000001</v>
      </c>
      <c r="AL72" s="603">
        <v>2.2153</v>
      </c>
      <c r="AM72" s="602">
        <v>0.36935200000000001</v>
      </c>
      <c r="AN72" s="603">
        <v>3.9639000000000001E-2</v>
      </c>
      <c r="AO72" s="605">
        <v>0.85098200000000002</v>
      </c>
      <c r="AP72" s="622">
        <v>0.38413849140071321</v>
      </c>
      <c r="AQ72" s="602">
        <v>74.037771000000006</v>
      </c>
      <c r="AR72" s="603">
        <v>1.792513</v>
      </c>
      <c r="AS72" s="603">
        <v>3.2086920000000001</v>
      </c>
      <c r="AT72" s="602">
        <v>0.361209</v>
      </c>
      <c r="AU72" s="603">
        <v>4.1713E-2</v>
      </c>
      <c r="AV72" s="605">
        <v>1.4030849999999999</v>
      </c>
      <c r="AW72" s="622">
        <v>0.43727631072100404</v>
      </c>
      <c r="AX72" s="602">
        <v>72.920936999999995</v>
      </c>
      <c r="AY72" s="603">
        <v>1.907972</v>
      </c>
      <c r="AZ72" s="603">
        <v>4.2100669999999996</v>
      </c>
      <c r="BA72" s="602">
        <v>0.35465000000000002</v>
      </c>
      <c r="BB72" s="603">
        <v>3.6853999999999998E-2</v>
      </c>
      <c r="BC72" s="605">
        <v>1.9838519999999999</v>
      </c>
      <c r="BD72" s="622">
        <v>0.47121625380308679</v>
      </c>
      <c r="BE72" s="512"/>
      <c r="BF72" s="602">
        <v>0</v>
      </c>
      <c r="BG72" s="603">
        <v>0</v>
      </c>
      <c r="BH72" s="603">
        <v>0</v>
      </c>
      <c r="BI72" s="604">
        <v>0</v>
      </c>
      <c r="BJ72" s="603">
        <v>0</v>
      </c>
      <c r="BK72" s="604">
        <v>0</v>
      </c>
      <c r="BL72" s="602">
        <v>0</v>
      </c>
      <c r="BM72" s="603">
        <v>0</v>
      </c>
      <c r="BN72" s="605">
        <v>0</v>
      </c>
      <c r="BO72" s="622" t="s">
        <v>385</v>
      </c>
      <c r="BP72" s="602">
        <v>0</v>
      </c>
      <c r="BQ72" s="603">
        <v>0</v>
      </c>
      <c r="BR72" s="603">
        <v>0</v>
      </c>
      <c r="BS72" s="604">
        <v>0</v>
      </c>
      <c r="BT72" s="603">
        <v>0</v>
      </c>
      <c r="BU72" s="604">
        <v>0</v>
      </c>
      <c r="BV72" s="602">
        <v>0</v>
      </c>
      <c r="BW72" s="603">
        <v>0</v>
      </c>
      <c r="BX72" s="605">
        <v>0</v>
      </c>
      <c r="BY72" s="622" t="s">
        <v>385</v>
      </c>
      <c r="BZ72" s="602">
        <v>0</v>
      </c>
      <c r="CA72" s="603">
        <v>0</v>
      </c>
      <c r="CB72" s="603">
        <v>0</v>
      </c>
      <c r="CC72" s="604">
        <v>0</v>
      </c>
      <c r="CD72" s="603">
        <v>0</v>
      </c>
      <c r="CE72" s="604">
        <v>0</v>
      </c>
      <c r="CF72" s="602">
        <v>0</v>
      </c>
      <c r="CG72" s="603">
        <v>0</v>
      </c>
      <c r="CH72" s="605">
        <v>0</v>
      </c>
      <c r="CI72" s="622" t="s">
        <v>385</v>
      </c>
      <c r="CJ72" s="606"/>
      <c r="CK72" s="602">
        <v>72.052797999999996</v>
      </c>
      <c r="CL72" s="603">
        <v>2.466399</v>
      </c>
      <c r="CM72" s="603">
        <v>4.5197799999999999</v>
      </c>
      <c r="CN72" s="602">
        <v>0.351211</v>
      </c>
      <c r="CO72" s="603">
        <v>0.27779100000000001</v>
      </c>
      <c r="CP72" s="605">
        <v>1.669187</v>
      </c>
      <c r="CQ72" s="622">
        <v>0.36930713441804691</v>
      </c>
      <c r="CR72" s="602">
        <v>66.731148000000005</v>
      </c>
      <c r="CS72" s="603">
        <v>3.1210879999999999</v>
      </c>
      <c r="CT72" s="603">
        <v>9.1867400000000004</v>
      </c>
      <c r="CU72" s="602">
        <v>0.31796799999999997</v>
      </c>
      <c r="CV72" s="603">
        <v>0.29621999999999998</v>
      </c>
      <c r="CW72" s="605">
        <v>4.3694189999999997</v>
      </c>
      <c r="CX72" s="622">
        <v>0.47562236440783123</v>
      </c>
      <c r="CY72" s="602">
        <v>63.144041999999999</v>
      </c>
      <c r="CZ72" s="603">
        <v>3.064092</v>
      </c>
      <c r="DA72" s="603">
        <v>12.830842000000001</v>
      </c>
      <c r="DB72" s="602">
        <v>0.29621399999999998</v>
      </c>
      <c r="DC72" s="603">
        <v>0.223468</v>
      </c>
      <c r="DD72" s="605">
        <v>7.5371119999999996</v>
      </c>
      <c r="DE72" s="622">
        <v>0.58742146462406752</v>
      </c>
      <c r="DF72" s="606"/>
      <c r="DG72" s="602">
        <v>0</v>
      </c>
      <c r="DH72" s="603">
        <v>0</v>
      </c>
      <c r="DI72" s="603">
        <v>0</v>
      </c>
      <c r="DJ72" s="604">
        <v>0</v>
      </c>
      <c r="DK72" s="603">
        <v>0</v>
      </c>
      <c r="DL72" s="604">
        <v>0</v>
      </c>
      <c r="DM72" s="602">
        <v>0</v>
      </c>
      <c r="DN72" s="603">
        <v>0</v>
      </c>
      <c r="DO72" s="605">
        <v>0</v>
      </c>
      <c r="DP72" s="622" t="s">
        <v>385</v>
      </c>
      <c r="DQ72" s="602">
        <v>0</v>
      </c>
      <c r="DR72" s="603">
        <v>0</v>
      </c>
      <c r="DS72" s="603">
        <v>0</v>
      </c>
      <c r="DT72" s="604">
        <v>0</v>
      </c>
      <c r="DU72" s="603">
        <v>0</v>
      </c>
      <c r="DV72" s="604">
        <v>0</v>
      </c>
      <c r="DW72" s="602">
        <v>0</v>
      </c>
      <c r="DX72" s="603">
        <v>0</v>
      </c>
      <c r="DY72" s="605">
        <v>0</v>
      </c>
      <c r="DZ72" s="622" t="s">
        <v>385</v>
      </c>
      <c r="EA72" s="602">
        <v>0</v>
      </c>
      <c r="EB72" s="603">
        <v>0</v>
      </c>
      <c r="EC72" s="603">
        <v>0</v>
      </c>
      <c r="ED72" s="604">
        <v>0</v>
      </c>
      <c r="EE72" s="603">
        <v>0</v>
      </c>
      <c r="EF72" s="604">
        <v>0</v>
      </c>
      <c r="EG72" s="602">
        <v>0</v>
      </c>
      <c r="EH72" s="603">
        <v>0</v>
      </c>
      <c r="EI72" s="605">
        <v>0</v>
      </c>
      <c r="EJ72" s="622" t="s">
        <v>385</v>
      </c>
    </row>
    <row r="73" spans="2:140" ht="14.25" customHeight="1" x14ac:dyDescent="0.3">
      <c r="B73" s="16">
        <v>51</v>
      </c>
      <c r="C73" s="147" t="s">
        <v>78</v>
      </c>
      <c r="D73" s="172" t="s">
        <v>79</v>
      </c>
      <c r="E73" s="172" t="s">
        <v>106</v>
      </c>
      <c r="F73" s="172" t="str">
        <f t="shared" si="9"/>
        <v>Corporates SME</v>
      </c>
      <c r="G73" s="151" t="str">
        <f t="shared" si="10"/>
        <v>SLOVAKIA</v>
      </c>
      <c r="H73" s="876"/>
      <c r="I73" s="152" t="s">
        <v>80</v>
      </c>
      <c r="J73" s="621"/>
      <c r="K73" s="187"/>
      <c r="L73" s="523"/>
      <c r="M73" s="524"/>
      <c r="N73" s="524"/>
      <c r="O73" s="524"/>
      <c r="P73" s="524"/>
      <c r="Q73" s="528"/>
      <c r="R73" s="523"/>
      <c r="S73" s="524"/>
      <c r="T73" s="525"/>
      <c r="U73" s="526"/>
      <c r="V73" s="87"/>
      <c r="W73" s="601">
        <v>0</v>
      </c>
      <c r="X73" s="469">
        <v>0</v>
      </c>
      <c r="Y73" s="602">
        <v>0</v>
      </c>
      <c r="Z73" s="603">
        <v>0</v>
      </c>
      <c r="AA73" s="603">
        <v>0</v>
      </c>
      <c r="AB73" s="603">
        <v>0</v>
      </c>
      <c r="AC73" s="603">
        <v>0</v>
      </c>
      <c r="AD73" s="604">
        <v>0</v>
      </c>
      <c r="AE73" s="602">
        <v>0</v>
      </c>
      <c r="AF73" s="603">
        <v>0</v>
      </c>
      <c r="AG73" s="605">
        <v>0</v>
      </c>
      <c r="AH73" s="838" t="s">
        <v>385</v>
      </c>
      <c r="AI73" s="87"/>
      <c r="AJ73" s="523"/>
      <c r="AK73" s="524"/>
      <c r="AL73" s="524"/>
      <c r="AM73" s="523"/>
      <c r="AN73" s="524"/>
      <c r="AO73" s="525"/>
      <c r="AP73" s="526"/>
      <c r="AQ73" s="523"/>
      <c r="AR73" s="524"/>
      <c r="AS73" s="524"/>
      <c r="AT73" s="523"/>
      <c r="AU73" s="524"/>
      <c r="AV73" s="525"/>
      <c r="AW73" s="526"/>
      <c r="AX73" s="523"/>
      <c r="AY73" s="524"/>
      <c r="AZ73" s="524"/>
      <c r="BA73" s="523"/>
      <c r="BB73" s="524"/>
      <c r="BC73" s="525"/>
      <c r="BD73" s="526"/>
      <c r="BE73" s="512"/>
      <c r="BF73" s="523"/>
      <c r="BG73" s="524"/>
      <c r="BH73" s="524"/>
      <c r="BI73" s="528"/>
      <c r="BJ73" s="524"/>
      <c r="BK73" s="528"/>
      <c r="BL73" s="523"/>
      <c r="BM73" s="524"/>
      <c r="BN73" s="525"/>
      <c r="BO73" s="526"/>
      <c r="BP73" s="523"/>
      <c r="BQ73" s="524"/>
      <c r="BR73" s="524"/>
      <c r="BS73" s="528"/>
      <c r="BT73" s="524"/>
      <c r="BU73" s="528"/>
      <c r="BV73" s="523"/>
      <c r="BW73" s="524"/>
      <c r="BX73" s="525"/>
      <c r="BY73" s="526"/>
      <c r="BZ73" s="523"/>
      <c r="CA73" s="524"/>
      <c r="CB73" s="524"/>
      <c r="CC73" s="528"/>
      <c r="CD73" s="524"/>
      <c r="CE73" s="528"/>
      <c r="CF73" s="523"/>
      <c r="CG73" s="524"/>
      <c r="CH73" s="525"/>
      <c r="CI73" s="526"/>
      <c r="CJ73" s="512"/>
      <c r="CK73" s="523"/>
      <c r="CL73" s="524"/>
      <c r="CM73" s="524"/>
      <c r="CN73" s="523"/>
      <c r="CO73" s="524"/>
      <c r="CP73" s="525"/>
      <c r="CQ73" s="526"/>
      <c r="CR73" s="523"/>
      <c r="CS73" s="524"/>
      <c r="CT73" s="524"/>
      <c r="CU73" s="523"/>
      <c r="CV73" s="524"/>
      <c r="CW73" s="525"/>
      <c r="CX73" s="526"/>
      <c r="CY73" s="523"/>
      <c r="CZ73" s="524"/>
      <c r="DA73" s="524"/>
      <c r="DB73" s="523"/>
      <c r="DC73" s="524"/>
      <c r="DD73" s="525"/>
      <c r="DE73" s="526"/>
      <c r="DF73" s="512"/>
      <c r="DG73" s="523"/>
      <c r="DH73" s="524"/>
      <c r="DI73" s="524"/>
      <c r="DJ73" s="528"/>
      <c r="DK73" s="524"/>
      <c r="DL73" s="528"/>
      <c r="DM73" s="523"/>
      <c r="DN73" s="524"/>
      <c r="DO73" s="525"/>
      <c r="DP73" s="526"/>
      <c r="DQ73" s="523"/>
      <c r="DR73" s="524"/>
      <c r="DS73" s="524"/>
      <c r="DT73" s="528"/>
      <c r="DU73" s="524"/>
      <c r="DV73" s="528"/>
      <c r="DW73" s="523"/>
      <c r="DX73" s="524"/>
      <c r="DY73" s="525"/>
      <c r="DZ73" s="526"/>
      <c r="EA73" s="523"/>
      <c r="EB73" s="524"/>
      <c r="EC73" s="524"/>
      <c r="ED73" s="528"/>
      <c r="EE73" s="524"/>
      <c r="EF73" s="528"/>
      <c r="EG73" s="523"/>
      <c r="EH73" s="524"/>
      <c r="EI73" s="525"/>
      <c r="EJ73" s="526"/>
    </row>
    <row r="74" spans="2:140" ht="14.25" customHeight="1" x14ac:dyDescent="0.3">
      <c r="B74" s="16">
        <v>52</v>
      </c>
      <c r="C74" s="147" t="s">
        <v>57</v>
      </c>
      <c r="D74" s="186"/>
      <c r="E74" s="186"/>
      <c r="F74" s="172" t="str">
        <f t="shared" si="9"/>
        <v>Retail</v>
      </c>
      <c r="G74" s="148" t="str">
        <f t="shared" si="10"/>
        <v>SLOVAKIA</v>
      </c>
      <c r="H74" s="876"/>
      <c r="I74" s="150" t="s">
        <v>57</v>
      </c>
      <c r="J74" s="601">
        <v>270.974267</v>
      </c>
      <c r="K74" s="468">
        <v>205.12849399999999</v>
      </c>
      <c r="L74" s="602">
        <v>178.38398599999999</v>
      </c>
      <c r="M74" s="603">
        <v>89.398323000000005</v>
      </c>
      <c r="N74" s="603">
        <v>91.866202999999999</v>
      </c>
      <c r="O74" s="603">
        <v>47.613449000000003</v>
      </c>
      <c r="P74" s="603">
        <v>12.010237</v>
      </c>
      <c r="Q74" s="604">
        <v>8.5023350000000004</v>
      </c>
      <c r="R74" s="602">
        <v>1.508729</v>
      </c>
      <c r="S74" s="603">
        <v>10.503781</v>
      </c>
      <c r="T74" s="605">
        <v>5.2264600000000003</v>
      </c>
      <c r="U74" s="838">
        <v>0.4351670995335063</v>
      </c>
      <c r="V74" s="87"/>
      <c r="W74" s="601">
        <v>0</v>
      </c>
      <c r="X74" s="601">
        <v>0</v>
      </c>
      <c r="Y74" s="602">
        <v>0</v>
      </c>
      <c r="Z74" s="603">
        <v>0</v>
      </c>
      <c r="AA74" s="603">
        <v>0</v>
      </c>
      <c r="AB74" s="603">
        <v>0</v>
      </c>
      <c r="AC74" s="603">
        <v>0</v>
      </c>
      <c r="AD74" s="604">
        <v>0</v>
      </c>
      <c r="AE74" s="602">
        <v>0</v>
      </c>
      <c r="AF74" s="603">
        <v>0</v>
      </c>
      <c r="AG74" s="605">
        <v>0</v>
      </c>
      <c r="AH74" s="838" t="s">
        <v>385</v>
      </c>
      <c r="AI74" s="87"/>
      <c r="AJ74" s="602">
        <v>184.77211</v>
      </c>
      <c r="AK74" s="603">
        <v>59.965463</v>
      </c>
      <c r="AL74" s="603">
        <v>37.522852999999998</v>
      </c>
      <c r="AM74" s="602">
        <v>1.423424</v>
      </c>
      <c r="AN74" s="603">
        <v>7.4915060000000002</v>
      </c>
      <c r="AO74" s="605">
        <v>14.298881</v>
      </c>
      <c r="AP74" s="622">
        <v>0.3810712634244523</v>
      </c>
      <c r="AQ74" s="602">
        <v>184.044476</v>
      </c>
      <c r="AR74" s="603">
        <v>44.264913</v>
      </c>
      <c r="AS74" s="603">
        <v>53.951036999999999</v>
      </c>
      <c r="AT74" s="602">
        <v>1.449881</v>
      </c>
      <c r="AU74" s="603">
        <v>5.0106130000000002</v>
      </c>
      <c r="AV74" s="605">
        <v>26.435877999999999</v>
      </c>
      <c r="AW74" s="622">
        <v>0.4899975879981695</v>
      </c>
      <c r="AX74" s="602">
        <v>179.16945200000001</v>
      </c>
      <c r="AY74" s="603">
        <v>36.243011000000003</v>
      </c>
      <c r="AZ74" s="603">
        <v>66.847962999999993</v>
      </c>
      <c r="BA74" s="602">
        <v>1.432728</v>
      </c>
      <c r="BB74" s="603">
        <v>3.5498150000000002</v>
      </c>
      <c r="BC74" s="605">
        <v>34.940328000000001</v>
      </c>
      <c r="BD74" s="622">
        <v>0.52268351093959298</v>
      </c>
      <c r="BE74" s="512"/>
      <c r="BF74" s="602">
        <v>0</v>
      </c>
      <c r="BG74" s="603">
        <v>0</v>
      </c>
      <c r="BH74" s="603">
        <v>0</v>
      </c>
      <c r="BI74" s="604">
        <v>0</v>
      </c>
      <c r="BJ74" s="603">
        <v>0</v>
      </c>
      <c r="BK74" s="604">
        <v>0</v>
      </c>
      <c r="BL74" s="602">
        <v>0</v>
      </c>
      <c r="BM74" s="603">
        <v>0</v>
      </c>
      <c r="BN74" s="605">
        <v>0</v>
      </c>
      <c r="BO74" s="622" t="s">
        <v>385</v>
      </c>
      <c r="BP74" s="602">
        <v>0</v>
      </c>
      <c r="BQ74" s="603">
        <v>0</v>
      </c>
      <c r="BR74" s="603">
        <v>0</v>
      </c>
      <c r="BS74" s="604">
        <v>0</v>
      </c>
      <c r="BT74" s="603">
        <v>0</v>
      </c>
      <c r="BU74" s="604">
        <v>0</v>
      </c>
      <c r="BV74" s="602">
        <v>0</v>
      </c>
      <c r="BW74" s="603">
        <v>0</v>
      </c>
      <c r="BX74" s="605">
        <v>0</v>
      </c>
      <c r="BY74" s="622" t="s">
        <v>385</v>
      </c>
      <c r="BZ74" s="602">
        <v>0</v>
      </c>
      <c r="CA74" s="603">
        <v>0</v>
      </c>
      <c r="CB74" s="603">
        <v>0</v>
      </c>
      <c r="CC74" s="604">
        <v>0</v>
      </c>
      <c r="CD74" s="603">
        <v>0</v>
      </c>
      <c r="CE74" s="604">
        <v>0</v>
      </c>
      <c r="CF74" s="602">
        <v>0</v>
      </c>
      <c r="CG74" s="603">
        <v>0</v>
      </c>
      <c r="CH74" s="605">
        <v>0</v>
      </c>
      <c r="CI74" s="622" t="s">
        <v>385</v>
      </c>
      <c r="CJ74" s="606"/>
      <c r="CK74" s="602">
        <v>173.81579099999999</v>
      </c>
      <c r="CL74" s="603">
        <v>60.097808999999998</v>
      </c>
      <c r="CM74" s="603">
        <v>48.346826</v>
      </c>
      <c r="CN74" s="602">
        <v>1.357256</v>
      </c>
      <c r="CO74" s="603">
        <v>20.315149000000002</v>
      </c>
      <c r="CP74" s="605">
        <v>27.739781000000001</v>
      </c>
      <c r="CQ74" s="622">
        <v>0.57376633163053969</v>
      </c>
      <c r="CR74" s="602">
        <v>159.02656999999999</v>
      </c>
      <c r="CS74" s="603">
        <v>45.383111999999997</v>
      </c>
      <c r="CT74" s="603">
        <v>77.850744000000006</v>
      </c>
      <c r="CU74" s="602">
        <v>1.2692570000000001</v>
      </c>
      <c r="CV74" s="603">
        <v>13.905365</v>
      </c>
      <c r="CW74" s="605">
        <v>49.650785999999997</v>
      </c>
      <c r="CX74" s="622">
        <v>0.63776893384602718</v>
      </c>
      <c r="CY74" s="602">
        <v>142.50359900000001</v>
      </c>
      <c r="CZ74" s="603">
        <v>37.309334999999997</v>
      </c>
      <c r="DA74" s="603">
        <v>102.447492</v>
      </c>
      <c r="DB74" s="602">
        <v>1.1480360000000001</v>
      </c>
      <c r="DC74" s="603">
        <v>9.366835</v>
      </c>
      <c r="DD74" s="605">
        <v>67.966971000000001</v>
      </c>
      <c r="DE74" s="622">
        <v>0.66343225854665144</v>
      </c>
      <c r="DF74" s="606"/>
      <c r="DG74" s="602">
        <v>0</v>
      </c>
      <c r="DH74" s="603">
        <v>0</v>
      </c>
      <c r="DI74" s="603">
        <v>0</v>
      </c>
      <c r="DJ74" s="604">
        <v>0</v>
      </c>
      <c r="DK74" s="603">
        <v>0</v>
      </c>
      <c r="DL74" s="604">
        <v>0</v>
      </c>
      <c r="DM74" s="602">
        <v>0</v>
      </c>
      <c r="DN74" s="603">
        <v>0</v>
      </c>
      <c r="DO74" s="605">
        <v>0</v>
      </c>
      <c r="DP74" s="622" t="s">
        <v>385</v>
      </c>
      <c r="DQ74" s="602">
        <v>0</v>
      </c>
      <c r="DR74" s="603">
        <v>0</v>
      </c>
      <c r="DS74" s="603">
        <v>0</v>
      </c>
      <c r="DT74" s="604">
        <v>0</v>
      </c>
      <c r="DU74" s="603">
        <v>0</v>
      </c>
      <c r="DV74" s="604">
        <v>0</v>
      </c>
      <c r="DW74" s="602">
        <v>0</v>
      </c>
      <c r="DX74" s="603">
        <v>0</v>
      </c>
      <c r="DY74" s="605">
        <v>0</v>
      </c>
      <c r="DZ74" s="622" t="s">
        <v>385</v>
      </c>
      <c r="EA74" s="602">
        <v>0</v>
      </c>
      <c r="EB74" s="603">
        <v>0</v>
      </c>
      <c r="EC74" s="603">
        <v>0</v>
      </c>
      <c r="ED74" s="604">
        <v>0</v>
      </c>
      <c r="EE74" s="603">
        <v>0</v>
      </c>
      <c r="EF74" s="604">
        <v>0</v>
      </c>
      <c r="EG74" s="602">
        <v>0</v>
      </c>
      <c r="EH74" s="603">
        <v>0</v>
      </c>
      <c r="EI74" s="605">
        <v>0</v>
      </c>
      <c r="EJ74" s="622" t="s">
        <v>385</v>
      </c>
    </row>
    <row r="75" spans="2:140" ht="14.25" customHeight="1" x14ac:dyDescent="0.3">
      <c r="B75" s="16">
        <v>53</v>
      </c>
      <c r="C75" s="147" t="s">
        <v>57</v>
      </c>
      <c r="D75" s="172" t="s">
        <v>79</v>
      </c>
      <c r="E75" s="172" t="s">
        <v>106</v>
      </c>
      <c r="F75" s="172" t="str">
        <f t="shared" si="9"/>
        <v>RetailSME</v>
      </c>
      <c r="G75" s="151" t="str">
        <f t="shared" si="10"/>
        <v>SLOVAKIA</v>
      </c>
      <c r="H75" s="876"/>
      <c r="I75" s="152" t="s">
        <v>80</v>
      </c>
      <c r="J75" s="621"/>
      <c r="K75" s="187"/>
      <c r="L75" s="523"/>
      <c r="M75" s="524"/>
      <c r="N75" s="524"/>
      <c r="O75" s="524"/>
      <c r="P75" s="524"/>
      <c r="Q75" s="528"/>
      <c r="R75" s="523"/>
      <c r="S75" s="524"/>
      <c r="T75" s="525"/>
      <c r="U75" s="526"/>
      <c r="V75" s="87"/>
      <c r="W75" s="601">
        <v>0</v>
      </c>
      <c r="X75" s="601">
        <v>0</v>
      </c>
      <c r="Y75" s="602">
        <v>0</v>
      </c>
      <c r="Z75" s="603">
        <v>0</v>
      </c>
      <c r="AA75" s="603">
        <v>0</v>
      </c>
      <c r="AB75" s="603">
        <v>0</v>
      </c>
      <c r="AC75" s="603">
        <v>0</v>
      </c>
      <c r="AD75" s="604">
        <v>0</v>
      </c>
      <c r="AE75" s="602">
        <v>0</v>
      </c>
      <c r="AF75" s="603">
        <v>0</v>
      </c>
      <c r="AG75" s="605">
        <v>0</v>
      </c>
      <c r="AH75" s="838" t="s">
        <v>385</v>
      </c>
      <c r="AI75" s="87"/>
      <c r="AJ75" s="523"/>
      <c r="AK75" s="524"/>
      <c r="AL75" s="524"/>
      <c r="AM75" s="523"/>
      <c r="AN75" s="524"/>
      <c r="AO75" s="525"/>
      <c r="AP75" s="526"/>
      <c r="AQ75" s="523"/>
      <c r="AR75" s="524"/>
      <c r="AS75" s="524"/>
      <c r="AT75" s="523"/>
      <c r="AU75" s="524"/>
      <c r="AV75" s="525"/>
      <c r="AW75" s="526"/>
      <c r="AX75" s="523"/>
      <c r="AY75" s="524"/>
      <c r="AZ75" s="524"/>
      <c r="BA75" s="523"/>
      <c r="BB75" s="524"/>
      <c r="BC75" s="525"/>
      <c r="BD75" s="526"/>
      <c r="BE75" s="512"/>
      <c r="BF75" s="523"/>
      <c r="BG75" s="524"/>
      <c r="BH75" s="524"/>
      <c r="BI75" s="528"/>
      <c r="BJ75" s="524"/>
      <c r="BK75" s="528"/>
      <c r="BL75" s="523"/>
      <c r="BM75" s="524"/>
      <c r="BN75" s="525"/>
      <c r="BO75" s="526"/>
      <c r="BP75" s="523"/>
      <c r="BQ75" s="524"/>
      <c r="BR75" s="524"/>
      <c r="BS75" s="528"/>
      <c r="BT75" s="524"/>
      <c r="BU75" s="528"/>
      <c r="BV75" s="523"/>
      <c r="BW75" s="524"/>
      <c r="BX75" s="525"/>
      <c r="BY75" s="526"/>
      <c r="BZ75" s="523"/>
      <c r="CA75" s="524"/>
      <c r="CB75" s="524"/>
      <c r="CC75" s="528"/>
      <c r="CD75" s="524"/>
      <c r="CE75" s="528"/>
      <c r="CF75" s="523"/>
      <c r="CG75" s="524"/>
      <c r="CH75" s="525"/>
      <c r="CI75" s="526"/>
      <c r="CJ75" s="512"/>
      <c r="CK75" s="523"/>
      <c r="CL75" s="524"/>
      <c r="CM75" s="524"/>
      <c r="CN75" s="523"/>
      <c r="CO75" s="524"/>
      <c r="CP75" s="525"/>
      <c r="CQ75" s="526"/>
      <c r="CR75" s="523"/>
      <c r="CS75" s="524"/>
      <c r="CT75" s="524"/>
      <c r="CU75" s="523"/>
      <c r="CV75" s="524"/>
      <c r="CW75" s="525"/>
      <c r="CX75" s="526"/>
      <c r="CY75" s="523"/>
      <c r="CZ75" s="524"/>
      <c r="DA75" s="524"/>
      <c r="DB75" s="523"/>
      <c r="DC75" s="524"/>
      <c r="DD75" s="525"/>
      <c r="DE75" s="526"/>
      <c r="DF75" s="512"/>
      <c r="DG75" s="523"/>
      <c r="DH75" s="524"/>
      <c r="DI75" s="524"/>
      <c r="DJ75" s="528"/>
      <c r="DK75" s="524"/>
      <c r="DL75" s="528"/>
      <c r="DM75" s="523"/>
      <c r="DN75" s="524"/>
      <c r="DO75" s="525"/>
      <c r="DP75" s="526"/>
      <c r="DQ75" s="523"/>
      <c r="DR75" s="524"/>
      <c r="DS75" s="524"/>
      <c r="DT75" s="528"/>
      <c r="DU75" s="524"/>
      <c r="DV75" s="528"/>
      <c r="DW75" s="523"/>
      <c r="DX75" s="524"/>
      <c r="DY75" s="525"/>
      <c r="DZ75" s="526"/>
      <c r="EA75" s="523"/>
      <c r="EB75" s="524"/>
      <c r="EC75" s="524"/>
      <c r="ED75" s="528"/>
      <c r="EE75" s="524"/>
      <c r="EF75" s="528"/>
      <c r="EG75" s="523"/>
      <c r="EH75" s="524"/>
      <c r="EI75" s="525"/>
      <c r="EJ75" s="526"/>
    </row>
    <row r="76" spans="2:140" ht="14.25" customHeight="1" x14ac:dyDescent="0.3">
      <c r="B76" s="16">
        <v>54</v>
      </c>
      <c r="C76" s="147" t="s">
        <v>81</v>
      </c>
      <c r="D76" s="186"/>
      <c r="E76" s="186"/>
      <c r="F76" s="172" t="str">
        <f t="shared" si="9"/>
        <v>Secured by mortgages on immovable property</v>
      </c>
      <c r="G76" s="148" t="str">
        <f t="shared" si="10"/>
        <v>SLOVAKIA</v>
      </c>
      <c r="H76" s="876"/>
      <c r="I76" s="150" t="s">
        <v>81</v>
      </c>
      <c r="J76" s="621"/>
      <c r="K76" s="187"/>
      <c r="L76" s="523"/>
      <c r="M76" s="524"/>
      <c r="N76" s="524"/>
      <c r="O76" s="524"/>
      <c r="P76" s="524"/>
      <c r="Q76" s="528"/>
      <c r="R76" s="523"/>
      <c r="S76" s="524"/>
      <c r="T76" s="525"/>
      <c r="U76" s="526"/>
      <c r="V76" s="87"/>
      <c r="W76" s="601">
        <v>0</v>
      </c>
      <c r="X76" s="601">
        <v>0</v>
      </c>
      <c r="Y76" s="602">
        <v>0</v>
      </c>
      <c r="Z76" s="603">
        <v>0</v>
      </c>
      <c r="AA76" s="603">
        <v>0</v>
      </c>
      <c r="AB76" s="603">
        <v>0</v>
      </c>
      <c r="AC76" s="603">
        <v>0</v>
      </c>
      <c r="AD76" s="604">
        <v>0</v>
      </c>
      <c r="AE76" s="602">
        <v>0</v>
      </c>
      <c r="AF76" s="603">
        <v>0</v>
      </c>
      <c r="AG76" s="605">
        <v>0</v>
      </c>
      <c r="AH76" s="838" t="s">
        <v>385</v>
      </c>
      <c r="AI76" s="87"/>
      <c r="AJ76" s="523"/>
      <c r="AK76" s="524"/>
      <c r="AL76" s="524"/>
      <c r="AM76" s="523"/>
      <c r="AN76" s="524"/>
      <c r="AO76" s="525"/>
      <c r="AP76" s="526"/>
      <c r="AQ76" s="523"/>
      <c r="AR76" s="524"/>
      <c r="AS76" s="524"/>
      <c r="AT76" s="523"/>
      <c r="AU76" s="524"/>
      <c r="AV76" s="525"/>
      <c r="AW76" s="526"/>
      <c r="AX76" s="523"/>
      <c r="AY76" s="524"/>
      <c r="AZ76" s="524"/>
      <c r="BA76" s="523"/>
      <c r="BB76" s="524"/>
      <c r="BC76" s="525"/>
      <c r="BD76" s="526"/>
      <c r="BE76" s="512"/>
      <c r="BF76" s="602">
        <v>0</v>
      </c>
      <c r="BG76" s="603">
        <v>0</v>
      </c>
      <c r="BH76" s="603">
        <v>0</v>
      </c>
      <c r="BI76" s="604">
        <v>0</v>
      </c>
      <c r="BJ76" s="603">
        <v>0</v>
      </c>
      <c r="BK76" s="604">
        <v>0</v>
      </c>
      <c r="BL76" s="602">
        <v>0</v>
      </c>
      <c r="BM76" s="603">
        <v>0</v>
      </c>
      <c r="BN76" s="605">
        <v>0</v>
      </c>
      <c r="BO76" s="622" t="s">
        <v>385</v>
      </c>
      <c r="BP76" s="602">
        <v>0</v>
      </c>
      <c r="BQ76" s="603">
        <v>0</v>
      </c>
      <c r="BR76" s="603">
        <v>0</v>
      </c>
      <c r="BS76" s="604">
        <v>0</v>
      </c>
      <c r="BT76" s="603">
        <v>0</v>
      </c>
      <c r="BU76" s="604">
        <v>0</v>
      </c>
      <c r="BV76" s="602">
        <v>0</v>
      </c>
      <c r="BW76" s="603">
        <v>0</v>
      </c>
      <c r="BX76" s="605">
        <v>0</v>
      </c>
      <c r="BY76" s="622" t="s">
        <v>385</v>
      </c>
      <c r="BZ76" s="602">
        <v>0</v>
      </c>
      <c r="CA76" s="603">
        <v>0</v>
      </c>
      <c r="CB76" s="603">
        <v>0</v>
      </c>
      <c r="CC76" s="604">
        <v>0</v>
      </c>
      <c r="CD76" s="603">
        <v>0</v>
      </c>
      <c r="CE76" s="604">
        <v>0</v>
      </c>
      <c r="CF76" s="602">
        <v>0</v>
      </c>
      <c r="CG76" s="603">
        <v>0</v>
      </c>
      <c r="CH76" s="605">
        <v>0</v>
      </c>
      <c r="CI76" s="622" t="s">
        <v>385</v>
      </c>
      <c r="CJ76" s="512"/>
      <c r="CK76" s="523"/>
      <c r="CL76" s="524"/>
      <c r="CM76" s="524"/>
      <c r="CN76" s="523"/>
      <c r="CO76" s="524"/>
      <c r="CP76" s="525"/>
      <c r="CQ76" s="526"/>
      <c r="CR76" s="523"/>
      <c r="CS76" s="524"/>
      <c r="CT76" s="524"/>
      <c r="CU76" s="523"/>
      <c r="CV76" s="524"/>
      <c r="CW76" s="525"/>
      <c r="CX76" s="526"/>
      <c r="CY76" s="523"/>
      <c r="CZ76" s="524"/>
      <c r="DA76" s="524"/>
      <c r="DB76" s="523"/>
      <c r="DC76" s="524"/>
      <c r="DD76" s="525"/>
      <c r="DE76" s="526"/>
      <c r="DF76" s="512"/>
      <c r="DG76" s="602">
        <v>0</v>
      </c>
      <c r="DH76" s="603">
        <v>0</v>
      </c>
      <c r="DI76" s="603">
        <v>0</v>
      </c>
      <c r="DJ76" s="604">
        <v>0</v>
      </c>
      <c r="DK76" s="603">
        <v>0</v>
      </c>
      <c r="DL76" s="604">
        <v>0</v>
      </c>
      <c r="DM76" s="602">
        <v>0</v>
      </c>
      <c r="DN76" s="603">
        <v>0</v>
      </c>
      <c r="DO76" s="605">
        <v>0</v>
      </c>
      <c r="DP76" s="622" t="s">
        <v>385</v>
      </c>
      <c r="DQ76" s="602">
        <v>0</v>
      </c>
      <c r="DR76" s="603">
        <v>0</v>
      </c>
      <c r="DS76" s="603">
        <v>0</v>
      </c>
      <c r="DT76" s="604">
        <v>0</v>
      </c>
      <c r="DU76" s="603">
        <v>0</v>
      </c>
      <c r="DV76" s="604">
        <v>0</v>
      </c>
      <c r="DW76" s="602">
        <v>0</v>
      </c>
      <c r="DX76" s="603">
        <v>0</v>
      </c>
      <c r="DY76" s="605">
        <v>0</v>
      </c>
      <c r="DZ76" s="622" t="s">
        <v>385</v>
      </c>
      <c r="EA76" s="602">
        <v>0</v>
      </c>
      <c r="EB76" s="603">
        <v>0</v>
      </c>
      <c r="EC76" s="603">
        <v>0</v>
      </c>
      <c r="ED76" s="604">
        <v>0</v>
      </c>
      <c r="EE76" s="603">
        <v>0</v>
      </c>
      <c r="EF76" s="604">
        <v>0</v>
      </c>
      <c r="EG76" s="602">
        <v>0</v>
      </c>
      <c r="EH76" s="603">
        <v>0</v>
      </c>
      <c r="EI76" s="605">
        <v>0</v>
      </c>
      <c r="EJ76" s="622" t="s">
        <v>385</v>
      </c>
    </row>
    <row r="77" spans="2:140" ht="14.25" customHeight="1" x14ac:dyDescent="0.3">
      <c r="B77" s="16">
        <v>55</v>
      </c>
      <c r="C77" s="147" t="s">
        <v>81</v>
      </c>
      <c r="D77" s="172" t="s">
        <v>112</v>
      </c>
      <c r="E77" s="172" t="s">
        <v>107</v>
      </c>
      <c r="F77" s="172" t="str">
        <f t="shared" si="9"/>
        <v>Secured by mortgages on immovable propertyNon SME</v>
      </c>
      <c r="G77" s="151" t="str">
        <f t="shared" si="10"/>
        <v>SLOVAKIA</v>
      </c>
      <c r="H77" s="876"/>
      <c r="I77" s="152" t="s">
        <v>113</v>
      </c>
      <c r="J77" s="601">
        <v>0</v>
      </c>
      <c r="K77" s="468">
        <v>0</v>
      </c>
      <c r="L77" s="602">
        <v>0</v>
      </c>
      <c r="M77" s="603">
        <v>0</v>
      </c>
      <c r="N77" s="603">
        <v>0</v>
      </c>
      <c r="O77" s="603">
        <v>0</v>
      </c>
      <c r="P77" s="603">
        <v>0</v>
      </c>
      <c r="Q77" s="604">
        <v>0</v>
      </c>
      <c r="R77" s="602">
        <v>0</v>
      </c>
      <c r="S77" s="603">
        <v>0</v>
      </c>
      <c r="T77" s="605">
        <v>0</v>
      </c>
      <c r="U77" s="838" t="s">
        <v>385</v>
      </c>
      <c r="V77" s="87"/>
      <c r="W77" s="601">
        <v>0</v>
      </c>
      <c r="X77" s="601">
        <v>0</v>
      </c>
      <c r="Y77" s="602">
        <v>0</v>
      </c>
      <c r="Z77" s="603">
        <v>0</v>
      </c>
      <c r="AA77" s="603">
        <v>0</v>
      </c>
      <c r="AB77" s="603">
        <v>0</v>
      </c>
      <c r="AC77" s="603">
        <v>0</v>
      </c>
      <c r="AD77" s="604">
        <v>0</v>
      </c>
      <c r="AE77" s="602">
        <v>0</v>
      </c>
      <c r="AF77" s="603">
        <v>0</v>
      </c>
      <c r="AG77" s="605">
        <v>0</v>
      </c>
      <c r="AH77" s="838" t="s">
        <v>385</v>
      </c>
      <c r="AI77" s="87"/>
      <c r="AJ77" s="602">
        <v>0</v>
      </c>
      <c r="AK77" s="603">
        <v>0</v>
      </c>
      <c r="AL77" s="603">
        <v>0</v>
      </c>
      <c r="AM77" s="602">
        <v>0</v>
      </c>
      <c r="AN77" s="603">
        <v>0</v>
      </c>
      <c r="AO77" s="605">
        <v>0</v>
      </c>
      <c r="AP77" s="622" t="s">
        <v>385</v>
      </c>
      <c r="AQ77" s="602">
        <v>0</v>
      </c>
      <c r="AR77" s="603">
        <v>0</v>
      </c>
      <c r="AS77" s="603">
        <v>0</v>
      </c>
      <c r="AT77" s="602">
        <v>0</v>
      </c>
      <c r="AU77" s="603">
        <v>0</v>
      </c>
      <c r="AV77" s="605">
        <v>0</v>
      </c>
      <c r="AW77" s="622" t="s">
        <v>385</v>
      </c>
      <c r="AX77" s="602">
        <v>0</v>
      </c>
      <c r="AY77" s="603">
        <v>0</v>
      </c>
      <c r="AZ77" s="603">
        <v>0</v>
      </c>
      <c r="BA77" s="602">
        <v>0</v>
      </c>
      <c r="BB77" s="603">
        <v>0</v>
      </c>
      <c r="BC77" s="605">
        <v>0</v>
      </c>
      <c r="BD77" s="622" t="s">
        <v>385</v>
      </c>
      <c r="BE77" s="512"/>
      <c r="BF77" s="523"/>
      <c r="BG77" s="524"/>
      <c r="BH77" s="524"/>
      <c r="BI77" s="528"/>
      <c r="BJ77" s="524"/>
      <c r="BK77" s="528"/>
      <c r="BL77" s="523"/>
      <c r="BM77" s="524"/>
      <c r="BN77" s="525"/>
      <c r="BO77" s="526"/>
      <c r="BP77" s="523"/>
      <c r="BQ77" s="524"/>
      <c r="BR77" s="524"/>
      <c r="BS77" s="528"/>
      <c r="BT77" s="524"/>
      <c r="BU77" s="528"/>
      <c r="BV77" s="523"/>
      <c r="BW77" s="524"/>
      <c r="BX77" s="525"/>
      <c r="BY77" s="526"/>
      <c r="BZ77" s="523"/>
      <c r="CA77" s="524"/>
      <c r="CB77" s="524"/>
      <c r="CC77" s="528"/>
      <c r="CD77" s="524"/>
      <c r="CE77" s="528"/>
      <c r="CF77" s="523"/>
      <c r="CG77" s="524"/>
      <c r="CH77" s="525"/>
      <c r="CI77" s="526"/>
      <c r="CJ77" s="512"/>
      <c r="CK77" s="602">
        <v>0</v>
      </c>
      <c r="CL77" s="603">
        <v>0</v>
      </c>
      <c r="CM77" s="603">
        <v>0</v>
      </c>
      <c r="CN77" s="602">
        <v>0</v>
      </c>
      <c r="CO77" s="603">
        <v>0</v>
      </c>
      <c r="CP77" s="605">
        <v>0</v>
      </c>
      <c r="CQ77" s="622" t="s">
        <v>385</v>
      </c>
      <c r="CR77" s="602">
        <v>0</v>
      </c>
      <c r="CS77" s="603">
        <v>0</v>
      </c>
      <c r="CT77" s="603">
        <v>0</v>
      </c>
      <c r="CU77" s="602">
        <v>0</v>
      </c>
      <c r="CV77" s="603">
        <v>0</v>
      </c>
      <c r="CW77" s="605">
        <v>0</v>
      </c>
      <c r="CX77" s="622" t="s">
        <v>385</v>
      </c>
      <c r="CY77" s="602">
        <v>0</v>
      </c>
      <c r="CZ77" s="603">
        <v>0</v>
      </c>
      <c r="DA77" s="603">
        <v>0</v>
      </c>
      <c r="DB77" s="602">
        <v>0</v>
      </c>
      <c r="DC77" s="603">
        <v>0</v>
      </c>
      <c r="DD77" s="605">
        <v>0</v>
      </c>
      <c r="DE77" s="622" t="s">
        <v>385</v>
      </c>
      <c r="DF77" s="512"/>
      <c r="DG77" s="523"/>
      <c r="DH77" s="524"/>
      <c r="DI77" s="524"/>
      <c r="DJ77" s="528"/>
      <c r="DK77" s="524"/>
      <c r="DL77" s="528"/>
      <c r="DM77" s="523"/>
      <c r="DN77" s="524"/>
      <c r="DO77" s="525"/>
      <c r="DP77" s="526"/>
      <c r="DQ77" s="523"/>
      <c r="DR77" s="524"/>
      <c r="DS77" s="524"/>
      <c r="DT77" s="528"/>
      <c r="DU77" s="524"/>
      <c r="DV77" s="528"/>
      <c r="DW77" s="523"/>
      <c r="DX77" s="524"/>
      <c r="DY77" s="525"/>
      <c r="DZ77" s="526"/>
      <c r="EA77" s="523"/>
      <c r="EB77" s="524"/>
      <c r="EC77" s="524"/>
      <c r="ED77" s="528"/>
      <c r="EE77" s="524"/>
      <c r="EF77" s="528"/>
      <c r="EG77" s="523"/>
      <c r="EH77" s="524"/>
      <c r="EI77" s="525"/>
      <c r="EJ77" s="526"/>
    </row>
    <row r="78" spans="2:140" ht="14.25" customHeight="1" x14ac:dyDescent="0.3">
      <c r="B78" s="16">
        <v>56</v>
      </c>
      <c r="C78" s="147" t="s">
        <v>82</v>
      </c>
      <c r="D78" s="186"/>
      <c r="E78" s="186"/>
      <c r="F78" s="172" t="str">
        <f t="shared" si="9"/>
        <v>Items associated with particularly high risk</v>
      </c>
      <c r="G78" s="148" t="str">
        <f t="shared" si="10"/>
        <v>SLOVAKIA</v>
      </c>
      <c r="H78" s="876"/>
      <c r="I78" s="150" t="s">
        <v>82</v>
      </c>
      <c r="J78" s="621"/>
      <c r="K78" s="187"/>
      <c r="L78" s="523"/>
      <c r="M78" s="524"/>
      <c r="N78" s="524"/>
      <c r="O78" s="524"/>
      <c r="P78" s="524"/>
      <c r="Q78" s="528"/>
      <c r="R78" s="523"/>
      <c r="S78" s="524"/>
      <c r="T78" s="525"/>
      <c r="U78" s="526"/>
      <c r="V78" s="87"/>
      <c r="W78" s="621"/>
      <c r="X78" s="108"/>
      <c r="Y78" s="523"/>
      <c r="Z78" s="524"/>
      <c r="AA78" s="524"/>
      <c r="AB78" s="524"/>
      <c r="AC78" s="524"/>
      <c r="AD78" s="528"/>
      <c r="AE78" s="523"/>
      <c r="AF78" s="524"/>
      <c r="AG78" s="525"/>
      <c r="AH78" s="526"/>
      <c r="AI78" s="87"/>
      <c r="AJ78" s="523"/>
      <c r="AK78" s="524"/>
      <c r="AL78" s="524"/>
      <c r="AM78" s="523"/>
      <c r="AN78" s="524"/>
      <c r="AO78" s="525"/>
      <c r="AP78" s="526"/>
      <c r="AQ78" s="523"/>
      <c r="AR78" s="524"/>
      <c r="AS78" s="524"/>
      <c r="AT78" s="523"/>
      <c r="AU78" s="524"/>
      <c r="AV78" s="525"/>
      <c r="AW78" s="526"/>
      <c r="AX78" s="523"/>
      <c r="AY78" s="524"/>
      <c r="AZ78" s="524"/>
      <c r="BA78" s="523"/>
      <c r="BB78" s="524"/>
      <c r="BC78" s="525"/>
      <c r="BD78" s="526"/>
      <c r="BE78" s="512"/>
      <c r="BF78" s="523"/>
      <c r="BG78" s="524"/>
      <c r="BH78" s="524"/>
      <c r="BI78" s="528"/>
      <c r="BJ78" s="524"/>
      <c r="BK78" s="528"/>
      <c r="BL78" s="523"/>
      <c r="BM78" s="524"/>
      <c r="BN78" s="525"/>
      <c r="BO78" s="526"/>
      <c r="BP78" s="523"/>
      <c r="BQ78" s="524"/>
      <c r="BR78" s="524"/>
      <c r="BS78" s="528"/>
      <c r="BT78" s="524"/>
      <c r="BU78" s="528"/>
      <c r="BV78" s="523"/>
      <c r="BW78" s="524"/>
      <c r="BX78" s="525"/>
      <c r="BY78" s="526"/>
      <c r="BZ78" s="523"/>
      <c r="CA78" s="524"/>
      <c r="CB78" s="524"/>
      <c r="CC78" s="528"/>
      <c r="CD78" s="524"/>
      <c r="CE78" s="528"/>
      <c r="CF78" s="523"/>
      <c r="CG78" s="524"/>
      <c r="CH78" s="525"/>
      <c r="CI78" s="526"/>
      <c r="CJ78" s="512"/>
      <c r="CK78" s="523"/>
      <c r="CL78" s="524"/>
      <c r="CM78" s="524"/>
      <c r="CN78" s="523"/>
      <c r="CO78" s="524"/>
      <c r="CP78" s="525"/>
      <c r="CQ78" s="526"/>
      <c r="CR78" s="523"/>
      <c r="CS78" s="524"/>
      <c r="CT78" s="524"/>
      <c r="CU78" s="523"/>
      <c r="CV78" s="524"/>
      <c r="CW78" s="525"/>
      <c r="CX78" s="526"/>
      <c r="CY78" s="523"/>
      <c r="CZ78" s="524"/>
      <c r="DA78" s="524"/>
      <c r="DB78" s="523"/>
      <c r="DC78" s="524"/>
      <c r="DD78" s="525"/>
      <c r="DE78" s="526"/>
      <c r="DF78" s="512"/>
      <c r="DG78" s="523"/>
      <c r="DH78" s="524"/>
      <c r="DI78" s="524"/>
      <c r="DJ78" s="528"/>
      <c r="DK78" s="524"/>
      <c r="DL78" s="528"/>
      <c r="DM78" s="523"/>
      <c r="DN78" s="524"/>
      <c r="DO78" s="525"/>
      <c r="DP78" s="526"/>
      <c r="DQ78" s="523"/>
      <c r="DR78" s="524"/>
      <c r="DS78" s="524"/>
      <c r="DT78" s="528"/>
      <c r="DU78" s="524"/>
      <c r="DV78" s="528"/>
      <c r="DW78" s="523"/>
      <c r="DX78" s="524"/>
      <c r="DY78" s="525"/>
      <c r="DZ78" s="526"/>
      <c r="EA78" s="523"/>
      <c r="EB78" s="524"/>
      <c r="EC78" s="524"/>
      <c r="ED78" s="528"/>
      <c r="EE78" s="524"/>
      <c r="EF78" s="528"/>
      <c r="EG78" s="523"/>
      <c r="EH78" s="524"/>
      <c r="EI78" s="525"/>
      <c r="EJ78" s="526"/>
    </row>
    <row r="79" spans="2:140" ht="14.25" customHeight="1" x14ac:dyDescent="0.3">
      <c r="B79" s="16">
        <v>57</v>
      </c>
      <c r="C79" s="147" t="s">
        <v>83</v>
      </c>
      <c r="D79" s="186"/>
      <c r="E79" s="186"/>
      <c r="F79" s="172" t="str">
        <f t="shared" si="9"/>
        <v>Covered bonds</v>
      </c>
      <c r="G79" s="148" t="str">
        <f t="shared" si="10"/>
        <v>SLOVAKIA</v>
      </c>
      <c r="H79" s="876"/>
      <c r="I79" s="150" t="s">
        <v>83</v>
      </c>
      <c r="J79" s="621"/>
      <c r="K79" s="108"/>
      <c r="L79" s="523"/>
      <c r="M79" s="524"/>
      <c r="N79" s="524"/>
      <c r="O79" s="524"/>
      <c r="P79" s="524"/>
      <c r="Q79" s="528"/>
      <c r="R79" s="523"/>
      <c r="S79" s="524"/>
      <c r="T79" s="525"/>
      <c r="U79" s="526"/>
      <c r="V79" s="87"/>
      <c r="W79" s="621"/>
      <c r="X79" s="108"/>
      <c r="Y79" s="523"/>
      <c r="Z79" s="524"/>
      <c r="AA79" s="524"/>
      <c r="AB79" s="524"/>
      <c r="AC79" s="524"/>
      <c r="AD79" s="528"/>
      <c r="AE79" s="523"/>
      <c r="AF79" s="524"/>
      <c r="AG79" s="525"/>
      <c r="AH79" s="526"/>
      <c r="AI79" s="87"/>
      <c r="AJ79" s="523"/>
      <c r="AK79" s="524"/>
      <c r="AL79" s="524"/>
      <c r="AM79" s="523"/>
      <c r="AN79" s="524"/>
      <c r="AO79" s="525"/>
      <c r="AP79" s="526"/>
      <c r="AQ79" s="523"/>
      <c r="AR79" s="524"/>
      <c r="AS79" s="524"/>
      <c r="AT79" s="523"/>
      <c r="AU79" s="524"/>
      <c r="AV79" s="525"/>
      <c r="AW79" s="526"/>
      <c r="AX79" s="523"/>
      <c r="AY79" s="524"/>
      <c r="AZ79" s="524"/>
      <c r="BA79" s="523"/>
      <c r="BB79" s="524"/>
      <c r="BC79" s="525"/>
      <c r="BD79" s="526"/>
      <c r="BE79" s="512"/>
      <c r="BF79" s="523"/>
      <c r="BG79" s="524"/>
      <c r="BH79" s="524"/>
      <c r="BI79" s="528"/>
      <c r="BJ79" s="524"/>
      <c r="BK79" s="528"/>
      <c r="BL79" s="523"/>
      <c r="BM79" s="524"/>
      <c r="BN79" s="525"/>
      <c r="BO79" s="526"/>
      <c r="BP79" s="523"/>
      <c r="BQ79" s="524"/>
      <c r="BR79" s="524"/>
      <c r="BS79" s="528"/>
      <c r="BT79" s="524"/>
      <c r="BU79" s="528"/>
      <c r="BV79" s="523"/>
      <c r="BW79" s="524"/>
      <c r="BX79" s="525"/>
      <c r="BY79" s="526"/>
      <c r="BZ79" s="523"/>
      <c r="CA79" s="524"/>
      <c r="CB79" s="524"/>
      <c r="CC79" s="528"/>
      <c r="CD79" s="524"/>
      <c r="CE79" s="528"/>
      <c r="CF79" s="523"/>
      <c r="CG79" s="524"/>
      <c r="CH79" s="525"/>
      <c r="CI79" s="526"/>
      <c r="CJ79" s="512"/>
      <c r="CK79" s="523"/>
      <c r="CL79" s="524"/>
      <c r="CM79" s="524"/>
      <c r="CN79" s="523"/>
      <c r="CO79" s="524"/>
      <c r="CP79" s="525"/>
      <c r="CQ79" s="526"/>
      <c r="CR79" s="523"/>
      <c r="CS79" s="524"/>
      <c r="CT79" s="524"/>
      <c r="CU79" s="523"/>
      <c r="CV79" s="524"/>
      <c r="CW79" s="525"/>
      <c r="CX79" s="526"/>
      <c r="CY79" s="523"/>
      <c r="CZ79" s="524"/>
      <c r="DA79" s="524"/>
      <c r="DB79" s="523"/>
      <c r="DC79" s="524"/>
      <c r="DD79" s="525"/>
      <c r="DE79" s="526"/>
      <c r="DF79" s="512"/>
      <c r="DG79" s="523"/>
      <c r="DH79" s="524"/>
      <c r="DI79" s="524"/>
      <c r="DJ79" s="528"/>
      <c r="DK79" s="524"/>
      <c r="DL79" s="528"/>
      <c r="DM79" s="523"/>
      <c r="DN79" s="524"/>
      <c r="DO79" s="525"/>
      <c r="DP79" s="526"/>
      <c r="DQ79" s="523"/>
      <c r="DR79" s="524"/>
      <c r="DS79" s="524"/>
      <c r="DT79" s="528"/>
      <c r="DU79" s="524"/>
      <c r="DV79" s="528"/>
      <c r="DW79" s="523"/>
      <c r="DX79" s="524"/>
      <c r="DY79" s="525"/>
      <c r="DZ79" s="526"/>
      <c r="EA79" s="523"/>
      <c r="EB79" s="524"/>
      <c r="EC79" s="524"/>
      <c r="ED79" s="528"/>
      <c r="EE79" s="524"/>
      <c r="EF79" s="528"/>
      <c r="EG79" s="523"/>
      <c r="EH79" s="524"/>
      <c r="EI79" s="525"/>
      <c r="EJ79" s="526"/>
    </row>
    <row r="80" spans="2:140" ht="15" customHeight="1" x14ac:dyDescent="0.3">
      <c r="B80" s="16">
        <v>58</v>
      </c>
      <c r="C80" s="147" t="s">
        <v>84</v>
      </c>
      <c r="D80" s="186"/>
      <c r="E80" s="186"/>
      <c r="F80" s="172" t="str">
        <f t="shared" si="9"/>
        <v>Claims on institutions and corporates with a ST credit assessment</v>
      </c>
      <c r="G80" s="148" t="str">
        <f t="shared" si="10"/>
        <v>SLOVAKIA</v>
      </c>
      <c r="H80" s="876"/>
      <c r="I80" s="150" t="s">
        <v>84</v>
      </c>
      <c r="J80" s="621"/>
      <c r="K80" s="108"/>
      <c r="L80" s="523"/>
      <c r="M80" s="524"/>
      <c r="N80" s="524"/>
      <c r="O80" s="524"/>
      <c r="P80" s="524"/>
      <c r="Q80" s="528"/>
      <c r="R80" s="523"/>
      <c r="S80" s="524"/>
      <c r="T80" s="525"/>
      <c r="U80" s="526"/>
      <c r="V80" s="87"/>
      <c r="W80" s="621"/>
      <c r="X80" s="108"/>
      <c r="Y80" s="523"/>
      <c r="Z80" s="524"/>
      <c r="AA80" s="524"/>
      <c r="AB80" s="524"/>
      <c r="AC80" s="524"/>
      <c r="AD80" s="528"/>
      <c r="AE80" s="523"/>
      <c r="AF80" s="524"/>
      <c r="AG80" s="525"/>
      <c r="AH80" s="526"/>
      <c r="AI80" s="87"/>
      <c r="AJ80" s="523"/>
      <c r="AK80" s="524"/>
      <c r="AL80" s="524"/>
      <c r="AM80" s="523"/>
      <c r="AN80" s="524"/>
      <c r="AO80" s="525"/>
      <c r="AP80" s="526"/>
      <c r="AQ80" s="523"/>
      <c r="AR80" s="524"/>
      <c r="AS80" s="524"/>
      <c r="AT80" s="523"/>
      <c r="AU80" s="524"/>
      <c r="AV80" s="525"/>
      <c r="AW80" s="526"/>
      <c r="AX80" s="523"/>
      <c r="AY80" s="524"/>
      <c r="AZ80" s="524"/>
      <c r="BA80" s="523"/>
      <c r="BB80" s="524"/>
      <c r="BC80" s="525"/>
      <c r="BD80" s="526"/>
      <c r="BE80" s="512"/>
      <c r="BF80" s="523"/>
      <c r="BG80" s="524"/>
      <c r="BH80" s="524"/>
      <c r="BI80" s="528"/>
      <c r="BJ80" s="524"/>
      <c r="BK80" s="528"/>
      <c r="BL80" s="523"/>
      <c r="BM80" s="524"/>
      <c r="BN80" s="525"/>
      <c r="BO80" s="526"/>
      <c r="BP80" s="523"/>
      <c r="BQ80" s="524"/>
      <c r="BR80" s="524"/>
      <c r="BS80" s="528"/>
      <c r="BT80" s="524"/>
      <c r="BU80" s="528"/>
      <c r="BV80" s="523"/>
      <c r="BW80" s="524"/>
      <c r="BX80" s="525"/>
      <c r="BY80" s="526"/>
      <c r="BZ80" s="523"/>
      <c r="CA80" s="524"/>
      <c r="CB80" s="524"/>
      <c r="CC80" s="528"/>
      <c r="CD80" s="524"/>
      <c r="CE80" s="528"/>
      <c r="CF80" s="523"/>
      <c r="CG80" s="524"/>
      <c r="CH80" s="525"/>
      <c r="CI80" s="526"/>
      <c r="CJ80" s="512"/>
      <c r="CK80" s="523"/>
      <c r="CL80" s="524"/>
      <c r="CM80" s="524"/>
      <c r="CN80" s="523"/>
      <c r="CO80" s="524"/>
      <c r="CP80" s="525"/>
      <c r="CQ80" s="526"/>
      <c r="CR80" s="523"/>
      <c r="CS80" s="524"/>
      <c r="CT80" s="524"/>
      <c r="CU80" s="523"/>
      <c r="CV80" s="524"/>
      <c r="CW80" s="525"/>
      <c r="CX80" s="526"/>
      <c r="CY80" s="523"/>
      <c r="CZ80" s="524"/>
      <c r="DA80" s="524"/>
      <c r="DB80" s="523"/>
      <c r="DC80" s="524"/>
      <c r="DD80" s="525"/>
      <c r="DE80" s="526"/>
      <c r="DF80" s="512"/>
      <c r="DG80" s="523"/>
      <c r="DH80" s="524"/>
      <c r="DI80" s="524"/>
      <c r="DJ80" s="528"/>
      <c r="DK80" s="524"/>
      <c r="DL80" s="528"/>
      <c r="DM80" s="523"/>
      <c r="DN80" s="524"/>
      <c r="DO80" s="525"/>
      <c r="DP80" s="526"/>
      <c r="DQ80" s="523"/>
      <c r="DR80" s="524"/>
      <c r="DS80" s="524"/>
      <c r="DT80" s="528"/>
      <c r="DU80" s="524"/>
      <c r="DV80" s="528"/>
      <c r="DW80" s="523"/>
      <c r="DX80" s="524"/>
      <c r="DY80" s="525"/>
      <c r="DZ80" s="526"/>
      <c r="EA80" s="523"/>
      <c r="EB80" s="524"/>
      <c r="EC80" s="524"/>
      <c r="ED80" s="528"/>
      <c r="EE80" s="524"/>
      <c r="EF80" s="528"/>
      <c r="EG80" s="523"/>
      <c r="EH80" s="524"/>
      <c r="EI80" s="525"/>
      <c r="EJ80" s="526"/>
    </row>
    <row r="81" spans="1:140" ht="14.25" customHeight="1" x14ac:dyDescent="0.3">
      <c r="B81" s="16">
        <v>59</v>
      </c>
      <c r="C81" s="147" t="s">
        <v>85</v>
      </c>
      <c r="D81" s="186"/>
      <c r="E81" s="186"/>
      <c r="F81" s="172" t="str">
        <f t="shared" si="9"/>
        <v>Collective investments undertakings (CIU)</v>
      </c>
      <c r="G81" s="148" t="str">
        <f t="shared" si="10"/>
        <v>SLOVAKIA</v>
      </c>
      <c r="H81" s="876"/>
      <c r="I81" s="150" t="s">
        <v>85</v>
      </c>
      <c r="J81" s="621"/>
      <c r="K81" s="108"/>
      <c r="L81" s="523"/>
      <c r="M81" s="524"/>
      <c r="N81" s="524"/>
      <c r="O81" s="524"/>
      <c r="P81" s="524"/>
      <c r="Q81" s="528"/>
      <c r="R81" s="523"/>
      <c r="S81" s="524"/>
      <c r="T81" s="525"/>
      <c r="U81" s="526"/>
      <c r="V81" s="87"/>
      <c r="W81" s="621"/>
      <c r="X81" s="108"/>
      <c r="Y81" s="523"/>
      <c r="Z81" s="524"/>
      <c r="AA81" s="524"/>
      <c r="AB81" s="524"/>
      <c r="AC81" s="524"/>
      <c r="AD81" s="528"/>
      <c r="AE81" s="523"/>
      <c r="AF81" s="524"/>
      <c r="AG81" s="525"/>
      <c r="AH81" s="526"/>
      <c r="AI81" s="87"/>
      <c r="AJ81" s="523"/>
      <c r="AK81" s="524"/>
      <c r="AL81" s="524"/>
      <c r="AM81" s="523"/>
      <c r="AN81" s="524"/>
      <c r="AO81" s="525"/>
      <c r="AP81" s="526"/>
      <c r="AQ81" s="523"/>
      <c r="AR81" s="524"/>
      <c r="AS81" s="524"/>
      <c r="AT81" s="523"/>
      <c r="AU81" s="524"/>
      <c r="AV81" s="525"/>
      <c r="AW81" s="526"/>
      <c r="AX81" s="523"/>
      <c r="AY81" s="524"/>
      <c r="AZ81" s="524"/>
      <c r="BA81" s="523"/>
      <c r="BB81" s="524"/>
      <c r="BC81" s="525"/>
      <c r="BD81" s="526"/>
      <c r="BE81" s="512"/>
      <c r="BF81" s="523"/>
      <c r="BG81" s="524"/>
      <c r="BH81" s="524"/>
      <c r="BI81" s="528"/>
      <c r="BJ81" s="524"/>
      <c r="BK81" s="528"/>
      <c r="BL81" s="523"/>
      <c r="BM81" s="524"/>
      <c r="BN81" s="525"/>
      <c r="BO81" s="526"/>
      <c r="BP81" s="523"/>
      <c r="BQ81" s="524"/>
      <c r="BR81" s="524"/>
      <c r="BS81" s="528"/>
      <c r="BT81" s="524"/>
      <c r="BU81" s="528"/>
      <c r="BV81" s="523"/>
      <c r="BW81" s="524"/>
      <c r="BX81" s="525"/>
      <c r="BY81" s="526"/>
      <c r="BZ81" s="523"/>
      <c r="CA81" s="524"/>
      <c r="CB81" s="524"/>
      <c r="CC81" s="528"/>
      <c r="CD81" s="524"/>
      <c r="CE81" s="528"/>
      <c r="CF81" s="523"/>
      <c r="CG81" s="524"/>
      <c r="CH81" s="525"/>
      <c r="CI81" s="526"/>
      <c r="CJ81" s="512"/>
      <c r="CK81" s="523"/>
      <c r="CL81" s="524"/>
      <c r="CM81" s="524"/>
      <c r="CN81" s="523"/>
      <c r="CO81" s="524"/>
      <c r="CP81" s="525"/>
      <c r="CQ81" s="526"/>
      <c r="CR81" s="523"/>
      <c r="CS81" s="524"/>
      <c r="CT81" s="524"/>
      <c r="CU81" s="523"/>
      <c r="CV81" s="524"/>
      <c r="CW81" s="525"/>
      <c r="CX81" s="526"/>
      <c r="CY81" s="523"/>
      <c r="CZ81" s="524"/>
      <c r="DA81" s="524"/>
      <c r="DB81" s="523"/>
      <c r="DC81" s="524"/>
      <c r="DD81" s="525"/>
      <c r="DE81" s="526"/>
      <c r="DF81" s="512"/>
      <c r="DG81" s="523"/>
      <c r="DH81" s="524"/>
      <c r="DI81" s="524"/>
      <c r="DJ81" s="528"/>
      <c r="DK81" s="524"/>
      <c r="DL81" s="528"/>
      <c r="DM81" s="523"/>
      <c r="DN81" s="524"/>
      <c r="DO81" s="525"/>
      <c r="DP81" s="526"/>
      <c r="DQ81" s="523"/>
      <c r="DR81" s="524"/>
      <c r="DS81" s="524"/>
      <c r="DT81" s="528"/>
      <c r="DU81" s="524"/>
      <c r="DV81" s="528"/>
      <c r="DW81" s="523"/>
      <c r="DX81" s="524"/>
      <c r="DY81" s="525"/>
      <c r="DZ81" s="526"/>
      <c r="EA81" s="523"/>
      <c r="EB81" s="524"/>
      <c r="EC81" s="524"/>
      <c r="ED81" s="528"/>
      <c r="EE81" s="524"/>
      <c r="EF81" s="528"/>
      <c r="EG81" s="523"/>
      <c r="EH81" s="524"/>
      <c r="EI81" s="525"/>
      <c r="EJ81" s="526"/>
    </row>
    <row r="82" spans="1:140" ht="14.25" customHeight="1" x14ac:dyDescent="0.3">
      <c r="B82" s="16">
        <v>60</v>
      </c>
      <c r="C82" s="147" t="s">
        <v>69</v>
      </c>
      <c r="D82" s="186"/>
      <c r="E82" s="186"/>
      <c r="F82" s="172" t="str">
        <f t="shared" si="9"/>
        <v>Equity</v>
      </c>
      <c r="G82" s="148" t="str">
        <f t="shared" si="10"/>
        <v>SLOVAKIA</v>
      </c>
      <c r="H82" s="876"/>
      <c r="I82" s="150" t="s">
        <v>69</v>
      </c>
      <c r="J82" s="621"/>
      <c r="K82" s="108"/>
      <c r="L82" s="523"/>
      <c r="M82" s="524"/>
      <c r="N82" s="524"/>
      <c r="O82" s="524"/>
      <c r="P82" s="524"/>
      <c r="Q82" s="528"/>
      <c r="R82" s="523"/>
      <c r="S82" s="524"/>
      <c r="T82" s="525"/>
      <c r="U82" s="526"/>
      <c r="V82" s="87"/>
      <c r="W82" s="621"/>
      <c r="X82" s="108"/>
      <c r="Y82" s="523"/>
      <c r="Z82" s="524"/>
      <c r="AA82" s="524"/>
      <c r="AB82" s="524"/>
      <c r="AC82" s="524"/>
      <c r="AD82" s="528"/>
      <c r="AE82" s="523"/>
      <c r="AF82" s="524"/>
      <c r="AG82" s="525"/>
      <c r="AH82" s="526"/>
      <c r="AI82" s="87"/>
      <c r="AJ82" s="523"/>
      <c r="AK82" s="524"/>
      <c r="AL82" s="524"/>
      <c r="AM82" s="523"/>
      <c r="AN82" s="524"/>
      <c r="AO82" s="525"/>
      <c r="AP82" s="526"/>
      <c r="AQ82" s="523"/>
      <c r="AR82" s="524"/>
      <c r="AS82" s="524"/>
      <c r="AT82" s="523"/>
      <c r="AU82" s="524"/>
      <c r="AV82" s="525"/>
      <c r="AW82" s="526"/>
      <c r="AX82" s="523"/>
      <c r="AY82" s="524"/>
      <c r="AZ82" s="524"/>
      <c r="BA82" s="523"/>
      <c r="BB82" s="524"/>
      <c r="BC82" s="525"/>
      <c r="BD82" s="526"/>
      <c r="BE82" s="512"/>
      <c r="BF82" s="523"/>
      <c r="BG82" s="524"/>
      <c r="BH82" s="524"/>
      <c r="BI82" s="528"/>
      <c r="BJ82" s="524"/>
      <c r="BK82" s="528"/>
      <c r="BL82" s="523"/>
      <c r="BM82" s="524"/>
      <c r="BN82" s="525"/>
      <c r="BO82" s="526"/>
      <c r="BP82" s="523"/>
      <c r="BQ82" s="524"/>
      <c r="BR82" s="524"/>
      <c r="BS82" s="528"/>
      <c r="BT82" s="524"/>
      <c r="BU82" s="528"/>
      <c r="BV82" s="523"/>
      <c r="BW82" s="524"/>
      <c r="BX82" s="525"/>
      <c r="BY82" s="526"/>
      <c r="BZ82" s="523"/>
      <c r="CA82" s="524"/>
      <c r="CB82" s="524"/>
      <c r="CC82" s="528"/>
      <c r="CD82" s="524"/>
      <c r="CE82" s="528"/>
      <c r="CF82" s="523"/>
      <c r="CG82" s="524"/>
      <c r="CH82" s="525"/>
      <c r="CI82" s="526"/>
      <c r="CJ82" s="512"/>
      <c r="CK82" s="523"/>
      <c r="CL82" s="524"/>
      <c r="CM82" s="524"/>
      <c r="CN82" s="523"/>
      <c r="CO82" s="524"/>
      <c r="CP82" s="525"/>
      <c r="CQ82" s="526"/>
      <c r="CR82" s="523"/>
      <c r="CS82" s="524"/>
      <c r="CT82" s="524"/>
      <c r="CU82" s="523"/>
      <c r="CV82" s="524"/>
      <c r="CW82" s="525"/>
      <c r="CX82" s="526"/>
      <c r="CY82" s="523"/>
      <c r="CZ82" s="524"/>
      <c r="DA82" s="524"/>
      <c r="DB82" s="523"/>
      <c r="DC82" s="524"/>
      <c r="DD82" s="525"/>
      <c r="DE82" s="526"/>
      <c r="DF82" s="512"/>
      <c r="DG82" s="523"/>
      <c r="DH82" s="524"/>
      <c r="DI82" s="524"/>
      <c r="DJ82" s="528"/>
      <c r="DK82" s="524"/>
      <c r="DL82" s="528"/>
      <c r="DM82" s="523"/>
      <c r="DN82" s="524"/>
      <c r="DO82" s="525"/>
      <c r="DP82" s="526"/>
      <c r="DQ82" s="523"/>
      <c r="DR82" s="524"/>
      <c r="DS82" s="524"/>
      <c r="DT82" s="528"/>
      <c r="DU82" s="524"/>
      <c r="DV82" s="528"/>
      <c r="DW82" s="523"/>
      <c r="DX82" s="524"/>
      <c r="DY82" s="525"/>
      <c r="DZ82" s="526"/>
      <c r="EA82" s="523"/>
      <c r="EB82" s="524"/>
      <c r="EC82" s="524"/>
      <c r="ED82" s="528"/>
      <c r="EE82" s="524"/>
      <c r="EF82" s="528"/>
      <c r="EG82" s="523"/>
      <c r="EH82" s="524"/>
      <c r="EI82" s="525"/>
      <c r="EJ82" s="526"/>
    </row>
    <row r="83" spans="1:140" ht="14.25" customHeight="1" x14ac:dyDescent="0.3">
      <c r="B83" s="16">
        <v>61</v>
      </c>
      <c r="C83" s="147" t="s">
        <v>70</v>
      </c>
      <c r="D83" s="186"/>
      <c r="E83" s="186"/>
      <c r="F83" s="172" t="str">
        <f t="shared" si="9"/>
        <v>Securitisation</v>
      </c>
      <c r="G83" s="148" t="str">
        <f t="shared" si="10"/>
        <v>SLOVAKIA</v>
      </c>
      <c r="H83" s="876"/>
      <c r="I83" s="150" t="s">
        <v>70</v>
      </c>
      <c r="J83" s="621"/>
      <c r="K83" s="108"/>
      <c r="L83" s="523"/>
      <c r="M83" s="524"/>
      <c r="N83" s="524"/>
      <c r="O83" s="524"/>
      <c r="P83" s="524"/>
      <c r="Q83" s="528"/>
      <c r="R83" s="523"/>
      <c r="S83" s="524"/>
      <c r="T83" s="525"/>
      <c r="U83" s="526"/>
      <c r="V83" s="87"/>
      <c r="W83" s="621"/>
      <c r="X83" s="108"/>
      <c r="Y83" s="523"/>
      <c r="Z83" s="524"/>
      <c r="AA83" s="524"/>
      <c r="AB83" s="524"/>
      <c r="AC83" s="524"/>
      <c r="AD83" s="528"/>
      <c r="AE83" s="523"/>
      <c r="AF83" s="524"/>
      <c r="AG83" s="525"/>
      <c r="AH83" s="526"/>
      <c r="AI83" s="87"/>
      <c r="AJ83" s="523"/>
      <c r="AK83" s="524"/>
      <c r="AL83" s="524"/>
      <c r="AM83" s="523"/>
      <c r="AN83" s="524"/>
      <c r="AO83" s="525"/>
      <c r="AP83" s="526"/>
      <c r="AQ83" s="523"/>
      <c r="AR83" s="524"/>
      <c r="AS83" s="524"/>
      <c r="AT83" s="523"/>
      <c r="AU83" s="524"/>
      <c r="AV83" s="525"/>
      <c r="AW83" s="526"/>
      <c r="AX83" s="523"/>
      <c r="AY83" s="524"/>
      <c r="AZ83" s="524"/>
      <c r="BA83" s="523"/>
      <c r="BB83" s="524"/>
      <c r="BC83" s="525"/>
      <c r="BD83" s="526"/>
      <c r="BE83" s="512"/>
      <c r="BF83" s="523"/>
      <c r="BG83" s="524"/>
      <c r="BH83" s="524"/>
      <c r="BI83" s="528"/>
      <c r="BJ83" s="524"/>
      <c r="BK83" s="528"/>
      <c r="BL83" s="523"/>
      <c r="BM83" s="524"/>
      <c r="BN83" s="525"/>
      <c r="BO83" s="526"/>
      <c r="BP83" s="523"/>
      <c r="BQ83" s="524"/>
      <c r="BR83" s="524"/>
      <c r="BS83" s="528"/>
      <c r="BT83" s="524"/>
      <c r="BU83" s="528"/>
      <c r="BV83" s="523"/>
      <c r="BW83" s="524"/>
      <c r="BX83" s="525"/>
      <c r="BY83" s="526"/>
      <c r="BZ83" s="523"/>
      <c r="CA83" s="524"/>
      <c r="CB83" s="524"/>
      <c r="CC83" s="528"/>
      <c r="CD83" s="524"/>
      <c r="CE83" s="528"/>
      <c r="CF83" s="523"/>
      <c r="CG83" s="524"/>
      <c r="CH83" s="525"/>
      <c r="CI83" s="526"/>
      <c r="CJ83" s="512"/>
      <c r="CK83" s="523"/>
      <c r="CL83" s="524"/>
      <c r="CM83" s="524"/>
      <c r="CN83" s="523"/>
      <c r="CO83" s="524"/>
      <c r="CP83" s="525"/>
      <c r="CQ83" s="526"/>
      <c r="CR83" s="523"/>
      <c r="CS83" s="524"/>
      <c r="CT83" s="524"/>
      <c r="CU83" s="523"/>
      <c r="CV83" s="524"/>
      <c r="CW83" s="525"/>
      <c r="CX83" s="526"/>
      <c r="CY83" s="523"/>
      <c r="CZ83" s="524"/>
      <c r="DA83" s="524"/>
      <c r="DB83" s="523"/>
      <c r="DC83" s="524"/>
      <c r="DD83" s="525"/>
      <c r="DE83" s="526"/>
      <c r="DF83" s="512"/>
      <c r="DG83" s="523"/>
      <c r="DH83" s="524"/>
      <c r="DI83" s="524"/>
      <c r="DJ83" s="528"/>
      <c r="DK83" s="524"/>
      <c r="DL83" s="528"/>
      <c r="DM83" s="523"/>
      <c r="DN83" s="524"/>
      <c r="DO83" s="525"/>
      <c r="DP83" s="526"/>
      <c r="DQ83" s="523"/>
      <c r="DR83" s="524"/>
      <c r="DS83" s="524"/>
      <c r="DT83" s="528"/>
      <c r="DU83" s="524"/>
      <c r="DV83" s="528"/>
      <c r="DW83" s="523"/>
      <c r="DX83" s="524"/>
      <c r="DY83" s="525"/>
      <c r="DZ83" s="526"/>
      <c r="EA83" s="523"/>
      <c r="EB83" s="524"/>
      <c r="EC83" s="524"/>
      <c r="ED83" s="528"/>
      <c r="EE83" s="524"/>
      <c r="EF83" s="528"/>
      <c r="EG83" s="523"/>
      <c r="EH83" s="524"/>
      <c r="EI83" s="525"/>
      <c r="EJ83" s="526"/>
    </row>
    <row r="84" spans="1:140" ht="14.25" customHeight="1" x14ac:dyDescent="0.3">
      <c r="B84" s="16">
        <v>62</v>
      </c>
      <c r="C84" s="153" t="s">
        <v>86</v>
      </c>
      <c r="D84" s="188"/>
      <c r="E84" s="186"/>
      <c r="F84" s="172" t="str">
        <f t="shared" si="9"/>
        <v>Other exposures</v>
      </c>
      <c r="G84" s="148" t="str">
        <f t="shared" si="10"/>
        <v>SLOVAKIA</v>
      </c>
      <c r="H84" s="876"/>
      <c r="I84" s="150" t="s">
        <v>86</v>
      </c>
      <c r="J84" s="621"/>
      <c r="K84" s="108"/>
      <c r="L84" s="523"/>
      <c r="M84" s="524"/>
      <c r="N84" s="524"/>
      <c r="O84" s="524"/>
      <c r="P84" s="524"/>
      <c r="Q84" s="528"/>
      <c r="R84" s="523"/>
      <c r="S84" s="524"/>
      <c r="T84" s="525"/>
      <c r="U84" s="526"/>
      <c r="V84" s="87"/>
      <c r="W84" s="621"/>
      <c r="X84" s="108"/>
      <c r="Y84" s="523"/>
      <c r="Z84" s="524"/>
      <c r="AA84" s="524"/>
      <c r="AB84" s="524"/>
      <c r="AC84" s="524"/>
      <c r="AD84" s="528"/>
      <c r="AE84" s="523"/>
      <c r="AF84" s="524"/>
      <c r="AG84" s="525"/>
      <c r="AH84" s="526"/>
      <c r="AI84" s="87"/>
      <c r="AJ84" s="523"/>
      <c r="AK84" s="524"/>
      <c r="AL84" s="524"/>
      <c r="AM84" s="523"/>
      <c r="AN84" s="524"/>
      <c r="AO84" s="525"/>
      <c r="AP84" s="526"/>
      <c r="AQ84" s="523"/>
      <c r="AR84" s="524"/>
      <c r="AS84" s="524"/>
      <c r="AT84" s="523"/>
      <c r="AU84" s="524"/>
      <c r="AV84" s="525"/>
      <c r="AW84" s="526"/>
      <c r="AX84" s="523"/>
      <c r="AY84" s="524"/>
      <c r="AZ84" s="524"/>
      <c r="BA84" s="523"/>
      <c r="BB84" s="524"/>
      <c r="BC84" s="525"/>
      <c r="BD84" s="526"/>
      <c r="BE84" s="512"/>
      <c r="BF84" s="523"/>
      <c r="BG84" s="524"/>
      <c r="BH84" s="524"/>
      <c r="BI84" s="528"/>
      <c r="BJ84" s="524"/>
      <c r="BK84" s="528"/>
      <c r="BL84" s="523"/>
      <c r="BM84" s="524"/>
      <c r="BN84" s="525"/>
      <c r="BO84" s="526"/>
      <c r="BP84" s="523"/>
      <c r="BQ84" s="524"/>
      <c r="BR84" s="524"/>
      <c r="BS84" s="528"/>
      <c r="BT84" s="524"/>
      <c r="BU84" s="528"/>
      <c r="BV84" s="523"/>
      <c r="BW84" s="524"/>
      <c r="BX84" s="525"/>
      <c r="BY84" s="526"/>
      <c r="BZ84" s="523"/>
      <c r="CA84" s="524"/>
      <c r="CB84" s="524"/>
      <c r="CC84" s="528"/>
      <c r="CD84" s="524"/>
      <c r="CE84" s="528"/>
      <c r="CF84" s="523"/>
      <c r="CG84" s="524"/>
      <c r="CH84" s="525"/>
      <c r="CI84" s="526"/>
      <c r="CJ84" s="512"/>
      <c r="CK84" s="523"/>
      <c r="CL84" s="524"/>
      <c r="CM84" s="524"/>
      <c r="CN84" s="523"/>
      <c r="CO84" s="524"/>
      <c r="CP84" s="525"/>
      <c r="CQ84" s="526"/>
      <c r="CR84" s="523"/>
      <c r="CS84" s="524"/>
      <c r="CT84" s="524"/>
      <c r="CU84" s="523"/>
      <c r="CV84" s="524"/>
      <c r="CW84" s="525"/>
      <c r="CX84" s="526"/>
      <c r="CY84" s="523"/>
      <c r="CZ84" s="524"/>
      <c r="DA84" s="524"/>
      <c r="DB84" s="523"/>
      <c r="DC84" s="524"/>
      <c r="DD84" s="525"/>
      <c r="DE84" s="526"/>
      <c r="DF84" s="512"/>
      <c r="DG84" s="523"/>
      <c r="DH84" s="524"/>
      <c r="DI84" s="524"/>
      <c r="DJ84" s="528"/>
      <c r="DK84" s="524"/>
      <c r="DL84" s="528"/>
      <c r="DM84" s="523"/>
      <c r="DN84" s="524"/>
      <c r="DO84" s="525"/>
      <c r="DP84" s="526"/>
      <c r="DQ84" s="523"/>
      <c r="DR84" s="524"/>
      <c r="DS84" s="524"/>
      <c r="DT84" s="528"/>
      <c r="DU84" s="524"/>
      <c r="DV84" s="528"/>
      <c r="DW84" s="523"/>
      <c r="DX84" s="524"/>
      <c r="DY84" s="525"/>
      <c r="DZ84" s="526"/>
      <c r="EA84" s="523"/>
      <c r="EB84" s="524"/>
      <c r="EC84" s="524"/>
      <c r="ED84" s="528"/>
      <c r="EE84" s="524"/>
      <c r="EF84" s="528"/>
      <c r="EG84" s="523"/>
      <c r="EH84" s="524"/>
      <c r="EI84" s="525"/>
      <c r="EJ84" s="526"/>
    </row>
    <row r="85" spans="1:140" s="538" customFormat="1" ht="15" customHeight="1" thickBot="1" x14ac:dyDescent="0.35">
      <c r="A85" s="577"/>
      <c r="B85" s="38">
        <v>63</v>
      </c>
      <c r="C85" s="155" t="s">
        <v>87</v>
      </c>
      <c r="D85" s="189"/>
      <c r="E85" s="189"/>
      <c r="F85" s="190" t="str">
        <f t="shared" si="9"/>
        <v>Total</v>
      </c>
      <c r="G85" s="156" t="str">
        <f t="shared" si="10"/>
        <v>SLOVAKIA</v>
      </c>
      <c r="H85" s="877"/>
      <c r="I85" s="157" t="s">
        <v>87</v>
      </c>
      <c r="J85" s="623">
        <v>349.02384799999999</v>
      </c>
      <c r="K85" s="470">
        <v>283.186736</v>
      </c>
      <c r="L85" s="624">
        <v>255.67569499999999</v>
      </c>
      <c r="M85" s="625">
        <v>166.099637</v>
      </c>
      <c r="N85" s="625">
        <v>92.874916999999996</v>
      </c>
      <c r="O85" s="625">
        <v>48.574472</v>
      </c>
      <c r="P85" s="625">
        <v>13.292840999999999</v>
      </c>
      <c r="Q85" s="626">
        <v>9.6598819999999996</v>
      </c>
      <c r="R85" s="624">
        <v>1.971741</v>
      </c>
      <c r="S85" s="625">
        <v>10.583140999999999</v>
      </c>
      <c r="T85" s="627">
        <v>5.615882</v>
      </c>
      <c r="U85" s="863">
        <v>0.42247417237594281</v>
      </c>
      <c r="V85" s="87"/>
      <c r="W85" s="623">
        <v>0</v>
      </c>
      <c r="X85" s="470">
        <v>0</v>
      </c>
      <c r="Y85" s="624">
        <v>0</v>
      </c>
      <c r="Z85" s="625">
        <v>0</v>
      </c>
      <c r="AA85" s="625">
        <v>0</v>
      </c>
      <c r="AB85" s="625">
        <v>0</v>
      </c>
      <c r="AC85" s="625">
        <v>0</v>
      </c>
      <c r="AD85" s="626">
        <v>0</v>
      </c>
      <c r="AE85" s="624">
        <v>0</v>
      </c>
      <c r="AF85" s="625">
        <v>0</v>
      </c>
      <c r="AG85" s="627">
        <v>0</v>
      </c>
      <c r="AH85" s="863" t="s">
        <v>385</v>
      </c>
      <c r="AI85" s="87"/>
      <c r="AJ85" s="624">
        <v>260.56717200000003</v>
      </c>
      <c r="AK85" s="625">
        <v>61.538127000000003</v>
      </c>
      <c r="AL85" s="625">
        <v>39.738154000000002</v>
      </c>
      <c r="AM85" s="624">
        <v>1.7927759999999999</v>
      </c>
      <c r="AN85" s="625">
        <v>7.5311440000000003</v>
      </c>
      <c r="AO85" s="627">
        <v>15.149863</v>
      </c>
      <c r="AP85" s="628">
        <v>0.38124224391500416</v>
      </c>
      <c r="AQ85" s="624">
        <v>258.61983400000003</v>
      </c>
      <c r="AR85" s="625">
        <v>46.063889000000003</v>
      </c>
      <c r="AS85" s="625">
        <v>57.159728999999999</v>
      </c>
      <c r="AT85" s="624">
        <v>1.8110900000000001</v>
      </c>
      <c r="AU85" s="625">
        <v>5.052327</v>
      </c>
      <c r="AV85" s="627">
        <v>27.838963</v>
      </c>
      <c r="AW85" s="628">
        <v>0.48703805086269741</v>
      </c>
      <c r="AX85" s="624">
        <v>252.624773</v>
      </c>
      <c r="AY85" s="625">
        <v>38.160648999999999</v>
      </c>
      <c r="AZ85" s="625">
        <v>71.058030000000002</v>
      </c>
      <c r="BA85" s="624">
        <v>1.7873779999999999</v>
      </c>
      <c r="BB85" s="625">
        <v>3.5866690000000001</v>
      </c>
      <c r="BC85" s="627">
        <v>36.92418</v>
      </c>
      <c r="BD85" s="622">
        <v>0.51963416379542182</v>
      </c>
      <c r="BE85" s="512"/>
      <c r="BF85" s="624">
        <v>0</v>
      </c>
      <c r="BG85" s="625">
        <v>0</v>
      </c>
      <c r="BH85" s="625">
        <v>0</v>
      </c>
      <c r="BI85" s="626">
        <v>0</v>
      </c>
      <c r="BJ85" s="625">
        <v>0</v>
      </c>
      <c r="BK85" s="626">
        <v>0</v>
      </c>
      <c r="BL85" s="624">
        <v>0</v>
      </c>
      <c r="BM85" s="625">
        <v>0</v>
      </c>
      <c r="BN85" s="627">
        <v>0</v>
      </c>
      <c r="BO85" s="628" t="s">
        <v>385</v>
      </c>
      <c r="BP85" s="624">
        <v>0</v>
      </c>
      <c r="BQ85" s="625">
        <v>0</v>
      </c>
      <c r="BR85" s="625">
        <v>0</v>
      </c>
      <c r="BS85" s="626">
        <v>0</v>
      </c>
      <c r="BT85" s="625">
        <v>0</v>
      </c>
      <c r="BU85" s="626">
        <v>0</v>
      </c>
      <c r="BV85" s="624">
        <v>0</v>
      </c>
      <c r="BW85" s="625">
        <v>0</v>
      </c>
      <c r="BX85" s="627">
        <v>0</v>
      </c>
      <c r="BY85" s="628" t="s">
        <v>385</v>
      </c>
      <c r="BZ85" s="624">
        <v>0</v>
      </c>
      <c r="CA85" s="625">
        <v>0</v>
      </c>
      <c r="CB85" s="625">
        <v>0</v>
      </c>
      <c r="CC85" s="626">
        <v>0</v>
      </c>
      <c r="CD85" s="625">
        <v>0</v>
      </c>
      <c r="CE85" s="626">
        <v>0</v>
      </c>
      <c r="CF85" s="624">
        <v>0</v>
      </c>
      <c r="CG85" s="625">
        <v>0</v>
      </c>
      <c r="CH85" s="627">
        <v>0</v>
      </c>
      <c r="CI85" s="628" t="s">
        <v>385</v>
      </c>
      <c r="CJ85" s="606"/>
      <c r="CK85" s="602">
        <v>246.40939700000001</v>
      </c>
      <c r="CL85" s="603">
        <v>62.567449000000003</v>
      </c>
      <c r="CM85" s="603">
        <v>52.866605999999997</v>
      </c>
      <c r="CN85" s="602">
        <v>1.708467</v>
      </c>
      <c r="CO85" s="603">
        <v>20.592939999999999</v>
      </c>
      <c r="CP85" s="605">
        <v>29.408968000000002</v>
      </c>
      <c r="CQ85" s="622">
        <v>0.55628628779384859</v>
      </c>
      <c r="CR85" s="602">
        <v>226.29530399999999</v>
      </c>
      <c r="CS85" s="603">
        <v>48.510663999999998</v>
      </c>
      <c r="CT85" s="603">
        <v>87.037484000000006</v>
      </c>
      <c r="CU85" s="602">
        <v>1.5872250000000001</v>
      </c>
      <c r="CV85" s="603">
        <v>14.201585</v>
      </c>
      <c r="CW85" s="605">
        <v>54.020206000000002</v>
      </c>
      <c r="CX85" s="622">
        <v>0.62065449869851474</v>
      </c>
      <c r="CY85" s="602">
        <v>206.18202500000001</v>
      </c>
      <c r="CZ85" s="603">
        <v>40.383093000000002</v>
      </c>
      <c r="DA85" s="603">
        <v>115.278333</v>
      </c>
      <c r="DB85" s="602">
        <v>1.44425</v>
      </c>
      <c r="DC85" s="603">
        <v>9.5903030000000005</v>
      </c>
      <c r="DD85" s="605">
        <v>75.504082999999994</v>
      </c>
      <c r="DE85" s="622">
        <v>0.65497202323354198</v>
      </c>
      <c r="DF85" s="606"/>
      <c r="DG85" s="624">
        <v>0</v>
      </c>
      <c r="DH85" s="625">
        <v>0</v>
      </c>
      <c r="DI85" s="625">
        <v>0</v>
      </c>
      <c r="DJ85" s="626">
        <v>0</v>
      </c>
      <c r="DK85" s="625">
        <v>0</v>
      </c>
      <c r="DL85" s="626">
        <v>0</v>
      </c>
      <c r="DM85" s="624">
        <v>0</v>
      </c>
      <c r="DN85" s="625">
        <v>0</v>
      </c>
      <c r="DO85" s="627">
        <v>0</v>
      </c>
      <c r="DP85" s="628" t="s">
        <v>385</v>
      </c>
      <c r="DQ85" s="624">
        <v>0</v>
      </c>
      <c r="DR85" s="625">
        <v>0</v>
      </c>
      <c r="DS85" s="625">
        <v>0</v>
      </c>
      <c r="DT85" s="626">
        <v>0</v>
      </c>
      <c r="DU85" s="625">
        <v>0</v>
      </c>
      <c r="DV85" s="626">
        <v>0</v>
      </c>
      <c r="DW85" s="624">
        <v>0</v>
      </c>
      <c r="DX85" s="625">
        <v>0</v>
      </c>
      <c r="DY85" s="627">
        <v>0</v>
      </c>
      <c r="DZ85" s="628" t="s">
        <v>385</v>
      </c>
      <c r="EA85" s="624">
        <v>0</v>
      </c>
      <c r="EB85" s="625">
        <v>0</v>
      </c>
      <c r="EC85" s="625">
        <v>0</v>
      </c>
      <c r="ED85" s="626">
        <v>0</v>
      </c>
      <c r="EE85" s="625">
        <v>0</v>
      </c>
      <c r="EF85" s="626">
        <v>0</v>
      </c>
      <c r="EG85" s="624">
        <v>0</v>
      </c>
      <c r="EH85" s="625">
        <v>0</v>
      </c>
      <c r="EI85" s="627">
        <v>0</v>
      </c>
      <c r="EJ85" s="628" t="s">
        <v>385</v>
      </c>
    </row>
    <row r="86" spans="1:140" ht="14.25" customHeight="1" thickBot="1" x14ac:dyDescent="0.35">
      <c r="C86" s="582"/>
      <c r="D86" s="629"/>
      <c r="E86" s="629"/>
      <c r="F86" s="629"/>
      <c r="G86" s="582"/>
      <c r="H86" s="114"/>
      <c r="I86" s="582"/>
    </row>
    <row r="87" spans="1:140" ht="21" customHeight="1" thickBot="1" x14ac:dyDescent="0.4">
      <c r="B87" s="489"/>
      <c r="C87" s="59"/>
      <c r="D87" s="159"/>
      <c r="E87" s="159"/>
      <c r="F87" s="159"/>
      <c r="G87" s="59"/>
      <c r="H87" s="58"/>
      <c r="I87" s="59"/>
      <c r="J87" s="901" t="s">
        <v>99</v>
      </c>
      <c r="K87" s="902"/>
      <c r="L87" s="902"/>
      <c r="M87" s="902"/>
      <c r="N87" s="902"/>
      <c r="O87" s="902"/>
      <c r="P87" s="902"/>
      <c r="Q87" s="902"/>
      <c r="R87" s="902"/>
      <c r="S87" s="902"/>
      <c r="T87" s="902"/>
      <c r="U87" s="903"/>
      <c r="V87" s="59"/>
      <c r="W87" s="901" t="s">
        <v>100</v>
      </c>
      <c r="X87" s="902"/>
      <c r="Y87" s="902"/>
      <c r="Z87" s="902"/>
      <c r="AA87" s="902"/>
      <c r="AB87" s="902"/>
      <c r="AC87" s="902"/>
      <c r="AD87" s="902"/>
      <c r="AE87" s="902"/>
      <c r="AF87" s="902"/>
      <c r="AG87" s="902"/>
      <c r="AH87" s="903"/>
      <c r="AI87" s="59"/>
      <c r="AJ87" s="898" t="s">
        <v>101</v>
      </c>
      <c r="AK87" s="899"/>
      <c r="AL87" s="899"/>
      <c r="AM87" s="899"/>
      <c r="AN87" s="899"/>
      <c r="AO87" s="899"/>
      <c r="AP87" s="899"/>
      <c r="AQ87" s="899"/>
      <c r="AR87" s="899"/>
      <c r="AS87" s="899"/>
      <c r="AT87" s="899"/>
      <c r="AU87" s="899"/>
      <c r="AV87" s="899"/>
      <c r="AW87" s="899"/>
      <c r="AX87" s="899"/>
      <c r="AY87" s="899"/>
      <c r="AZ87" s="899"/>
      <c r="BA87" s="899"/>
      <c r="BB87" s="899"/>
      <c r="BC87" s="899"/>
      <c r="BD87" s="900"/>
      <c r="BE87" s="87"/>
      <c r="BF87" s="898" t="s">
        <v>102</v>
      </c>
      <c r="BG87" s="899"/>
      <c r="BH87" s="899"/>
      <c r="BI87" s="899"/>
      <c r="BJ87" s="899"/>
      <c r="BK87" s="899"/>
      <c r="BL87" s="899"/>
      <c r="BM87" s="899"/>
      <c r="BN87" s="899"/>
      <c r="BO87" s="899"/>
      <c r="BP87" s="899"/>
      <c r="BQ87" s="899"/>
      <c r="BR87" s="899"/>
      <c r="BS87" s="899"/>
      <c r="BT87" s="899"/>
      <c r="BU87" s="899"/>
      <c r="BV87" s="899"/>
      <c r="BW87" s="899"/>
      <c r="BX87" s="899"/>
      <c r="BY87" s="899"/>
      <c r="BZ87" s="899"/>
      <c r="CA87" s="899"/>
      <c r="CB87" s="899"/>
      <c r="CC87" s="899"/>
      <c r="CD87" s="899"/>
      <c r="CE87" s="899"/>
      <c r="CF87" s="899"/>
      <c r="CG87" s="899"/>
      <c r="CH87" s="899"/>
      <c r="CI87" s="900"/>
      <c r="CJ87" s="87"/>
      <c r="CK87" s="898" t="s">
        <v>103</v>
      </c>
      <c r="CL87" s="899"/>
      <c r="CM87" s="899"/>
      <c r="CN87" s="899"/>
      <c r="CO87" s="899"/>
      <c r="CP87" s="899"/>
      <c r="CQ87" s="899"/>
      <c r="CR87" s="899"/>
      <c r="CS87" s="899"/>
      <c r="CT87" s="899"/>
      <c r="CU87" s="899"/>
      <c r="CV87" s="899"/>
      <c r="CW87" s="899"/>
      <c r="CX87" s="899"/>
      <c r="CY87" s="899"/>
      <c r="CZ87" s="899"/>
      <c r="DA87" s="899"/>
      <c r="DB87" s="899"/>
      <c r="DC87" s="899"/>
      <c r="DD87" s="899"/>
      <c r="DE87" s="900"/>
      <c r="DF87" s="87"/>
      <c r="DG87" s="898" t="s">
        <v>104</v>
      </c>
      <c r="DH87" s="899"/>
      <c r="DI87" s="899"/>
      <c r="DJ87" s="899"/>
      <c r="DK87" s="899"/>
      <c r="DL87" s="899"/>
      <c r="DM87" s="899"/>
      <c r="DN87" s="899"/>
      <c r="DO87" s="899"/>
      <c r="DP87" s="899"/>
      <c r="DQ87" s="899"/>
      <c r="DR87" s="899"/>
      <c r="DS87" s="899"/>
      <c r="DT87" s="899"/>
      <c r="DU87" s="899"/>
      <c r="DV87" s="899"/>
      <c r="DW87" s="899"/>
      <c r="DX87" s="899"/>
      <c r="DY87" s="899"/>
      <c r="DZ87" s="899"/>
      <c r="EA87" s="899"/>
      <c r="EB87" s="899"/>
      <c r="EC87" s="899"/>
      <c r="ED87" s="899"/>
      <c r="EE87" s="899"/>
      <c r="EF87" s="899"/>
      <c r="EG87" s="899"/>
      <c r="EH87" s="899"/>
      <c r="EI87" s="899"/>
      <c r="EJ87" s="900"/>
    </row>
    <row r="88" spans="1:140" ht="21" customHeight="1" thickBot="1" x14ac:dyDescent="0.4">
      <c r="C88" s="59"/>
      <c r="D88" s="159"/>
      <c r="E88" s="159"/>
      <c r="F88" s="159"/>
      <c r="G88" s="59"/>
      <c r="H88" s="58"/>
      <c r="I88" s="59"/>
      <c r="J88" s="901">
        <v>44196</v>
      </c>
      <c r="K88" s="902"/>
      <c r="L88" s="902"/>
      <c r="M88" s="902"/>
      <c r="N88" s="902"/>
      <c r="O88" s="902"/>
      <c r="P88" s="902"/>
      <c r="Q88" s="902"/>
      <c r="R88" s="902"/>
      <c r="S88" s="902"/>
      <c r="T88" s="902"/>
      <c r="U88" s="903"/>
      <c r="V88" s="87"/>
      <c r="W88" s="901">
        <v>44196</v>
      </c>
      <c r="X88" s="902"/>
      <c r="Y88" s="902"/>
      <c r="Z88" s="902"/>
      <c r="AA88" s="902"/>
      <c r="AB88" s="902"/>
      <c r="AC88" s="902"/>
      <c r="AD88" s="902"/>
      <c r="AE88" s="902"/>
      <c r="AF88" s="902"/>
      <c r="AG88" s="902"/>
      <c r="AH88" s="903"/>
      <c r="AI88" s="87"/>
      <c r="AJ88" s="901">
        <v>44561</v>
      </c>
      <c r="AK88" s="902"/>
      <c r="AL88" s="902"/>
      <c r="AM88" s="902"/>
      <c r="AN88" s="902"/>
      <c r="AO88" s="902"/>
      <c r="AP88" s="903"/>
      <c r="AQ88" s="901">
        <v>44926</v>
      </c>
      <c r="AR88" s="902"/>
      <c r="AS88" s="902"/>
      <c r="AT88" s="902"/>
      <c r="AU88" s="902"/>
      <c r="AV88" s="902"/>
      <c r="AW88" s="903"/>
      <c r="AX88" s="901">
        <v>45291</v>
      </c>
      <c r="AY88" s="902"/>
      <c r="AZ88" s="902"/>
      <c r="BA88" s="902"/>
      <c r="BB88" s="902"/>
      <c r="BC88" s="902"/>
      <c r="BD88" s="903"/>
      <c r="BE88" s="87"/>
      <c r="BF88" s="901">
        <v>44561</v>
      </c>
      <c r="BG88" s="902"/>
      <c r="BH88" s="902"/>
      <c r="BI88" s="902"/>
      <c r="BJ88" s="902"/>
      <c r="BK88" s="902"/>
      <c r="BL88" s="902"/>
      <c r="BM88" s="902"/>
      <c r="BN88" s="902"/>
      <c r="BO88" s="903"/>
      <c r="BP88" s="901">
        <v>44926</v>
      </c>
      <c r="BQ88" s="902"/>
      <c r="BR88" s="902"/>
      <c r="BS88" s="902"/>
      <c r="BT88" s="902"/>
      <c r="BU88" s="902"/>
      <c r="BV88" s="902"/>
      <c r="BW88" s="902"/>
      <c r="BX88" s="902"/>
      <c r="BY88" s="903"/>
      <c r="BZ88" s="901">
        <v>45291</v>
      </c>
      <c r="CA88" s="902"/>
      <c r="CB88" s="902"/>
      <c r="CC88" s="902"/>
      <c r="CD88" s="902"/>
      <c r="CE88" s="902"/>
      <c r="CF88" s="902"/>
      <c r="CG88" s="902"/>
      <c r="CH88" s="902"/>
      <c r="CI88" s="903"/>
      <c r="CJ88" s="87"/>
      <c r="CK88" s="901">
        <v>44561</v>
      </c>
      <c r="CL88" s="902"/>
      <c r="CM88" s="902"/>
      <c r="CN88" s="902"/>
      <c r="CO88" s="902"/>
      <c r="CP88" s="902"/>
      <c r="CQ88" s="903"/>
      <c r="CR88" s="901">
        <v>44926</v>
      </c>
      <c r="CS88" s="902">
        <v>44561</v>
      </c>
      <c r="CT88" s="902">
        <v>44561</v>
      </c>
      <c r="CU88" s="902"/>
      <c r="CV88" s="902"/>
      <c r="CW88" s="902"/>
      <c r="CX88" s="903"/>
      <c r="CY88" s="901">
        <v>45291</v>
      </c>
      <c r="CZ88" s="902">
        <v>44926</v>
      </c>
      <c r="DA88" s="902">
        <v>44926</v>
      </c>
      <c r="DB88" s="902"/>
      <c r="DC88" s="902"/>
      <c r="DD88" s="902"/>
      <c r="DE88" s="903"/>
      <c r="DF88" s="87"/>
      <c r="DG88" s="901">
        <v>44561</v>
      </c>
      <c r="DH88" s="902"/>
      <c r="DI88" s="902"/>
      <c r="DJ88" s="902"/>
      <c r="DK88" s="902"/>
      <c r="DL88" s="902"/>
      <c r="DM88" s="902"/>
      <c r="DN88" s="902"/>
      <c r="DO88" s="902"/>
      <c r="DP88" s="903"/>
      <c r="DQ88" s="901">
        <v>44926</v>
      </c>
      <c r="DR88" s="902"/>
      <c r="DS88" s="902"/>
      <c r="DT88" s="902"/>
      <c r="DU88" s="902"/>
      <c r="DV88" s="902"/>
      <c r="DW88" s="902"/>
      <c r="DX88" s="902"/>
      <c r="DY88" s="902"/>
      <c r="DZ88" s="903"/>
      <c r="EA88" s="901">
        <v>45291</v>
      </c>
      <c r="EB88" s="902"/>
      <c r="EC88" s="902"/>
      <c r="ED88" s="902"/>
      <c r="EE88" s="902"/>
      <c r="EF88" s="902"/>
      <c r="EG88" s="902"/>
      <c r="EH88" s="902"/>
      <c r="EI88" s="902"/>
      <c r="EJ88" s="903"/>
    </row>
    <row r="89" spans="1:140" ht="66.599999999999994" thickBot="1" x14ac:dyDescent="0.35">
      <c r="B89" s="487" t="s">
        <v>5</v>
      </c>
      <c r="C89" s="90"/>
      <c r="D89" s="167"/>
      <c r="E89" s="167"/>
      <c r="F89" s="167"/>
      <c r="G89" s="90"/>
      <c r="H89" s="89"/>
      <c r="I89" s="91" t="s">
        <v>48</v>
      </c>
      <c r="J89" s="486" t="s">
        <v>35</v>
      </c>
      <c r="K89" s="486" t="s">
        <v>36</v>
      </c>
      <c r="L89" s="191" t="s">
        <v>37</v>
      </c>
      <c r="M89" s="481" t="s">
        <v>93</v>
      </c>
      <c r="N89" s="481" t="s">
        <v>38</v>
      </c>
      <c r="O89" s="481" t="s">
        <v>94</v>
      </c>
      <c r="P89" s="481" t="s">
        <v>39</v>
      </c>
      <c r="Q89" s="483" t="s">
        <v>95</v>
      </c>
      <c r="R89" s="191" t="s">
        <v>44</v>
      </c>
      <c r="S89" s="481" t="s">
        <v>45</v>
      </c>
      <c r="T89" s="483" t="s">
        <v>46</v>
      </c>
      <c r="U89" s="862" t="s">
        <v>41</v>
      </c>
      <c r="V89" s="87"/>
      <c r="W89" s="486" t="s">
        <v>35</v>
      </c>
      <c r="X89" s="486" t="s">
        <v>36</v>
      </c>
      <c r="Y89" s="191" t="s">
        <v>37</v>
      </c>
      <c r="Z89" s="481" t="s">
        <v>96</v>
      </c>
      <c r="AA89" s="481" t="s">
        <v>38</v>
      </c>
      <c r="AB89" s="481" t="s">
        <v>97</v>
      </c>
      <c r="AC89" s="481" t="s">
        <v>39</v>
      </c>
      <c r="AD89" s="483" t="s">
        <v>98</v>
      </c>
      <c r="AE89" s="191" t="s">
        <v>44</v>
      </c>
      <c r="AF89" s="481" t="s">
        <v>45</v>
      </c>
      <c r="AG89" s="483" t="s">
        <v>46</v>
      </c>
      <c r="AH89" s="862" t="s">
        <v>41</v>
      </c>
      <c r="AI89" s="87"/>
      <c r="AJ89" s="191" t="s">
        <v>37</v>
      </c>
      <c r="AK89" s="481" t="s">
        <v>38</v>
      </c>
      <c r="AL89" s="483" t="s">
        <v>39</v>
      </c>
      <c r="AM89" s="191" t="s">
        <v>44</v>
      </c>
      <c r="AN89" s="481" t="s">
        <v>45</v>
      </c>
      <c r="AO89" s="483" t="s">
        <v>46</v>
      </c>
      <c r="AP89" s="862" t="s">
        <v>41</v>
      </c>
      <c r="AQ89" s="191" t="s">
        <v>37</v>
      </c>
      <c r="AR89" s="481" t="s">
        <v>38</v>
      </c>
      <c r="AS89" s="483" t="s">
        <v>39</v>
      </c>
      <c r="AT89" s="191" t="s">
        <v>44</v>
      </c>
      <c r="AU89" s="481" t="s">
        <v>45</v>
      </c>
      <c r="AV89" s="483" t="s">
        <v>46</v>
      </c>
      <c r="AW89" s="862" t="s">
        <v>41</v>
      </c>
      <c r="AX89" s="191" t="s">
        <v>37</v>
      </c>
      <c r="AY89" s="481" t="s">
        <v>38</v>
      </c>
      <c r="AZ89" s="483" t="s">
        <v>39</v>
      </c>
      <c r="BA89" s="191" t="s">
        <v>44</v>
      </c>
      <c r="BB89" s="481" t="s">
        <v>45</v>
      </c>
      <c r="BC89" s="483" t="s">
        <v>46</v>
      </c>
      <c r="BD89" s="862" t="s">
        <v>41</v>
      </c>
      <c r="BE89" s="87"/>
      <c r="BF89" s="191" t="s">
        <v>37</v>
      </c>
      <c r="BG89" s="481" t="s">
        <v>96</v>
      </c>
      <c r="BH89" s="481" t="s">
        <v>38</v>
      </c>
      <c r="BI89" s="481" t="s">
        <v>97</v>
      </c>
      <c r="BJ89" s="481" t="s">
        <v>39</v>
      </c>
      <c r="BK89" s="483" t="s">
        <v>98</v>
      </c>
      <c r="BL89" s="191" t="s">
        <v>44</v>
      </c>
      <c r="BM89" s="481" t="s">
        <v>45</v>
      </c>
      <c r="BN89" s="483" t="s">
        <v>46</v>
      </c>
      <c r="BO89" s="862" t="s">
        <v>41</v>
      </c>
      <c r="BP89" s="191" t="s">
        <v>37</v>
      </c>
      <c r="BQ89" s="481" t="s">
        <v>96</v>
      </c>
      <c r="BR89" s="481" t="s">
        <v>38</v>
      </c>
      <c r="BS89" s="481" t="s">
        <v>97</v>
      </c>
      <c r="BT89" s="481" t="s">
        <v>39</v>
      </c>
      <c r="BU89" s="483" t="s">
        <v>98</v>
      </c>
      <c r="BV89" s="191" t="s">
        <v>44</v>
      </c>
      <c r="BW89" s="481" t="s">
        <v>45</v>
      </c>
      <c r="BX89" s="483" t="s">
        <v>46</v>
      </c>
      <c r="BY89" s="862" t="s">
        <v>41</v>
      </c>
      <c r="BZ89" s="191" t="s">
        <v>37</v>
      </c>
      <c r="CA89" s="481" t="s">
        <v>96</v>
      </c>
      <c r="CB89" s="481" t="s">
        <v>38</v>
      </c>
      <c r="CC89" s="481" t="s">
        <v>97</v>
      </c>
      <c r="CD89" s="481" t="s">
        <v>39</v>
      </c>
      <c r="CE89" s="483" t="s">
        <v>98</v>
      </c>
      <c r="CF89" s="191" t="s">
        <v>44</v>
      </c>
      <c r="CG89" s="481" t="s">
        <v>45</v>
      </c>
      <c r="CH89" s="483" t="s">
        <v>46</v>
      </c>
      <c r="CI89" s="862" t="s">
        <v>41</v>
      </c>
      <c r="CJ89" s="87"/>
      <c r="CK89" s="191" t="s">
        <v>37</v>
      </c>
      <c r="CL89" s="481" t="s">
        <v>38</v>
      </c>
      <c r="CM89" s="483" t="s">
        <v>39</v>
      </c>
      <c r="CN89" s="191" t="s">
        <v>44</v>
      </c>
      <c r="CO89" s="481" t="s">
        <v>45</v>
      </c>
      <c r="CP89" s="482" t="s">
        <v>46</v>
      </c>
      <c r="CQ89" s="862" t="s">
        <v>41</v>
      </c>
      <c r="CR89" s="480" t="s">
        <v>37</v>
      </c>
      <c r="CS89" s="481" t="s">
        <v>38</v>
      </c>
      <c r="CT89" s="483" t="s">
        <v>39</v>
      </c>
      <c r="CU89" s="480" t="s">
        <v>44</v>
      </c>
      <c r="CV89" s="481" t="s">
        <v>45</v>
      </c>
      <c r="CW89" s="482" t="s">
        <v>46</v>
      </c>
      <c r="CX89" s="862" t="s">
        <v>41</v>
      </c>
      <c r="CY89" s="480" t="s">
        <v>37</v>
      </c>
      <c r="CZ89" s="481" t="s">
        <v>38</v>
      </c>
      <c r="DA89" s="483" t="s">
        <v>39</v>
      </c>
      <c r="DB89" s="480" t="s">
        <v>44</v>
      </c>
      <c r="DC89" s="481" t="s">
        <v>45</v>
      </c>
      <c r="DD89" s="482" t="s">
        <v>46</v>
      </c>
      <c r="DE89" s="862" t="s">
        <v>41</v>
      </c>
      <c r="DF89" s="87"/>
      <c r="DG89" s="191" t="s">
        <v>37</v>
      </c>
      <c r="DH89" s="481" t="s">
        <v>96</v>
      </c>
      <c r="DI89" s="481" t="s">
        <v>38</v>
      </c>
      <c r="DJ89" s="481" t="s">
        <v>97</v>
      </c>
      <c r="DK89" s="481" t="s">
        <v>39</v>
      </c>
      <c r="DL89" s="483" t="s">
        <v>98</v>
      </c>
      <c r="DM89" s="191" t="s">
        <v>44</v>
      </c>
      <c r="DN89" s="481" t="s">
        <v>45</v>
      </c>
      <c r="DO89" s="483" t="s">
        <v>46</v>
      </c>
      <c r="DP89" s="862" t="s">
        <v>41</v>
      </c>
      <c r="DQ89" s="191" t="s">
        <v>37</v>
      </c>
      <c r="DR89" s="481" t="s">
        <v>96</v>
      </c>
      <c r="DS89" s="481" t="s">
        <v>38</v>
      </c>
      <c r="DT89" s="481" t="s">
        <v>97</v>
      </c>
      <c r="DU89" s="481" t="s">
        <v>39</v>
      </c>
      <c r="DV89" s="483" t="s">
        <v>98</v>
      </c>
      <c r="DW89" s="191" t="s">
        <v>44</v>
      </c>
      <c r="DX89" s="481" t="s">
        <v>45</v>
      </c>
      <c r="DY89" s="483" t="s">
        <v>46</v>
      </c>
      <c r="DZ89" s="862" t="s">
        <v>41</v>
      </c>
      <c r="EA89" s="191" t="s">
        <v>37</v>
      </c>
      <c r="EB89" s="481" t="s">
        <v>96</v>
      </c>
      <c r="EC89" s="481" t="s">
        <v>38</v>
      </c>
      <c r="ED89" s="481" t="s">
        <v>97</v>
      </c>
      <c r="EE89" s="481" t="s">
        <v>39</v>
      </c>
      <c r="EF89" s="483" t="s">
        <v>98</v>
      </c>
      <c r="EG89" s="191" t="s">
        <v>44</v>
      </c>
      <c r="EH89" s="481" t="s">
        <v>45</v>
      </c>
      <c r="EI89" s="483" t="s">
        <v>46</v>
      </c>
      <c r="EJ89" s="862" t="s">
        <v>41</v>
      </c>
    </row>
    <row r="90" spans="1:140" ht="14.25" customHeight="1" x14ac:dyDescent="0.3">
      <c r="B90" s="13">
        <v>64</v>
      </c>
      <c r="C90" s="144" t="s">
        <v>49</v>
      </c>
      <c r="D90" s="184"/>
      <c r="E90" s="184"/>
      <c r="F90" s="169" t="str">
        <f>IF(C90="Standardised Total","Total",C90&amp;E90)</f>
        <v>Central banks</v>
      </c>
      <c r="G90" s="145" t="str">
        <f>$H$90</f>
        <v>UNITED STATES</v>
      </c>
      <c r="H90" s="875" t="s">
        <v>388</v>
      </c>
      <c r="I90" s="146" t="s">
        <v>49</v>
      </c>
      <c r="J90" s="615"/>
      <c r="K90" s="185"/>
      <c r="L90" s="616"/>
      <c r="M90" s="617"/>
      <c r="N90" s="617"/>
      <c r="O90" s="617"/>
      <c r="P90" s="617"/>
      <c r="Q90" s="618"/>
      <c r="R90" s="616"/>
      <c r="S90" s="617"/>
      <c r="T90" s="619"/>
      <c r="U90" s="620"/>
      <c r="V90" s="87"/>
      <c r="W90" s="615"/>
      <c r="X90" s="185"/>
      <c r="Y90" s="616"/>
      <c r="Z90" s="617"/>
      <c r="AA90" s="617"/>
      <c r="AB90" s="617"/>
      <c r="AC90" s="617"/>
      <c r="AD90" s="618"/>
      <c r="AE90" s="616"/>
      <c r="AF90" s="617"/>
      <c r="AG90" s="619"/>
      <c r="AH90" s="620"/>
      <c r="AI90" s="87"/>
      <c r="AJ90" s="616"/>
      <c r="AK90" s="617"/>
      <c r="AL90" s="617"/>
      <c r="AM90" s="616"/>
      <c r="AN90" s="617"/>
      <c r="AO90" s="619"/>
      <c r="AP90" s="620"/>
      <c r="AQ90" s="616"/>
      <c r="AR90" s="617"/>
      <c r="AS90" s="617"/>
      <c r="AT90" s="616"/>
      <c r="AU90" s="617"/>
      <c r="AV90" s="619"/>
      <c r="AW90" s="620"/>
      <c r="AX90" s="616"/>
      <c r="AY90" s="617"/>
      <c r="AZ90" s="617"/>
      <c r="BA90" s="616"/>
      <c r="BB90" s="617"/>
      <c r="BC90" s="619"/>
      <c r="BD90" s="620"/>
      <c r="BE90" s="512"/>
      <c r="BF90" s="616"/>
      <c r="BG90" s="617"/>
      <c r="BH90" s="617"/>
      <c r="BI90" s="618"/>
      <c r="BJ90" s="617"/>
      <c r="BK90" s="618"/>
      <c r="BL90" s="616"/>
      <c r="BM90" s="617"/>
      <c r="BN90" s="619"/>
      <c r="BO90" s="620"/>
      <c r="BP90" s="616"/>
      <c r="BQ90" s="617"/>
      <c r="BR90" s="617"/>
      <c r="BS90" s="618"/>
      <c r="BT90" s="617"/>
      <c r="BU90" s="618"/>
      <c r="BV90" s="616"/>
      <c r="BW90" s="617"/>
      <c r="BX90" s="619"/>
      <c r="BY90" s="620"/>
      <c r="BZ90" s="616"/>
      <c r="CA90" s="617"/>
      <c r="CB90" s="617"/>
      <c r="CC90" s="618"/>
      <c r="CD90" s="617"/>
      <c r="CE90" s="618"/>
      <c r="CF90" s="616"/>
      <c r="CG90" s="617"/>
      <c r="CH90" s="619"/>
      <c r="CI90" s="620"/>
      <c r="CJ90" s="512"/>
      <c r="CK90" s="616"/>
      <c r="CL90" s="617"/>
      <c r="CM90" s="617"/>
      <c r="CN90" s="616"/>
      <c r="CO90" s="617"/>
      <c r="CP90" s="619"/>
      <c r="CQ90" s="620"/>
      <c r="CR90" s="616"/>
      <c r="CS90" s="617"/>
      <c r="CT90" s="617"/>
      <c r="CU90" s="616"/>
      <c r="CV90" s="617"/>
      <c r="CW90" s="619"/>
      <c r="CX90" s="620"/>
      <c r="CY90" s="616"/>
      <c r="CZ90" s="617"/>
      <c r="DA90" s="617"/>
      <c r="DB90" s="616"/>
      <c r="DC90" s="617"/>
      <c r="DD90" s="619"/>
      <c r="DE90" s="620"/>
      <c r="DF90" s="512"/>
      <c r="DG90" s="616"/>
      <c r="DH90" s="617"/>
      <c r="DI90" s="617"/>
      <c r="DJ90" s="618"/>
      <c r="DK90" s="617"/>
      <c r="DL90" s="618"/>
      <c r="DM90" s="616"/>
      <c r="DN90" s="617"/>
      <c r="DO90" s="619"/>
      <c r="DP90" s="620"/>
      <c r="DQ90" s="616"/>
      <c r="DR90" s="617"/>
      <c r="DS90" s="617"/>
      <c r="DT90" s="618"/>
      <c r="DU90" s="617"/>
      <c r="DV90" s="618"/>
      <c r="DW90" s="616"/>
      <c r="DX90" s="617"/>
      <c r="DY90" s="619"/>
      <c r="DZ90" s="620"/>
      <c r="EA90" s="616"/>
      <c r="EB90" s="617"/>
      <c r="EC90" s="617"/>
      <c r="ED90" s="618"/>
      <c r="EE90" s="617"/>
      <c r="EF90" s="618"/>
      <c r="EG90" s="616"/>
      <c r="EH90" s="617"/>
      <c r="EI90" s="619"/>
      <c r="EJ90" s="620"/>
    </row>
    <row r="91" spans="1:140" ht="14.25" customHeight="1" x14ac:dyDescent="0.3">
      <c r="B91" s="16">
        <v>65</v>
      </c>
      <c r="C91" s="147" t="s">
        <v>50</v>
      </c>
      <c r="D91" s="186"/>
      <c r="E91" s="186"/>
      <c r="F91" s="172" t="str">
        <f t="shared" ref="F91:F110" si="11">IF(C91="Standardised Total","Total",C91&amp;E91)</f>
        <v>Central governments</v>
      </c>
      <c r="G91" s="148" t="str">
        <f t="shared" ref="G91:G110" si="12">$H$90</f>
        <v>UNITED STATES</v>
      </c>
      <c r="H91" s="876"/>
      <c r="I91" s="149" t="s">
        <v>50</v>
      </c>
      <c r="J91" s="621"/>
      <c r="K91" s="108"/>
      <c r="L91" s="523"/>
      <c r="M91" s="524"/>
      <c r="N91" s="524"/>
      <c r="O91" s="524"/>
      <c r="P91" s="524"/>
      <c r="Q91" s="528"/>
      <c r="R91" s="523"/>
      <c r="S91" s="524"/>
      <c r="T91" s="525"/>
      <c r="U91" s="526"/>
      <c r="V91" s="87"/>
      <c r="W91" s="621"/>
      <c r="X91" s="108"/>
      <c r="Y91" s="523"/>
      <c r="Z91" s="524"/>
      <c r="AA91" s="524"/>
      <c r="AB91" s="524"/>
      <c r="AC91" s="524"/>
      <c r="AD91" s="528"/>
      <c r="AE91" s="523"/>
      <c r="AF91" s="524"/>
      <c r="AG91" s="525"/>
      <c r="AH91" s="526"/>
      <c r="AI91" s="87"/>
      <c r="AJ91" s="523"/>
      <c r="AK91" s="524"/>
      <c r="AL91" s="524"/>
      <c r="AM91" s="523"/>
      <c r="AN91" s="524"/>
      <c r="AO91" s="525"/>
      <c r="AP91" s="526"/>
      <c r="AQ91" s="523"/>
      <c r="AR91" s="524"/>
      <c r="AS91" s="524"/>
      <c r="AT91" s="523"/>
      <c r="AU91" s="524"/>
      <c r="AV91" s="525"/>
      <c r="AW91" s="526"/>
      <c r="AX91" s="523"/>
      <c r="AY91" s="524"/>
      <c r="AZ91" s="524"/>
      <c r="BA91" s="523"/>
      <c r="BB91" s="524"/>
      <c r="BC91" s="525"/>
      <c r="BD91" s="526"/>
      <c r="BE91" s="512"/>
      <c r="BF91" s="523"/>
      <c r="BG91" s="524"/>
      <c r="BH91" s="524"/>
      <c r="BI91" s="528"/>
      <c r="BJ91" s="524"/>
      <c r="BK91" s="528"/>
      <c r="BL91" s="523"/>
      <c r="BM91" s="524"/>
      <c r="BN91" s="525"/>
      <c r="BO91" s="526"/>
      <c r="BP91" s="523"/>
      <c r="BQ91" s="524"/>
      <c r="BR91" s="524"/>
      <c r="BS91" s="528"/>
      <c r="BT91" s="524"/>
      <c r="BU91" s="528"/>
      <c r="BV91" s="523"/>
      <c r="BW91" s="524"/>
      <c r="BX91" s="525"/>
      <c r="BY91" s="526"/>
      <c r="BZ91" s="523"/>
      <c r="CA91" s="524"/>
      <c r="CB91" s="524"/>
      <c r="CC91" s="528"/>
      <c r="CD91" s="524"/>
      <c r="CE91" s="528"/>
      <c r="CF91" s="523"/>
      <c r="CG91" s="524"/>
      <c r="CH91" s="525"/>
      <c r="CI91" s="526"/>
      <c r="CJ91" s="512"/>
      <c r="CK91" s="523"/>
      <c r="CL91" s="524"/>
      <c r="CM91" s="524"/>
      <c r="CN91" s="523"/>
      <c r="CO91" s="524"/>
      <c r="CP91" s="525"/>
      <c r="CQ91" s="526"/>
      <c r="CR91" s="523"/>
      <c r="CS91" s="524"/>
      <c r="CT91" s="524"/>
      <c r="CU91" s="523"/>
      <c r="CV91" s="524"/>
      <c r="CW91" s="525"/>
      <c r="CX91" s="526"/>
      <c r="CY91" s="523"/>
      <c r="CZ91" s="524"/>
      <c r="DA91" s="524"/>
      <c r="DB91" s="523"/>
      <c r="DC91" s="524"/>
      <c r="DD91" s="525"/>
      <c r="DE91" s="526"/>
      <c r="DF91" s="512"/>
      <c r="DG91" s="523"/>
      <c r="DH91" s="524"/>
      <c r="DI91" s="524"/>
      <c r="DJ91" s="528"/>
      <c r="DK91" s="524"/>
      <c r="DL91" s="528"/>
      <c r="DM91" s="523"/>
      <c r="DN91" s="524"/>
      <c r="DO91" s="525"/>
      <c r="DP91" s="526"/>
      <c r="DQ91" s="523"/>
      <c r="DR91" s="524"/>
      <c r="DS91" s="524"/>
      <c r="DT91" s="528"/>
      <c r="DU91" s="524"/>
      <c r="DV91" s="528"/>
      <c r="DW91" s="523"/>
      <c r="DX91" s="524"/>
      <c r="DY91" s="525"/>
      <c r="DZ91" s="526"/>
      <c r="EA91" s="523"/>
      <c r="EB91" s="524"/>
      <c r="EC91" s="524"/>
      <c r="ED91" s="528"/>
      <c r="EE91" s="524"/>
      <c r="EF91" s="528"/>
      <c r="EG91" s="523"/>
      <c r="EH91" s="524"/>
      <c r="EI91" s="525"/>
      <c r="EJ91" s="526"/>
    </row>
    <row r="92" spans="1:140" ht="14.25" customHeight="1" x14ac:dyDescent="0.3">
      <c r="B92" s="16">
        <v>66</v>
      </c>
      <c r="C92" s="147" t="s">
        <v>74</v>
      </c>
      <c r="D92" s="186"/>
      <c r="E92" s="186"/>
      <c r="F92" s="172" t="str">
        <f t="shared" si="11"/>
        <v xml:space="preserve">Regional governments or local authorities </v>
      </c>
      <c r="G92" s="148" t="str">
        <f t="shared" si="12"/>
        <v>UNITED STATES</v>
      </c>
      <c r="H92" s="876"/>
      <c r="I92" s="150" t="s">
        <v>74</v>
      </c>
      <c r="J92" s="621"/>
      <c r="K92" s="108"/>
      <c r="L92" s="523"/>
      <c r="M92" s="524"/>
      <c r="N92" s="524"/>
      <c r="O92" s="524"/>
      <c r="P92" s="524"/>
      <c r="Q92" s="528"/>
      <c r="R92" s="523"/>
      <c r="S92" s="524"/>
      <c r="T92" s="525"/>
      <c r="U92" s="526"/>
      <c r="V92" s="87"/>
      <c r="W92" s="621"/>
      <c r="X92" s="108"/>
      <c r="Y92" s="523"/>
      <c r="Z92" s="524"/>
      <c r="AA92" s="524"/>
      <c r="AB92" s="524"/>
      <c r="AC92" s="524"/>
      <c r="AD92" s="528"/>
      <c r="AE92" s="523"/>
      <c r="AF92" s="524"/>
      <c r="AG92" s="525"/>
      <c r="AH92" s="526"/>
      <c r="AI92" s="87"/>
      <c r="AJ92" s="523"/>
      <c r="AK92" s="524"/>
      <c r="AL92" s="524"/>
      <c r="AM92" s="523"/>
      <c r="AN92" s="524"/>
      <c r="AO92" s="525"/>
      <c r="AP92" s="526"/>
      <c r="AQ92" s="523"/>
      <c r="AR92" s="524"/>
      <c r="AS92" s="524"/>
      <c r="AT92" s="523"/>
      <c r="AU92" s="524"/>
      <c r="AV92" s="525"/>
      <c r="AW92" s="526"/>
      <c r="AX92" s="523"/>
      <c r="AY92" s="524"/>
      <c r="AZ92" s="524"/>
      <c r="BA92" s="523"/>
      <c r="BB92" s="524"/>
      <c r="BC92" s="525"/>
      <c r="BD92" s="526"/>
      <c r="BE92" s="512"/>
      <c r="BF92" s="523"/>
      <c r="BG92" s="524"/>
      <c r="BH92" s="524"/>
      <c r="BI92" s="528"/>
      <c r="BJ92" s="524"/>
      <c r="BK92" s="528"/>
      <c r="BL92" s="523"/>
      <c r="BM92" s="524"/>
      <c r="BN92" s="525"/>
      <c r="BO92" s="526"/>
      <c r="BP92" s="523"/>
      <c r="BQ92" s="524"/>
      <c r="BR92" s="524"/>
      <c r="BS92" s="528"/>
      <c r="BT92" s="524"/>
      <c r="BU92" s="528"/>
      <c r="BV92" s="523"/>
      <c r="BW92" s="524"/>
      <c r="BX92" s="525"/>
      <c r="BY92" s="526"/>
      <c r="BZ92" s="523"/>
      <c r="CA92" s="524"/>
      <c r="CB92" s="524"/>
      <c r="CC92" s="528"/>
      <c r="CD92" s="524"/>
      <c r="CE92" s="528"/>
      <c r="CF92" s="523"/>
      <c r="CG92" s="524"/>
      <c r="CH92" s="525"/>
      <c r="CI92" s="526"/>
      <c r="CJ92" s="512"/>
      <c r="CK92" s="523"/>
      <c r="CL92" s="524"/>
      <c r="CM92" s="524"/>
      <c r="CN92" s="523"/>
      <c r="CO92" s="524"/>
      <c r="CP92" s="525"/>
      <c r="CQ92" s="526"/>
      <c r="CR92" s="523"/>
      <c r="CS92" s="524"/>
      <c r="CT92" s="524"/>
      <c r="CU92" s="523"/>
      <c r="CV92" s="524"/>
      <c r="CW92" s="525"/>
      <c r="CX92" s="526"/>
      <c r="CY92" s="523"/>
      <c r="CZ92" s="524"/>
      <c r="DA92" s="524"/>
      <c r="DB92" s="523"/>
      <c r="DC92" s="524"/>
      <c r="DD92" s="525"/>
      <c r="DE92" s="526"/>
      <c r="DF92" s="512"/>
      <c r="DG92" s="523"/>
      <c r="DH92" s="524"/>
      <c r="DI92" s="524"/>
      <c r="DJ92" s="528"/>
      <c r="DK92" s="524"/>
      <c r="DL92" s="528"/>
      <c r="DM92" s="523"/>
      <c r="DN92" s="524"/>
      <c r="DO92" s="525"/>
      <c r="DP92" s="526"/>
      <c r="DQ92" s="523"/>
      <c r="DR92" s="524"/>
      <c r="DS92" s="524"/>
      <c r="DT92" s="528"/>
      <c r="DU92" s="524"/>
      <c r="DV92" s="528"/>
      <c r="DW92" s="523"/>
      <c r="DX92" s="524"/>
      <c r="DY92" s="525"/>
      <c r="DZ92" s="526"/>
      <c r="EA92" s="523"/>
      <c r="EB92" s="524"/>
      <c r="EC92" s="524"/>
      <c r="ED92" s="528"/>
      <c r="EE92" s="524"/>
      <c r="EF92" s="528"/>
      <c r="EG92" s="523"/>
      <c r="EH92" s="524"/>
      <c r="EI92" s="525"/>
      <c r="EJ92" s="526"/>
    </row>
    <row r="93" spans="1:140" ht="14.25" customHeight="1" x14ac:dyDescent="0.3">
      <c r="B93" s="16">
        <v>67</v>
      </c>
      <c r="C93" s="147" t="s">
        <v>75</v>
      </c>
      <c r="D93" s="186"/>
      <c r="E93" s="186"/>
      <c r="F93" s="172" t="str">
        <f t="shared" si="11"/>
        <v>Public sector entities</v>
      </c>
      <c r="G93" s="148" t="str">
        <f t="shared" si="12"/>
        <v>UNITED STATES</v>
      </c>
      <c r="H93" s="876"/>
      <c r="I93" s="150" t="s">
        <v>75</v>
      </c>
      <c r="J93" s="621"/>
      <c r="K93" s="108"/>
      <c r="L93" s="523"/>
      <c r="M93" s="524"/>
      <c r="N93" s="524"/>
      <c r="O93" s="524"/>
      <c r="P93" s="524"/>
      <c r="Q93" s="528"/>
      <c r="R93" s="523"/>
      <c r="S93" s="524"/>
      <c r="T93" s="525"/>
      <c r="U93" s="526"/>
      <c r="V93" s="87"/>
      <c r="W93" s="621"/>
      <c r="X93" s="108"/>
      <c r="Y93" s="523"/>
      <c r="Z93" s="524"/>
      <c r="AA93" s="524"/>
      <c r="AB93" s="524"/>
      <c r="AC93" s="524"/>
      <c r="AD93" s="528"/>
      <c r="AE93" s="523"/>
      <c r="AF93" s="524"/>
      <c r="AG93" s="525"/>
      <c r="AH93" s="526"/>
      <c r="AI93" s="87"/>
      <c r="AJ93" s="523"/>
      <c r="AK93" s="524"/>
      <c r="AL93" s="524"/>
      <c r="AM93" s="523"/>
      <c r="AN93" s="524"/>
      <c r="AO93" s="525"/>
      <c r="AP93" s="526"/>
      <c r="AQ93" s="523"/>
      <c r="AR93" s="524"/>
      <c r="AS93" s="524"/>
      <c r="AT93" s="523"/>
      <c r="AU93" s="524"/>
      <c r="AV93" s="525"/>
      <c r="AW93" s="526"/>
      <c r="AX93" s="523"/>
      <c r="AY93" s="524"/>
      <c r="AZ93" s="524"/>
      <c r="BA93" s="523"/>
      <c r="BB93" s="524"/>
      <c r="BC93" s="525"/>
      <c r="BD93" s="526"/>
      <c r="BE93" s="512"/>
      <c r="BF93" s="523"/>
      <c r="BG93" s="524"/>
      <c r="BH93" s="524"/>
      <c r="BI93" s="528"/>
      <c r="BJ93" s="524"/>
      <c r="BK93" s="528"/>
      <c r="BL93" s="523"/>
      <c r="BM93" s="524"/>
      <c r="BN93" s="525"/>
      <c r="BO93" s="526"/>
      <c r="BP93" s="523"/>
      <c r="BQ93" s="524"/>
      <c r="BR93" s="524"/>
      <c r="BS93" s="528"/>
      <c r="BT93" s="524"/>
      <c r="BU93" s="528"/>
      <c r="BV93" s="523"/>
      <c r="BW93" s="524"/>
      <c r="BX93" s="525"/>
      <c r="BY93" s="526"/>
      <c r="BZ93" s="523"/>
      <c r="CA93" s="524"/>
      <c r="CB93" s="524"/>
      <c r="CC93" s="528"/>
      <c r="CD93" s="524"/>
      <c r="CE93" s="528"/>
      <c r="CF93" s="523"/>
      <c r="CG93" s="524"/>
      <c r="CH93" s="525"/>
      <c r="CI93" s="526"/>
      <c r="CJ93" s="512"/>
      <c r="CK93" s="523"/>
      <c r="CL93" s="524"/>
      <c r="CM93" s="524"/>
      <c r="CN93" s="523"/>
      <c r="CO93" s="524"/>
      <c r="CP93" s="525"/>
      <c r="CQ93" s="526"/>
      <c r="CR93" s="523"/>
      <c r="CS93" s="524"/>
      <c r="CT93" s="524"/>
      <c r="CU93" s="523"/>
      <c r="CV93" s="524"/>
      <c r="CW93" s="525"/>
      <c r="CX93" s="526"/>
      <c r="CY93" s="523"/>
      <c r="CZ93" s="524"/>
      <c r="DA93" s="524"/>
      <c r="DB93" s="523"/>
      <c r="DC93" s="524"/>
      <c r="DD93" s="525"/>
      <c r="DE93" s="526"/>
      <c r="DF93" s="512"/>
      <c r="DG93" s="523"/>
      <c r="DH93" s="524"/>
      <c r="DI93" s="524"/>
      <c r="DJ93" s="528"/>
      <c r="DK93" s="524"/>
      <c r="DL93" s="528"/>
      <c r="DM93" s="523"/>
      <c r="DN93" s="524"/>
      <c r="DO93" s="525"/>
      <c r="DP93" s="526"/>
      <c r="DQ93" s="523"/>
      <c r="DR93" s="524"/>
      <c r="DS93" s="524"/>
      <c r="DT93" s="528"/>
      <c r="DU93" s="524"/>
      <c r="DV93" s="528"/>
      <c r="DW93" s="523"/>
      <c r="DX93" s="524"/>
      <c r="DY93" s="525"/>
      <c r="DZ93" s="526"/>
      <c r="EA93" s="523"/>
      <c r="EB93" s="524"/>
      <c r="EC93" s="524"/>
      <c r="ED93" s="528"/>
      <c r="EE93" s="524"/>
      <c r="EF93" s="528"/>
      <c r="EG93" s="523"/>
      <c r="EH93" s="524"/>
      <c r="EI93" s="525"/>
      <c r="EJ93" s="526"/>
    </row>
    <row r="94" spans="1:140" ht="14.25" customHeight="1" x14ac:dyDescent="0.3">
      <c r="B94" s="16">
        <v>68</v>
      </c>
      <c r="C94" s="147" t="s">
        <v>76</v>
      </c>
      <c r="D94" s="186"/>
      <c r="E94" s="186"/>
      <c r="F94" s="172" t="str">
        <f t="shared" si="11"/>
        <v xml:space="preserve">Multilateral Development Banks </v>
      </c>
      <c r="G94" s="148" t="str">
        <f t="shared" si="12"/>
        <v>UNITED STATES</v>
      </c>
      <c r="H94" s="876"/>
      <c r="I94" s="150" t="s">
        <v>76</v>
      </c>
      <c r="J94" s="621"/>
      <c r="K94" s="108"/>
      <c r="L94" s="523"/>
      <c r="M94" s="524"/>
      <c r="N94" s="524"/>
      <c r="O94" s="524"/>
      <c r="P94" s="524"/>
      <c r="Q94" s="528"/>
      <c r="R94" s="523"/>
      <c r="S94" s="524"/>
      <c r="T94" s="525"/>
      <c r="U94" s="526"/>
      <c r="V94" s="87"/>
      <c r="W94" s="621"/>
      <c r="X94" s="108"/>
      <c r="Y94" s="523"/>
      <c r="Z94" s="524"/>
      <c r="AA94" s="524"/>
      <c r="AB94" s="524"/>
      <c r="AC94" s="524"/>
      <c r="AD94" s="528"/>
      <c r="AE94" s="523"/>
      <c r="AF94" s="524"/>
      <c r="AG94" s="525"/>
      <c r="AH94" s="526"/>
      <c r="AI94" s="87"/>
      <c r="AJ94" s="523"/>
      <c r="AK94" s="524"/>
      <c r="AL94" s="524"/>
      <c r="AM94" s="523"/>
      <c r="AN94" s="524"/>
      <c r="AO94" s="525"/>
      <c r="AP94" s="526"/>
      <c r="AQ94" s="523"/>
      <c r="AR94" s="524"/>
      <c r="AS94" s="524"/>
      <c r="AT94" s="523"/>
      <c r="AU94" s="524"/>
      <c r="AV94" s="525"/>
      <c r="AW94" s="526"/>
      <c r="AX94" s="523"/>
      <c r="AY94" s="524"/>
      <c r="AZ94" s="524"/>
      <c r="BA94" s="523"/>
      <c r="BB94" s="524"/>
      <c r="BC94" s="525"/>
      <c r="BD94" s="526"/>
      <c r="BE94" s="512"/>
      <c r="BF94" s="523"/>
      <c r="BG94" s="524"/>
      <c r="BH94" s="524"/>
      <c r="BI94" s="528"/>
      <c r="BJ94" s="524"/>
      <c r="BK94" s="528"/>
      <c r="BL94" s="523"/>
      <c r="BM94" s="524"/>
      <c r="BN94" s="525"/>
      <c r="BO94" s="526"/>
      <c r="BP94" s="523"/>
      <c r="BQ94" s="524"/>
      <c r="BR94" s="524"/>
      <c r="BS94" s="528"/>
      <c r="BT94" s="524"/>
      <c r="BU94" s="528"/>
      <c r="BV94" s="523"/>
      <c r="BW94" s="524"/>
      <c r="BX94" s="525"/>
      <c r="BY94" s="526"/>
      <c r="BZ94" s="523"/>
      <c r="CA94" s="524"/>
      <c r="CB94" s="524"/>
      <c r="CC94" s="528"/>
      <c r="CD94" s="524"/>
      <c r="CE94" s="528"/>
      <c r="CF94" s="523"/>
      <c r="CG94" s="524"/>
      <c r="CH94" s="525"/>
      <c r="CI94" s="526"/>
      <c r="CJ94" s="512"/>
      <c r="CK94" s="523"/>
      <c r="CL94" s="524"/>
      <c r="CM94" s="524"/>
      <c r="CN94" s="523"/>
      <c r="CO94" s="524"/>
      <c r="CP94" s="525"/>
      <c r="CQ94" s="526"/>
      <c r="CR94" s="523"/>
      <c r="CS94" s="524"/>
      <c r="CT94" s="524"/>
      <c r="CU94" s="523"/>
      <c r="CV94" s="524"/>
      <c r="CW94" s="525"/>
      <c r="CX94" s="526"/>
      <c r="CY94" s="523"/>
      <c r="CZ94" s="524"/>
      <c r="DA94" s="524"/>
      <c r="DB94" s="523"/>
      <c r="DC94" s="524"/>
      <c r="DD94" s="525"/>
      <c r="DE94" s="526"/>
      <c r="DF94" s="512"/>
      <c r="DG94" s="523"/>
      <c r="DH94" s="524"/>
      <c r="DI94" s="524"/>
      <c r="DJ94" s="528"/>
      <c r="DK94" s="524"/>
      <c r="DL94" s="528"/>
      <c r="DM94" s="523"/>
      <c r="DN94" s="524"/>
      <c r="DO94" s="525"/>
      <c r="DP94" s="526"/>
      <c r="DQ94" s="523"/>
      <c r="DR94" s="524"/>
      <c r="DS94" s="524"/>
      <c r="DT94" s="528"/>
      <c r="DU94" s="524"/>
      <c r="DV94" s="528"/>
      <c r="DW94" s="523"/>
      <c r="DX94" s="524"/>
      <c r="DY94" s="525"/>
      <c r="DZ94" s="526"/>
      <c r="EA94" s="523"/>
      <c r="EB94" s="524"/>
      <c r="EC94" s="524"/>
      <c r="ED94" s="528"/>
      <c r="EE94" s="524"/>
      <c r="EF94" s="528"/>
      <c r="EG94" s="523"/>
      <c r="EH94" s="524"/>
      <c r="EI94" s="525"/>
      <c r="EJ94" s="526"/>
    </row>
    <row r="95" spans="1:140" ht="14.25" customHeight="1" x14ac:dyDescent="0.3">
      <c r="B95" s="16">
        <v>69</v>
      </c>
      <c r="C95" s="147" t="s">
        <v>77</v>
      </c>
      <c r="D95" s="186"/>
      <c r="E95" s="186"/>
      <c r="F95" s="172" t="str">
        <f t="shared" si="11"/>
        <v>International Organisations</v>
      </c>
      <c r="G95" s="148" t="str">
        <f t="shared" si="12"/>
        <v>UNITED STATES</v>
      </c>
      <c r="H95" s="876"/>
      <c r="I95" s="150" t="s">
        <v>77</v>
      </c>
      <c r="J95" s="621"/>
      <c r="K95" s="108"/>
      <c r="L95" s="523"/>
      <c r="M95" s="524"/>
      <c r="N95" s="524"/>
      <c r="O95" s="524"/>
      <c r="P95" s="524"/>
      <c r="Q95" s="528"/>
      <c r="R95" s="523"/>
      <c r="S95" s="524"/>
      <c r="T95" s="525"/>
      <c r="U95" s="526"/>
      <c r="V95" s="87"/>
      <c r="W95" s="621"/>
      <c r="X95" s="108"/>
      <c r="Y95" s="523"/>
      <c r="Z95" s="524"/>
      <c r="AA95" s="524"/>
      <c r="AB95" s="524"/>
      <c r="AC95" s="524"/>
      <c r="AD95" s="528"/>
      <c r="AE95" s="523"/>
      <c r="AF95" s="524"/>
      <c r="AG95" s="525"/>
      <c r="AH95" s="526"/>
      <c r="AI95" s="87"/>
      <c r="AJ95" s="523"/>
      <c r="AK95" s="524"/>
      <c r="AL95" s="524"/>
      <c r="AM95" s="523"/>
      <c r="AN95" s="524"/>
      <c r="AO95" s="525"/>
      <c r="AP95" s="526"/>
      <c r="AQ95" s="523"/>
      <c r="AR95" s="524"/>
      <c r="AS95" s="524"/>
      <c r="AT95" s="523"/>
      <c r="AU95" s="524"/>
      <c r="AV95" s="525"/>
      <c r="AW95" s="526"/>
      <c r="AX95" s="523"/>
      <c r="AY95" s="524"/>
      <c r="AZ95" s="524"/>
      <c r="BA95" s="523"/>
      <c r="BB95" s="524"/>
      <c r="BC95" s="525"/>
      <c r="BD95" s="526"/>
      <c r="BE95" s="512"/>
      <c r="BF95" s="523"/>
      <c r="BG95" s="524"/>
      <c r="BH95" s="524"/>
      <c r="BI95" s="528"/>
      <c r="BJ95" s="524"/>
      <c r="BK95" s="528"/>
      <c r="BL95" s="523"/>
      <c r="BM95" s="524"/>
      <c r="BN95" s="525"/>
      <c r="BO95" s="526"/>
      <c r="BP95" s="523"/>
      <c r="BQ95" s="524"/>
      <c r="BR95" s="524"/>
      <c r="BS95" s="528"/>
      <c r="BT95" s="524"/>
      <c r="BU95" s="528"/>
      <c r="BV95" s="523"/>
      <c r="BW95" s="524"/>
      <c r="BX95" s="525"/>
      <c r="BY95" s="526"/>
      <c r="BZ95" s="523"/>
      <c r="CA95" s="524"/>
      <c r="CB95" s="524"/>
      <c r="CC95" s="528"/>
      <c r="CD95" s="524"/>
      <c r="CE95" s="528"/>
      <c r="CF95" s="523"/>
      <c r="CG95" s="524"/>
      <c r="CH95" s="525"/>
      <c r="CI95" s="526"/>
      <c r="CJ95" s="512"/>
      <c r="CK95" s="523"/>
      <c r="CL95" s="524"/>
      <c r="CM95" s="524"/>
      <c r="CN95" s="523"/>
      <c r="CO95" s="524"/>
      <c r="CP95" s="525"/>
      <c r="CQ95" s="526"/>
      <c r="CR95" s="523"/>
      <c r="CS95" s="524"/>
      <c r="CT95" s="524"/>
      <c r="CU95" s="523"/>
      <c r="CV95" s="524"/>
      <c r="CW95" s="525"/>
      <c r="CX95" s="526"/>
      <c r="CY95" s="523"/>
      <c r="CZ95" s="524"/>
      <c r="DA95" s="524"/>
      <c r="DB95" s="523"/>
      <c r="DC95" s="524"/>
      <c r="DD95" s="525"/>
      <c r="DE95" s="526"/>
      <c r="DF95" s="512"/>
      <c r="DG95" s="523"/>
      <c r="DH95" s="524"/>
      <c r="DI95" s="524"/>
      <c r="DJ95" s="528"/>
      <c r="DK95" s="524"/>
      <c r="DL95" s="528"/>
      <c r="DM95" s="523"/>
      <c r="DN95" s="524"/>
      <c r="DO95" s="525"/>
      <c r="DP95" s="526"/>
      <c r="DQ95" s="523"/>
      <c r="DR95" s="524"/>
      <c r="DS95" s="524"/>
      <c r="DT95" s="528"/>
      <c r="DU95" s="524"/>
      <c r="DV95" s="528"/>
      <c r="DW95" s="523"/>
      <c r="DX95" s="524"/>
      <c r="DY95" s="525"/>
      <c r="DZ95" s="526"/>
      <c r="EA95" s="523"/>
      <c r="EB95" s="524"/>
      <c r="EC95" s="524"/>
      <c r="ED95" s="528"/>
      <c r="EE95" s="524"/>
      <c r="EF95" s="528"/>
      <c r="EG95" s="523"/>
      <c r="EH95" s="524"/>
      <c r="EI95" s="525"/>
      <c r="EJ95" s="526"/>
    </row>
    <row r="96" spans="1:140" ht="14.25" customHeight="1" x14ac:dyDescent="0.3">
      <c r="B96" s="16">
        <v>70</v>
      </c>
      <c r="C96" s="147" t="s">
        <v>51</v>
      </c>
      <c r="D96" s="186"/>
      <c r="E96" s="186"/>
      <c r="F96" s="172" t="str">
        <f t="shared" si="11"/>
        <v>Institutions</v>
      </c>
      <c r="G96" s="148" t="str">
        <f t="shared" si="12"/>
        <v>UNITED STATES</v>
      </c>
      <c r="H96" s="876"/>
      <c r="I96" s="150" t="s">
        <v>51</v>
      </c>
      <c r="J96" s="621"/>
      <c r="K96" s="108"/>
      <c r="L96" s="523"/>
      <c r="M96" s="524"/>
      <c r="N96" s="524"/>
      <c r="O96" s="524"/>
      <c r="P96" s="524"/>
      <c r="Q96" s="528"/>
      <c r="R96" s="523"/>
      <c r="S96" s="524"/>
      <c r="T96" s="525"/>
      <c r="U96" s="526"/>
      <c r="V96" s="87"/>
      <c r="W96" s="621"/>
      <c r="X96" s="108"/>
      <c r="Y96" s="523"/>
      <c r="Z96" s="524"/>
      <c r="AA96" s="524"/>
      <c r="AB96" s="524"/>
      <c r="AC96" s="524"/>
      <c r="AD96" s="528"/>
      <c r="AE96" s="523"/>
      <c r="AF96" s="524"/>
      <c r="AG96" s="525"/>
      <c r="AH96" s="526"/>
      <c r="AI96" s="87"/>
      <c r="AJ96" s="523"/>
      <c r="AK96" s="524"/>
      <c r="AL96" s="524"/>
      <c r="AM96" s="523"/>
      <c r="AN96" s="524"/>
      <c r="AO96" s="525"/>
      <c r="AP96" s="526"/>
      <c r="AQ96" s="523"/>
      <c r="AR96" s="524"/>
      <c r="AS96" s="524"/>
      <c r="AT96" s="523"/>
      <c r="AU96" s="524"/>
      <c r="AV96" s="525"/>
      <c r="AW96" s="526"/>
      <c r="AX96" s="523"/>
      <c r="AY96" s="524"/>
      <c r="AZ96" s="524"/>
      <c r="BA96" s="523"/>
      <c r="BB96" s="524"/>
      <c r="BC96" s="525"/>
      <c r="BD96" s="526"/>
      <c r="BE96" s="512"/>
      <c r="BF96" s="523"/>
      <c r="BG96" s="524"/>
      <c r="BH96" s="524"/>
      <c r="BI96" s="528"/>
      <c r="BJ96" s="524"/>
      <c r="BK96" s="528"/>
      <c r="BL96" s="523"/>
      <c r="BM96" s="524"/>
      <c r="BN96" s="525"/>
      <c r="BO96" s="526"/>
      <c r="BP96" s="523"/>
      <c r="BQ96" s="524"/>
      <c r="BR96" s="524"/>
      <c r="BS96" s="528"/>
      <c r="BT96" s="524"/>
      <c r="BU96" s="528"/>
      <c r="BV96" s="523"/>
      <c r="BW96" s="524"/>
      <c r="BX96" s="525"/>
      <c r="BY96" s="526"/>
      <c r="BZ96" s="523"/>
      <c r="CA96" s="524"/>
      <c r="CB96" s="524"/>
      <c r="CC96" s="528"/>
      <c r="CD96" s="524"/>
      <c r="CE96" s="528"/>
      <c r="CF96" s="523"/>
      <c r="CG96" s="524"/>
      <c r="CH96" s="525"/>
      <c r="CI96" s="526"/>
      <c r="CJ96" s="512"/>
      <c r="CK96" s="523"/>
      <c r="CL96" s="524"/>
      <c r="CM96" s="524"/>
      <c r="CN96" s="523"/>
      <c r="CO96" s="524"/>
      <c r="CP96" s="525"/>
      <c r="CQ96" s="526"/>
      <c r="CR96" s="523"/>
      <c r="CS96" s="524"/>
      <c r="CT96" s="524"/>
      <c r="CU96" s="523"/>
      <c r="CV96" s="524"/>
      <c r="CW96" s="525"/>
      <c r="CX96" s="526"/>
      <c r="CY96" s="523"/>
      <c r="CZ96" s="524"/>
      <c r="DA96" s="524"/>
      <c r="DB96" s="523"/>
      <c r="DC96" s="524"/>
      <c r="DD96" s="525"/>
      <c r="DE96" s="526"/>
      <c r="DF96" s="512"/>
      <c r="DG96" s="523"/>
      <c r="DH96" s="524"/>
      <c r="DI96" s="524"/>
      <c r="DJ96" s="528"/>
      <c r="DK96" s="524"/>
      <c r="DL96" s="528"/>
      <c r="DM96" s="523"/>
      <c r="DN96" s="524"/>
      <c r="DO96" s="525"/>
      <c r="DP96" s="526"/>
      <c r="DQ96" s="523"/>
      <c r="DR96" s="524"/>
      <c r="DS96" s="524"/>
      <c r="DT96" s="528"/>
      <c r="DU96" s="524"/>
      <c r="DV96" s="528"/>
      <c r="DW96" s="523"/>
      <c r="DX96" s="524"/>
      <c r="DY96" s="525"/>
      <c r="DZ96" s="526"/>
      <c r="EA96" s="523"/>
      <c r="EB96" s="524"/>
      <c r="EC96" s="524"/>
      <c r="ED96" s="528"/>
      <c r="EE96" s="524"/>
      <c r="EF96" s="528"/>
      <c r="EG96" s="523"/>
      <c r="EH96" s="524"/>
      <c r="EI96" s="525"/>
      <c r="EJ96" s="526"/>
    </row>
    <row r="97" spans="1:140" ht="14.25" customHeight="1" x14ac:dyDescent="0.3">
      <c r="B97" s="16">
        <v>71</v>
      </c>
      <c r="C97" s="147" t="s">
        <v>78</v>
      </c>
      <c r="D97" s="186"/>
      <c r="E97" s="186"/>
      <c r="F97" s="172" t="str">
        <f t="shared" si="11"/>
        <v xml:space="preserve">Corporates </v>
      </c>
      <c r="G97" s="148" t="str">
        <f t="shared" si="12"/>
        <v>UNITED STATES</v>
      </c>
      <c r="H97" s="876"/>
      <c r="I97" s="150" t="s">
        <v>78</v>
      </c>
      <c r="J97" s="601">
        <v>0</v>
      </c>
      <c r="K97" s="468">
        <v>0</v>
      </c>
      <c r="L97" s="602">
        <v>0</v>
      </c>
      <c r="M97" s="603">
        <v>0</v>
      </c>
      <c r="N97" s="603">
        <v>0</v>
      </c>
      <c r="O97" s="603">
        <v>0</v>
      </c>
      <c r="P97" s="603">
        <v>0</v>
      </c>
      <c r="Q97" s="604">
        <v>0</v>
      </c>
      <c r="R97" s="602">
        <v>0</v>
      </c>
      <c r="S97" s="603">
        <v>0</v>
      </c>
      <c r="T97" s="605">
        <v>0</v>
      </c>
      <c r="U97" s="838" t="s">
        <v>385</v>
      </c>
      <c r="V97" s="87"/>
      <c r="W97" s="601">
        <v>0</v>
      </c>
      <c r="X97" s="469">
        <v>0</v>
      </c>
      <c r="Y97" s="602">
        <v>0</v>
      </c>
      <c r="Z97" s="603">
        <v>0</v>
      </c>
      <c r="AA97" s="603">
        <v>0</v>
      </c>
      <c r="AB97" s="603">
        <v>0</v>
      </c>
      <c r="AC97" s="603">
        <v>0</v>
      </c>
      <c r="AD97" s="604">
        <v>0</v>
      </c>
      <c r="AE97" s="602">
        <v>0</v>
      </c>
      <c r="AF97" s="603">
        <v>0</v>
      </c>
      <c r="AG97" s="605">
        <v>0</v>
      </c>
      <c r="AH97" s="838" t="s">
        <v>385</v>
      </c>
      <c r="AI97" s="87"/>
      <c r="AJ97" s="602">
        <v>0</v>
      </c>
      <c r="AK97" s="603">
        <v>0</v>
      </c>
      <c r="AL97" s="603">
        <v>0</v>
      </c>
      <c r="AM97" s="602">
        <v>0</v>
      </c>
      <c r="AN97" s="603">
        <v>0</v>
      </c>
      <c r="AO97" s="605">
        <v>0</v>
      </c>
      <c r="AP97" s="622" t="s">
        <v>385</v>
      </c>
      <c r="AQ97" s="602">
        <v>0</v>
      </c>
      <c r="AR97" s="603">
        <v>0</v>
      </c>
      <c r="AS97" s="603">
        <v>0</v>
      </c>
      <c r="AT97" s="602">
        <v>0</v>
      </c>
      <c r="AU97" s="603">
        <v>0</v>
      </c>
      <c r="AV97" s="605">
        <v>0</v>
      </c>
      <c r="AW97" s="622" t="s">
        <v>385</v>
      </c>
      <c r="AX97" s="602">
        <v>0</v>
      </c>
      <c r="AY97" s="603">
        <v>0</v>
      </c>
      <c r="AZ97" s="603">
        <v>0</v>
      </c>
      <c r="BA97" s="602">
        <v>0</v>
      </c>
      <c r="BB97" s="603">
        <v>0</v>
      </c>
      <c r="BC97" s="605">
        <v>0</v>
      </c>
      <c r="BD97" s="622" t="s">
        <v>385</v>
      </c>
      <c r="BE97" s="512"/>
      <c r="BF97" s="602">
        <v>0</v>
      </c>
      <c r="BG97" s="603">
        <v>0</v>
      </c>
      <c r="BH97" s="603">
        <v>0</v>
      </c>
      <c r="BI97" s="604">
        <v>0</v>
      </c>
      <c r="BJ97" s="603">
        <v>0</v>
      </c>
      <c r="BK97" s="604">
        <v>0</v>
      </c>
      <c r="BL97" s="602">
        <v>0</v>
      </c>
      <c r="BM97" s="603">
        <v>0</v>
      </c>
      <c r="BN97" s="605">
        <v>0</v>
      </c>
      <c r="BO97" s="622" t="s">
        <v>385</v>
      </c>
      <c r="BP97" s="602">
        <v>0</v>
      </c>
      <c r="BQ97" s="603">
        <v>0</v>
      </c>
      <c r="BR97" s="603">
        <v>0</v>
      </c>
      <c r="BS97" s="604">
        <v>0</v>
      </c>
      <c r="BT97" s="603">
        <v>0</v>
      </c>
      <c r="BU97" s="604">
        <v>0</v>
      </c>
      <c r="BV97" s="602">
        <v>0</v>
      </c>
      <c r="BW97" s="603">
        <v>0</v>
      </c>
      <c r="BX97" s="605">
        <v>0</v>
      </c>
      <c r="BY97" s="622" t="s">
        <v>385</v>
      </c>
      <c r="BZ97" s="602">
        <v>0</v>
      </c>
      <c r="CA97" s="603">
        <v>0</v>
      </c>
      <c r="CB97" s="603">
        <v>0</v>
      </c>
      <c r="CC97" s="604">
        <v>0</v>
      </c>
      <c r="CD97" s="603">
        <v>0</v>
      </c>
      <c r="CE97" s="604">
        <v>0</v>
      </c>
      <c r="CF97" s="602">
        <v>0</v>
      </c>
      <c r="CG97" s="603">
        <v>0</v>
      </c>
      <c r="CH97" s="605">
        <v>0</v>
      </c>
      <c r="CI97" s="622" t="s">
        <v>385</v>
      </c>
      <c r="CJ97" s="606"/>
      <c r="CK97" s="602">
        <v>0</v>
      </c>
      <c r="CL97" s="603">
        <v>0</v>
      </c>
      <c r="CM97" s="603">
        <v>0</v>
      </c>
      <c r="CN97" s="602">
        <v>0</v>
      </c>
      <c r="CO97" s="603">
        <v>0</v>
      </c>
      <c r="CP97" s="605">
        <v>0</v>
      </c>
      <c r="CQ97" s="622" t="s">
        <v>385</v>
      </c>
      <c r="CR97" s="602">
        <v>0</v>
      </c>
      <c r="CS97" s="603">
        <v>0</v>
      </c>
      <c r="CT97" s="603">
        <v>0</v>
      </c>
      <c r="CU97" s="602">
        <v>0</v>
      </c>
      <c r="CV97" s="603">
        <v>0</v>
      </c>
      <c r="CW97" s="605">
        <v>0</v>
      </c>
      <c r="CX97" s="622" t="s">
        <v>385</v>
      </c>
      <c r="CY97" s="602">
        <v>0</v>
      </c>
      <c r="CZ97" s="603">
        <v>0</v>
      </c>
      <c r="DA97" s="603">
        <v>0</v>
      </c>
      <c r="DB97" s="602">
        <v>0</v>
      </c>
      <c r="DC97" s="603">
        <v>0</v>
      </c>
      <c r="DD97" s="605">
        <v>0</v>
      </c>
      <c r="DE97" s="622" t="s">
        <v>385</v>
      </c>
      <c r="DF97" s="606"/>
      <c r="DG97" s="602">
        <v>0</v>
      </c>
      <c r="DH97" s="603">
        <v>0</v>
      </c>
      <c r="DI97" s="603">
        <v>0</v>
      </c>
      <c r="DJ97" s="604">
        <v>0</v>
      </c>
      <c r="DK97" s="603">
        <v>0</v>
      </c>
      <c r="DL97" s="604">
        <v>0</v>
      </c>
      <c r="DM97" s="602">
        <v>0</v>
      </c>
      <c r="DN97" s="603">
        <v>0</v>
      </c>
      <c r="DO97" s="605">
        <v>0</v>
      </c>
      <c r="DP97" s="622" t="s">
        <v>385</v>
      </c>
      <c r="DQ97" s="602">
        <v>0</v>
      </c>
      <c r="DR97" s="603">
        <v>0</v>
      </c>
      <c r="DS97" s="603">
        <v>0</v>
      </c>
      <c r="DT97" s="604">
        <v>0</v>
      </c>
      <c r="DU97" s="603">
        <v>0</v>
      </c>
      <c r="DV97" s="604">
        <v>0</v>
      </c>
      <c r="DW97" s="602">
        <v>0</v>
      </c>
      <c r="DX97" s="603">
        <v>0</v>
      </c>
      <c r="DY97" s="605">
        <v>0</v>
      </c>
      <c r="DZ97" s="622" t="s">
        <v>385</v>
      </c>
      <c r="EA97" s="602">
        <v>0</v>
      </c>
      <c r="EB97" s="603">
        <v>0</v>
      </c>
      <c r="EC97" s="603">
        <v>0</v>
      </c>
      <c r="ED97" s="604">
        <v>0</v>
      </c>
      <c r="EE97" s="603">
        <v>0</v>
      </c>
      <c r="EF97" s="604">
        <v>0</v>
      </c>
      <c r="EG97" s="602">
        <v>0</v>
      </c>
      <c r="EH97" s="603">
        <v>0</v>
      </c>
      <c r="EI97" s="605">
        <v>0</v>
      </c>
      <c r="EJ97" s="622" t="s">
        <v>385</v>
      </c>
    </row>
    <row r="98" spans="1:140" ht="14.25" customHeight="1" x14ac:dyDescent="0.3">
      <c r="B98" s="16">
        <v>72</v>
      </c>
      <c r="C98" s="147" t="s">
        <v>78</v>
      </c>
      <c r="D98" s="172" t="s">
        <v>79</v>
      </c>
      <c r="E98" s="172" t="s">
        <v>106</v>
      </c>
      <c r="F98" s="172" t="str">
        <f t="shared" si="11"/>
        <v>Corporates SME</v>
      </c>
      <c r="G98" s="151" t="str">
        <f t="shared" si="12"/>
        <v>UNITED STATES</v>
      </c>
      <c r="H98" s="876"/>
      <c r="I98" s="152" t="s">
        <v>80</v>
      </c>
      <c r="J98" s="621"/>
      <c r="K98" s="187"/>
      <c r="L98" s="523"/>
      <c r="M98" s="524"/>
      <c r="N98" s="524"/>
      <c r="O98" s="524"/>
      <c r="P98" s="524"/>
      <c r="Q98" s="528"/>
      <c r="R98" s="523"/>
      <c r="S98" s="524"/>
      <c r="T98" s="525"/>
      <c r="U98" s="526"/>
      <c r="V98" s="87"/>
      <c r="W98" s="601">
        <v>0</v>
      </c>
      <c r="X98" s="469">
        <v>0</v>
      </c>
      <c r="Y98" s="602">
        <v>0</v>
      </c>
      <c r="Z98" s="603">
        <v>0</v>
      </c>
      <c r="AA98" s="603">
        <v>0</v>
      </c>
      <c r="AB98" s="603">
        <v>0</v>
      </c>
      <c r="AC98" s="603">
        <v>0</v>
      </c>
      <c r="AD98" s="604">
        <v>0</v>
      </c>
      <c r="AE98" s="602">
        <v>0</v>
      </c>
      <c r="AF98" s="603">
        <v>0</v>
      </c>
      <c r="AG98" s="605">
        <v>0</v>
      </c>
      <c r="AH98" s="838" t="s">
        <v>385</v>
      </c>
      <c r="AI98" s="87"/>
      <c r="AJ98" s="523"/>
      <c r="AK98" s="524"/>
      <c r="AL98" s="524"/>
      <c r="AM98" s="523"/>
      <c r="AN98" s="524"/>
      <c r="AO98" s="525"/>
      <c r="AP98" s="526"/>
      <c r="AQ98" s="523"/>
      <c r="AR98" s="524"/>
      <c r="AS98" s="524"/>
      <c r="AT98" s="523"/>
      <c r="AU98" s="524"/>
      <c r="AV98" s="525"/>
      <c r="AW98" s="526"/>
      <c r="AX98" s="523"/>
      <c r="AY98" s="524"/>
      <c r="AZ98" s="524"/>
      <c r="BA98" s="523"/>
      <c r="BB98" s="524"/>
      <c r="BC98" s="525"/>
      <c r="BD98" s="526"/>
      <c r="BE98" s="512"/>
      <c r="BF98" s="523"/>
      <c r="BG98" s="524"/>
      <c r="BH98" s="524"/>
      <c r="BI98" s="528"/>
      <c r="BJ98" s="524"/>
      <c r="BK98" s="528"/>
      <c r="BL98" s="523"/>
      <c r="BM98" s="524"/>
      <c r="BN98" s="525"/>
      <c r="BO98" s="526"/>
      <c r="BP98" s="523"/>
      <c r="BQ98" s="524"/>
      <c r="BR98" s="524"/>
      <c r="BS98" s="528"/>
      <c r="BT98" s="524"/>
      <c r="BU98" s="528"/>
      <c r="BV98" s="523"/>
      <c r="BW98" s="524"/>
      <c r="BX98" s="525"/>
      <c r="BY98" s="526"/>
      <c r="BZ98" s="523"/>
      <c r="CA98" s="524"/>
      <c r="CB98" s="524"/>
      <c r="CC98" s="528"/>
      <c r="CD98" s="524"/>
      <c r="CE98" s="528"/>
      <c r="CF98" s="523"/>
      <c r="CG98" s="524"/>
      <c r="CH98" s="525"/>
      <c r="CI98" s="526"/>
      <c r="CJ98" s="512"/>
      <c r="CK98" s="523"/>
      <c r="CL98" s="524"/>
      <c r="CM98" s="524"/>
      <c r="CN98" s="523"/>
      <c r="CO98" s="524"/>
      <c r="CP98" s="525"/>
      <c r="CQ98" s="526"/>
      <c r="CR98" s="523"/>
      <c r="CS98" s="524"/>
      <c r="CT98" s="524"/>
      <c r="CU98" s="523"/>
      <c r="CV98" s="524"/>
      <c r="CW98" s="525"/>
      <c r="CX98" s="526"/>
      <c r="CY98" s="523"/>
      <c r="CZ98" s="524"/>
      <c r="DA98" s="524"/>
      <c r="DB98" s="523"/>
      <c r="DC98" s="524"/>
      <c r="DD98" s="525"/>
      <c r="DE98" s="526"/>
      <c r="DF98" s="512"/>
      <c r="DG98" s="523"/>
      <c r="DH98" s="524"/>
      <c r="DI98" s="524"/>
      <c r="DJ98" s="528"/>
      <c r="DK98" s="524"/>
      <c r="DL98" s="528"/>
      <c r="DM98" s="523"/>
      <c r="DN98" s="524"/>
      <c r="DO98" s="525"/>
      <c r="DP98" s="526"/>
      <c r="DQ98" s="523"/>
      <c r="DR98" s="524"/>
      <c r="DS98" s="524"/>
      <c r="DT98" s="528"/>
      <c r="DU98" s="524"/>
      <c r="DV98" s="528"/>
      <c r="DW98" s="523"/>
      <c r="DX98" s="524"/>
      <c r="DY98" s="525"/>
      <c r="DZ98" s="526"/>
      <c r="EA98" s="523"/>
      <c r="EB98" s="524"/>
      <c r="EC98" s="524"/>
      <c r="ED98" s="528"/>
      <c r="EE98" s="524"/>
      <c r="EF98" s="528"/>
      <c r="EG98" s="523"/>
      <c r="EH98" s="524"/>
      <c r="EI98" s="525"/>
      <c r="EJ98" s="526"/>
    </row>
    <row r="99" spans="1:140" ht="14.25" customHeight="1" x14ac:dyDescent="0.3">
      <c r="B99" s="16">
        <v>73</v>
      </c>
      <c r="C99" s="147" t="s">
        <v>57</v>
      </c>
      <c r="D99" s="186"/>
      <c r="E99" s="186"/>
      <c r="F99" s="172" t="str">
        <f t="shared" si="11"/>
        <v>Retail</v>
      </c>
      <c r="G99" s="148" t="str">
        <f t="shared" si="12"/>
        <v>UNITED STATES</v>
      </c>
      <c r="H99" s="876"/>
      <c r="I99" s="150" t="s">
        <v>57</v>
      </c>
      <c r="J99" s="601">
        <v>0</v>
      </c>
      <c r="K99" s="468">
        <v>0</v>
      </c>
      <c r="L99" s="602">
        <v>0</v>
      </c>
      <c r="M99" s="603">
        <v>0</v>
      </c>
      <c r="N99" s="603">
        <v>0</v>
      </c>
      <c r="O99" s="603">
        <v>0</v>
      </c>
      <c r="P99" s="603">
        <v>0</v>
      </c>
      <c r="Q99" s="604">
        <v>0</v>
      </c>
      <c r="R99" s="602">
        <v>0</v>
      </c>
      <c r="S99" s="603">
        <v>0</v>
      </c>
      <c r="T99" s="605">
        <v>0</v>
      </c>
      <c r="U99" s="838" t="s">
        <v>385</v>
      </c>
      <c r="V99" s="87"/>
      <c r="W99" s="601">
        <v>0</v>
      </c>
      <c r="X99" s="601">
        <v>0</v>
      </c>
      <c r="Y99" s="602">
        <v>0</v>
      </c>
      <c r="Z99" s="603">
        <v>0</v>
      </c>
      <c r="AA99" s="603">
        <v>0</v>
      </c>
      <c r="AB99" s="603">
        <v>0</v>
      </c>
      <c r="AC99" s="603">
        <v>0</v>
      </c>
      <c r="AD99" s="604">
        <v>0</v>
      </c>
      <c r="AE99" s="602">
        <v>0</v>
      </c>
      <c r="AF99" s="603">
        <v>0</v>
      </c>
      <c r="AG99" s="605">
        <v>0</v>
      </c>
      <c r="AH99" s="838" t="s">
        <v>385</v>
      </c>
      <c r="AI99" s="87"/>
      <c r="AJ99" s="602">
        <v>0</v>
      </c>
      <c r="AK99" s="603">
        <v>0</v>
      </c>
      <c r="AL99" s="603">
        <v>0</v>
      </c>
      <c r="AM99" s="602">
        <v>0</v>
      </c>
      <c r="AN99" s="603">
        <v>0</v>
      </c>
      <c r="AO99" s="605">
        <v>0</v>
      </c>
      <c r="AP99" s="622" t="s">
        <v>385</v>
      </c>
      <c r="AQ99" s="602">
        <v>0</v>
      </c>
      <c r="AR99" s="603">
        <v>0</v>
      </c>
      <c r="AS99" s="603">
        <v>0</v>
      </c>
      <c r="AT99" s="602">
        <v>0</v>
      </c>
      <c r="AU99" s="603">
        <v>0</v>
      </c>
      <c r="AV99" s="605">
        <v>0</v>
      </c>
      <c r="AW99" s="622" t="s">
        <v>385</v>
      </c>
      <c r="AX99" s="602">
        <v>0</v>
      </c>
      <c r="AY99" s="603">
        <v>0</v>
      </c>
      <c r="AZ99" s="603">
        <v>0</v>
      </c>
      <c r="BA99" s="602">
        <v>0</v>
      </c>
      <c r="BB99" s="603">
        <v>0</v>
      </c>
      <c r="BC99" s="605">
        <v>0</v>
      </c>
      <c r="BD99" s="622" t="s">
        <v>385</v>
      </c>
      <c r="BE99" s="512"/>
      <c r="BF99" s="602">
        <v>0</v>
      </c>
      <c r="BG99" s="603">
        <v>0</v>
      </c>
      <c r="BH99" s="603">
        <v>0</v>
      </c>
      <c r="BI99" s="604">
        <v>0</v>
      </c>
      <c r="BJ99" s="603">
        <v>0</v>
      </c>
      <c r="BK99" s="604">
        <v>0</v>
      </c>
      <c r="BL99" s="602">
        <v>0</v>
      </c>
      <c r="BM99" s="603">
        <v>0</v>
      </c>
      <c r="BN99" s="605">
        <v>0</v>
      </c>
      <c r="BO99" s="622" t="s">
        <v>385</v>
      </c>
      <c r="BP99" s="602">
        <v>0</v>
      </c>
      <c r="BQ99" s="603">
        <v>0</v>
      </c>
      <c r="BR99" s="603">
        <v>0</v>
      </c>
      <c r="BS99" s="604">
        <v>0</v>
      </c>
      <c r="BT99" s="603">
        <v>0</v>
      </c>
      <c r="BU99" s="604">
        <v>0</v>
      </c>
      <c r="BV99" s="602">
        <v>0</v>
      </c>
      <c r="BW99" s="603">
        <v>0</v>
      </c>
      <c r="BX99" s="605">
        <v>0</v>
      </c>
      <c r="BY99" s="622" t="s">
        <v>385</v>
      </c>
      <c r="BZ99" s="602">
        <v>0</v>
      </c>
      <c r="CA99" s="603">
        <v>0</v>
      </c>
      <c r="CB99" s="603">
        <v>0</v>
      </c>
      <c r="CC99" s="604">
        <v>0</v>
      </c>
      <c r="CD99" s="603">
        <v>0</v>
      </c>
      <c r="CE99" s="604">
        <v>0</v>
      </c>
      <c r="CF99" s="602">
        <v>0</v>
      </c>
      <c r="CG99" s="603">
        <v>0</v>
      </c>
      <c r="CH99" s="605">
        <v>0</v>
      </c>
      <c r="CI99" s="622" t="s">
        <v>385</v>
      </c>
      <c r="CJ99" s="606"/>
      <c r="CK99" s="602">
        <v>0</v>
      </c>
      <c r="CL99" s="603">
        <v>0</v>
      </c>
      <c r="CM99" s="603">
        <v>0</v>
      </c>
      <c r="CN99" s="602">
        <v>0</v>
      </c>
      <c r="CO99" s="603">
        <v>0</v>
      </c>
      <c r="CP99" s="605">
        <v>0</v>
      </c>
      <c r="CQ99" s="622" t="s">
        <v>385</v>
      </c>
      <c r="CR99" s="602">
        <v>0</v>
      </c>
      <c r="CS99" s="603">
        <v>0</v>
      </c>
      <c r="CT99" s="603">
        <v>0</v>
      </c>
      <c r="CU99" s="602">
        <v>0</v>
      </c>
      <c r="CV99" s="603">
        <v>0</v>
      </c>
      <c r="CW99" s="605">
        <v>0</v>
      </c>
      <c r="CX99" s="622" t="s">
        <v>385</v>
      </c>
      <c r="CY99" s="602">
        <v>0</v>
      </c>
      <c r="CZ99" s="603">
        <v>0</v>
      </c>
      <c r="DA99" s="603">
        <v>0</v>
      </c>
      <c r="DB99" s="602">
        <v>0</v>
      </c>
      <c r="DC99" s="603">
        <v>0</v>
      </c>
      <c r="DD99" s="605">
        <v>0</v>
      </c>
      <c r="DE99" s="622" t="s">
        <v>385</v>
      </c>
      <c r="DF99" s="606"/>
      <c r="DG99" s="602">
        <v>0</v>
      </c>
      <c r="DH99" s="603">
        <v>0</v>
      </c>
      <c r="DI99" s="603">
        <v>0</v>
      </c>
      <c r="DJ99" s="604">
        <v>0</v>
      </c>
      <c r="DK99" s="603">
        <v>0</v>
      </c>
      <c r="DL99" s="604">
        <v>0</v>
      </c>
      <c r="DM99" s="602">
        <v>0</v>
      </c>
      <c r="DN99" s="603">
        <v>0</v>
      </c>
      <c r="DO99" s="605">
        <v>0</v>
      </c>
      <c r="DP99" s="622" t="s">
        <v>385</v>
      </c>
      <c r="DQ99" s="602">
        <v>0</v>
      </c>
      <c r="DR99" s="603">
        <v>0</v>
      </c>
      <c r="DS99" s="603">
        <v>0</v>
      </c>
      <c r="DT99" s="604">
        <v>0</v>
      </c>
      <c r="DU99" s="603">
        <v>0</v>
      </c>
      <c r="DV99" s="604">
        <v>0</v>
      </c>
      <c r="DW99" s="602">
        <v>0</v>
      </c>
      <c r="DX99" s="603">
        <v>0</v>
      </c>
      <c r="DY99" s="605">
        <v>0</v>
      </c>
      <c r="DZ99" s="622" t="s">
        <v>385</v>
      </c>
      <c r="EA99" s="602">
        <v>0</v>
      </c>
      <c r="EB99" s="603">
        <v>0</v>
      </c>
      <c r="EC99" s="603">
        <v>0</v>
      </c>
      <c r="ED99" s="604">
        <v>0</v>
      </c>
      <c r="EE99" s="603">
        <v>0</v>
      </c>
      <c r="EF99" s="604">
        <v>0</v>
      </c>
      <c r="EG99" s="602">
        <v>0</v>
      </c>
      <c r="EH99" s="603">
        <v>0</v>
      </c>
      <c r="EI99" s="605">
        <v>0</v>
      </c>
      <c r="EJ99" s="622" t="s">
        <v>385</v>
      </c>
    </row>
    <row r="100" spans="1:140" ht="14.25" customHeight="1" x14ac:dyDescent="0.3">
      <c r="B100" s="16">
        <v>74</v>
      </c>
      <c r="C100" s="147" t="s">
        <v>57</v>
      </c>
      <c r="D100" s="172" t="s">
        <v>79</v>
      </c>
      <c r="E100" s="172" t="s">
        <v>106</v>
      </c>
      <c r="F100" s="172" t="str">
        <f t="shared" si="11"/>
        <v>RetailSME</v>
      </c>
      <c r="G100" s="151" t="str">
        <f t="shared" si="12"/>
        <v>UNITED STATES</v>
      </c>
      <c r="H100" s="876"/>
      <c r="I100" s="152" t="s">
        <v>80</v>
      </c>
      <c r="J100" s="621"/>
      <c r="K100" s="187"/>
      <c r="L100" s="523"/>
      <c r="M100" s="524"/>
      <c r="N100" s="524"/>
      <c r="O100" s="524"/>
      <c r="P100" s="524"/>
      <c r="Q100" s="528"/>
      <c r="R100" s="523"/>
      <c r="S100" s="524"/>
      <c r="T100" s="525"/>
      <c r="U100" s="526"/>
      <c r="V100" s="87"/>
      <c r="W100" s="601">
        <v>0</v>
      </c>
      <c r="X100" s="601">
        <v>0</v>
      </c>
      <c r="Y100" s="602">
        <v>0</v>
      </c>
      <c r="Z100" s="603">
        <v>0</v>
      </c>
      <c r="AA100" s="603">
        <v>0</v>
      </c>
      <c r="AB100" s="603">
        <v>0</v>
      </c>
      <c r="AC100" s="603">
        <v>0</v>
      </c>
      <c r="AD100" s="604">
        <v>0</v>
      </c>
      <c r="AE100" s="602">
        <v>0</v>
      </c>
      <c r="AF100" s="603">
        <v>0</v>
      </c>
      <c r="AG100" s="605">
        <v>0</v>
      </c>
      <c r="AH100" s="838" t="s">
        <v>385</v>
      </c>
      <c r="AI100" s="87"/>
      <c r="AJ100" s="523"/>
      <c r="AK100" s="524"/>
      <c r="AL100" s="524"/>
      <c r="AM100" s="523"/>
      <c r="AN100" s="524"/>
      <c r="AO100" s="525"/>
      <c r="AP100" s="526"/>
      <c r="AQ100" s="523"/>
      <c r="AR100" s="524"/>
      <c r="AS100" s="524"/>
      <c r="AT100" s="523"/>
      <c r="AU100" s="524"/>
      <c r="AV100" s="525"/>
      <c r="AW100" s="526"/>
      <c r="AX100" s="523"/>
      <c r="AY100" s="524"/>
      <c r="AZ100" s="524"/>
      <c r="BA100" s="523"/>
      <c r="BB100" s="524"/>
      <c r="BC100" s="525"/>
      <c r="BD100" s="526"/>
      <c r="BE100" s="512"/>
      <c r="BF100" s="523"/>
      <c r="BG100" s="524"/>
      <c r="BH100" s="524"/>
      <c r="BI100" s="528"/>
      <c r="BJ100" s="524"/>
      <c r="BK100" s="528"/>
      <c r="BL100" s="523"/>
      <c r="BM100" s="524"/>
      <c r="BN100" s="525"/>
      <c r="BO100" s="526"/>
      <c r="BP100" s="523"/>
      <c r="BQ100" s="524"/>
      <c r="BR100" s="524"/>
      <c r="BS100" s="528"/>
      <c r="BT100" s="524"/>
      <c r="BU100" s="528"/>
      <c r="BV100" s="523"/>
      <c r="BW100" s="524"/>
      <c r="BX100" s="525"/>
      <c r="BY100" s="526"/>
      <c r="BZ100" s="523"/>
      <c r="CA100" s="524"/>
      <c r="CB100" s="524"/>
      <c r="CC100" s="528"/>
      <c r="CD100" s="524"/>
      <c r="CE100" s="528"/>
      <c r="CF100" s="523"/>
      <c r="CG100" s="524"/>
      <c r="CH100" s="525"/>
      <c r="CI100" s="526"/>
      <c r="CJ100" s="512"/>
      <c r="CK100" s="523"/>
      <c r="CL100" s="524"/>
      <c r="CM100" s="524"/>
      <c r="CN100" s="523"/>
      <c r="CO100" s="524"/>
      <c r="CP100" s="525"/>
      <c r="CQ100" s="526"/>
      <c r="CR100" s="523"/>
      <c r="CS100" s="524"/>
      <c r="CT100" s="524"/>
      <c r="CU100" s="523"/>
      <c r="CV100" s="524"/>
      <c r="CW100" s="525"/>
      <c r="CX100" s="526"/>
      <c r="CY100" s="523"/>
      <c r="CZ100" s="524"/>
      <c r="DA100" s="524"/>
      <c r="DB100" s="523"/>
      <c r="DC100" s="524"/>
      <c r="DD100" s="525"/>
      <c r="DE100" s="526"/>
      <c r="DF100" s="512"/>
      <c r="DG100" s="523"/>
      <c r="DH100" s="524"/>
      <c r="DI100" s="524"/>
      <c r="DJ100" s="528"/>
      <c r="DK100" s="524"/>
      <c r="DL100" s="528"/>
      <c r="DM100" s="523"/>
      <c r="DN100" s="524"/>
      <c r="DO100" s="525"/>
      <c r="DP100" s="526"/>
      <c r="DQ100" s="523"/>
      <c r="DR100" s="524"/>
      <c r="DS100" s="524"/>
      <c r="DT100" s="528"/>
      <c r="DU100" s="524"/>
      <c r="DV100" s="528"/>
      <c r="DW100" s="523"/>
      <c r="DX100" s="524"/>
      <c r="DY100" s="525"/>
      <c r="DZ100" s="526"/>
      <c r="EA100" s="523"/>
      <c r="EB100" s="524"/>
      <c r="EC100" s="524"/>
      <c r="ED100" s="528"/>
      <c r="EE100" s="524"/>
      <c r="EF100" s="528"/>
      <c r="EG100" s="523"/>
      <c r="EH100" s="524"/>
      <c r="EI100" s="525"/>
      <c r="EJ100" s="526"/>
    </row>
    <row r="101" spans="1:140" ht="14.25" customHeight="1" x14ac:dyDescent="0.3">
      <c r="B101" s="16">
        <v>75</v>
      </c>
      <c r="C101" s="147" t="s">
        <v>81</v>
      </c>
      <c r="D101" s="186"/>
      <c r="E101" s="186"/>
      <c r="F101" s="172" t="str">
        <f t="shared" si="11"/>
        <v>Secured by mortgages on immovable property</v>
      </c>
      <c r="G101" s="148" t="str">
        <f t="shared" si="12"/>
        <v>UNITED STATES</v>
      </c>
      <c r="H101" s="876"/>
      <c r="I101" s="150" t="s">
        <v>81</v>
      </c>
      <c r="J101" s="621"/>
      <c r="K101" s="187"/>
      <c r="L101" s="523"/>
      <c r="M101" s="524"/>
      <c r="N101" s="524"/>
      <c r="O101" s="524"/>
      <c r="P101" s="524"/>
      <c r="Q101" s="528"/>
      <c r="R101" s="523"/>
      <c r="S101" s="524"/>
      <c r="T101" s="525"/>
      <c r="U101" s="526"/>
      <c r="V101" s="87"/>
      <c r="W101" s="601">
        <v>0</v>
      </c>
      <c r="X101" s="601">
        <v>0</v>
      </c>
      <c r="Y101" s="602">
        <v>0</v>
      </c>
      <c r="Z101" s="603">
        <v>0</v>
      </c>
      <c r="AA101" s="603">
        <v>0</v>
      </c>
      <c r="AB101" s="603">
        <v>0</v>
      </c>
      <c r="AC101" s="603">
        <v>0</v>
      </c>
      <c r="AD101" s="604">
        <v>0</v>
      </c>
      <c r="AE101" s="602">
        <v>0</v>
      </c>
      <c r="AF101" s="603">
        <v>0</v>
      </c>
      <c r="AG101" s="605">
        <v>0</v>
      </c>
      <c r="AH101" s="838" t="s">
        <v>385</v>
      </c>
      <c r="AI101" s="87"/>
      <c r="AJ101" s="523"/>
      <c r="AK101" s="524"/>
      <c r="AL101" s="524"/>
      <c r="AM101" s="523"/>
      <c r="AN101" s="524"/>
      <c r="AO101" s="525"/>
      <c r="AP101" s="526"/>
      <c r="AQ101" s="523"/>
      <c r="AR101" s="524"/>
      <c r="AS101" s="524"/>
      <c r="AT101" s="523"/>
      <c r="AU101" s="524"/>
      <c r="AV101" s="525"/>
      <c r="AW101" s="526"/>
      <c r="AX101" s="523"/>
      <c r="AY101" s="524"/>
      <c r="AZ101" s="524"/>
      <c r="BA101" s="523"/>
      <c r="BB101" s="524"/>
      <c r="BC101" s="525"/>
      <c r="BD101" s="526"/>
      <c r="BE101" s="512"/>
      <c r="BF101" s="602">
        <v>0</v>
      </c>
      <c r="BG101" s="603">
        <v>0</v>
      </c>
      <c r="BH101" s="603">
        <v>0</v>
      </c>
      <c r="BI101" s="604">
        <v>0</v>
      </c>
      <c r="BJ101" s="603">
        <v>0</v>
      </c>
      <c r="BK101" s="604">
        <v>0</v>
      </c>
      <c r="BL101" s="602">
        <v>0</v>
      </c>
      <c r="BM101" s="603">
        <v>0</v>
      </c>
      <c r="BN101" s="605">
        <v>0</v>
      </c>
      <c r="BO101" s="622" t="s">
        <v>385</v>
      </c>
      <c r="BP101" s="602">
        <v>0</v>
      </c>
      <c r="BQ101" s="603">
        <v>0</v>
      </c>
      <c r="BR101" s="603">
        <v>0</v>
      </c>
      <c r="BS101" s="604">
        <v>0</v>
      </c>
      <c r="BT101" s="603">
        <v>0</v>
      </c>
      <c r="BU101" s="604">
        <v>0</v>
      </c>
      <c r="BV101" s="602">
        <v>0</v>
      </c>
      <c r="BW101" s="603">
        <v>0</v>
      </c>
      <c r="BX101" s="605">
        <v>0</v>
      </c>
      <c r="BY101" s="622" t="s">
        <v>385</v>
      </c>
      <c r="BZ101" s="602">
        <v>0</v>
      </c>
      <c r="CA101" s="603">
        <v>0</v>
      </c>
      <c r="CB101" s="603">
        <v>0</v>
      </c>
      <c r="CC101" s="604">
        <v>0</v>
      </c>
      <c r="CD101" s="603">
        <v>0</v>
      </c>
      <c r="CE101" s="604">
        <v>0</v>
      </c>
      <c r="CF101" s="602">
        <v>0</v>
      </c>
      <c r="CG101" s="603">
        <v>0</v>
      </c>
      <c r="CH101" s="605">
        <v>0</v>
      </c>
      <c r="CI101" s="622" t="s">
        <v>385</v>
      </c>
      <c r="CJ101" s="512"/>
      <c r="CK101" s="523"/>
      <c r="CL101" s="524"/>
      <c r="CM101" s="524"/>
      <c r="CN101" s="523"/>
      <c r="CO101" s="524"/>
      <c r="CP101" s="525"/>
      <c r="CQ101" s="526"/>
      <c r="CR101" s="523"/>
      <c r="CS101" s="524"/>
      <c r="CT101" s="524"/>
      <c r="CU101" s="523"/>
      <c r="CV101" s="524"/>
      <c r="CW101" s="525"/>
      <c r="CX101" s="526"/>
      <c r="CY101" s="523"/>
      <c r="CZ101" s="524"/>
      <c r="DA101" s="524"/>
      <c r="DB101" s="523"/>
      <c r="DC101" s="524"/>
      <c r="DD101" s="525"/>
      <c r="DE101" s="526"/>
      <c r="DF101" s="512"/>
      <c r="DG101" s="602">
        <v>0</v>
      </c>
      <c r="DH101" s="603">
        <v>0</v>
      </c>
      <c r="DI101" s="603">
        <v>0</v>
      </c>
      <c r="DJ101" s="604">
        <v>0</v>
      </c>
      <c r="DK101" s="603">
        <v>0</v>
      </c>
      <c r="DL101" s="604">
        <v>0</v>
      </c>
      <c r="DM101" s="602">
        <v>0</v>
      </c>
      <c r="DN101" s="603">
        <v>0</v>
      </c>
      <c r="DO101" s="605">
        <v>0</v>
      </c>
      <c r="DP101" s="622" t="s">
        <v>385</v>
      </c>
      <c r="DQ101" s="602">
        <v>0</v>
      </c>
      <c r="DR101" s="603">
        <v>0</v>
      </c>
      <c r="DS101" s="603">
        <v>0</v>
      </c>
      <c r="DT101" s="604">
        <v>0</v>
      </c>
      <c r="DU101" s="603">
        <v>0</v>
      </c>
      <c r="DV101" s="604">
        <v>0</v>
      </c>
      <c r="DW101" s="602">
        <v>0</v>
      </c>
      <c r="DX101" s="603">
        <v>0</v>
      </c>
      <c r="DY101" s="605">
        <v>0</v>
      </c>
      <c r="DZ101" s="622" t="s">
        <v>385</v>
      </c>
      <c r="EA101" s="602">
        <v>0</v>
      </c>
      <c r="EB101" s="603">
        <v>0</v>
      </c>
      <c r="EC101" s="603">
        <v>0</v>
      </c>
      <c r="ED101" s="604">
        <v>0</v>
      </c>
      <c r="EE101" s="603">
        <v>0</v>
      </c>
      <c r="EF101" s="604">
        <v>0</v>
      </c>
      <c r="EG101" s="602">
        <v>0</v>
      </c>
      <c r="EH101" s="603">
        <v>0</v>
      </c>
      <c r="EI101" s="605">
        <v>0</v>
      </c>
      <c r="EJ101" s="622" t="s">
        <v>385</v>
      </c>
    </row>
    <row r="102" spans="1:140" ht="14.25" customHeight="1" x14ac:dyDescent="0.3">
      <c r="B102" s="16">
        <v>76</v>
      </c>
      <c r="C102" s="147" t="s">
        <v>81</v>
      </c>
      <c r="D102" s="172" t="s">
        <v>112</v>
      </c>
      <c r="E102" s="172" t="s">
        <v>107</v>
      </c>
      <c r="F102" s="172" t="str">
        <f t="shared" si="11"/>
        <v>Secured by mortgages on immovable propertyNon SME</v>
      </c>
      <c r="G102" s="151" t="str">
        <f t="shared" si="12"/>
        <v>UNITED STATES</v>
      </c>
      <c r="H102" s="876"/>
      <c r="I102" s="152" t="s">
        <v>113</v>
      </c>
      <c r="J102" s="601">
        <v>0</v>
      </c>
      <c r="K102" s="468">
        <v>0</v>
      </c>
      <c r="L102" s="602">
        <v>0.13430600000000001</v>
      </c>
      <c r="M102" s="603">
        <v>2.0705999999999999E-2</v>
      </c>
      <c r="N102" s="603">
        <v>0</v>
      </c>
      <c r="O102" s="603">
        <v>0</v>
      </c>
      <c r="P102" s="603">
        <v>6.8910000000000004E-3</v>
      </c>
      <c r="Q102" s="604">
        <v>0</v>
      </c>
      <c r="R102" s="602">
        <v>1.66E-4</v>
      </c>
      <c r="S102" s="603">
        <v>0</v>
      </c>
      <c r="T102" s="605">
        <v>7.3800000000000005E-4</v>
      </c>
      <c r="U102" s="838">
        <v>0.10709621245102308</v>
      </c>
      <c r="V102" s="87"/>
      <c r="W102" s="601">
        <v>0</v>
      </c>
      <c r="X102" s="601">
        <v>0</v>
      </c>
      <c r="Y102" s="602">
        <v>0</v>
      </c>
      <c r="Z102" s="603">
        <v>0</v>
      </c>
      <c r="AA102" s="603">
        <v>0</v>
      </c>
      <c r="AB102" s="603">
        <v>0</v>
      </c>
      <c r="AC102" s="603">
        <v>0</v>
      </c>
      <c r="AD102" s="604">
        <v>0</v>
      </c>
      <c r="AE102" s="602">
        <v>0</v>
      </c>
      <c r="AF102" s="603">
        <v>0</v>
      </c>
      <c r="AG102" s="605">
        <v>0</v>
      </c>
      <c r="AH102" s="838" t="s">
        <v>385</v>
      </c>
      <c r="AI102" s="87"/>
      <c r="AJ102" s="602">
        <v>0.13100300000000001</v>
      </c>
      <c r="AK102" s="603">
        <v>2.905E-3</v>
      </c>
      <c r="AL102" s="603">
        <v>7.2890000000000003E-3</v>
      </c>
      <c r="AM102" s="602">
        <v>0</v>
      </c>
      <c r="AN102" s="603">
        <v>2.12E-4</v>
      </c>
      <c r="AO102" s="605">
        <v>0</v>
      </c>
      <c r="AP102" s="622">
        <v>0</v>
      </c>
      <c r="AQ102" s="602">
        <v>0.12789400000000001</v>
      </c>
      <c r="AR102" s="603">
        <v>5.6620000000000004E-3</v>
      </c>
      <c r="AS102" s="603">
        <v>7.6410000000000002E-3</v>
      </c>
      <c r="AT102" s="602">
        <v>0</v>
      </c>
      <c r="AU102" s="603">
        <v>1.6899999999999999E-4</v>
      </c>
      <c r="AV102" s="605">
        <v>0</v>
      </c>
      <c r="AW102" s="622">
        <v>0</v>
      </c>
      <c r="AX102" s="602">
        <v>0.124971</v>
      </c>
      <c r="AY102" s="603">
        <v>8.2740000000000001E-3</v>
      </c>
      <c r="AZ102" s="603">
        <v>7.9509999999999997E-3</v>
      </c>
      <c r="BA102" s="602">
        <v>0</v>
      </c>
      <c r="BB102" s="603">
        <v>1.27E-4</v>
      </c>
      <c r="BC102" s="605">
        <v>0</v>
      </c>
      <c r="BD102" s="622">
        <v>0</v>
      </c>
      <c r="BE102" s="512"/>
      <c r="BF102" s="523"/>
      <c r="BG102" s="524"/>
      <c r="BH102" s="524"/>
      <c r="BI102" s="528"/>
      <c r="BJ102" s="524"/>
      <c r="BK102" s="528"/>
      <c r="BL102" s="523"/>
      <c r="BM102" s="524"/>
      <c r="BN102" s="525"/>
      <c r="BO102" s="526"/>
      <c r="BP102" s="523"/>
      <c r="BQ102" s="524"/>
      <c r="BR102" s="524"/>
      <c r="BS102" s="528"/>
      <c r="BT102" s="524"/>
      <c r="BU102" s="528"/>
      <c r="BV102" s="523"/>
      <c r="BW102" s="524"/>
      <c r="BX102" s="525"/>
      <c r="BY102" s="526"/>
      <c r="BZ102" s="523"/>
      <c r="CA102" s="524"/>
      <c r="CB102" s="524"/>
      <c r="CC102" s="528"/>
      <c r="CD102" s="524"/>
      <c r="CE102" s="528"/>
      <c r="CF102" s="523"/>
      <c r="CG102" s="524"/>
      <c r="CH102" s="525"/>
      <c r="CI102" s="526"/>
      <c r="CJ102" s="512"/>
      <c r="CK102" s="602">
        <v>0.130435</v>
      </c>
      <c r="CL102" s="603">
        <v>3.2729999999999999E-3</v>
      </c>
      <c r="CM102" s="603">
        <v>7.4879999999999999E-3</v>
      </c>
      <c r="CN102" s="602">
        <v>0</v>
      </c>
      <c r="CO102" s="603">
        <v>6.87E-4</v>
      </c>
      <c r="CP102" s="605">
        <v>0</v>
      </c>
      <c r="CQ102" s="622">
        <v>0</v>
      </c>
      <c r="CR102" s="602">
        <v>0.12620600000000001</v>
      </c>
      <c r="CS102" s="603">
        <v>6.7330000000000003E-3</v>
      </c>
      <c r="CT102" s="603">
        <v>8.2579999999999997E-3</v>
      </c>
      <c r="CU102" s="602">
        <v>0</v>
      </c>
      <c r="CV102" s="603">
        <v>6.3599999999999996E-4</v>
      </c>
      <c r="CW102" s="605">
        <v>0</v>
      </c>
      <c r="CX102" s="622">
        <v>0</v>
      </c>
      <c r="CY102" s="602">
        <v>0.121693</v>
      </c>
      <c r="CZ102" s="603">
        <v>1.0315E-2</v>
      </c>
      <c r="DA102" s="603">
        <v>9.1889999999999993E-3</v>
      </c>
      <c r="DB102" s="602">
        <v>0</v>
      </c>
      <c r="DC102" s="603">
        <v>4.9100000000000001E-4</v>
      </c>
      <c r="DD102" s="605">
        <v>0</v>
      </c>
      <c r="DE102" s="622">
        <v>0</v>
      </c>
      <c r="DF102" s="512"/>
      <c r="DG102" s="523"/>
      <c r="DH102" s="524"/>
      <c r="DI102" s="524"/>
      <c r="DJ102" s="528"/>
      <c r="DK102" s="524"/>
      <c r="DL102" s="528"/>
      <c r="DM102" s="523"/>
      <c r="DN102" s="524"/>
      <c r="DO102" s="525"/>
      <c r="DP102" s="526"/>
      <c r="DQ102" s="523"/>
      <c r="DR102" s="524"/>
      <c r="DS102" s="524"/>
      <c r="DT102" s="528"/>
      <c r="DU102" s="524"/>
      <c r="DV102" s="528"/>
      <c r="DW102" s="523"/>
      <c r="DX102" s="524"/>
      <c r="DY102" s="525"/>
      <c r="DZ102" s="526"/>
      <c r="EA102" s="523"/>
      <c r="EB102" s="524"/>
      <c r="EC102" s="524"/>
      <c r="ED102" s="528"/>
      <c r="EE102" s="524"/>
      <c r="EF102" s="528"/>
      <c r="EG102" s="523"/>
      <c r="EH102" s="524"/>
      <c r="EI102" s="525"/>
      <c r="EJ102" s="526"/>
    </row>
    <row r="103" spans="1:140" ht="14.25" customHeight="1" x14ac:dyDescent="0.3">
      <c r="B103" s="16">
        <v>77</v>
      </c>
      <c r="C103" s="147" t="s">
        <v>82</v>
      </c>
      <c r="D103" s="186"/>
      <c r="E103" s="186"/>
      <c r="F103" s="172" t="str">
        <f t="shared" si="11"/>
        <v>Items associated with particularly high risk</v>
      </c>
      <c r="G103" s="148" t="str">
        <f t="shared" si="12"/>
        <v>UNITED STATES</v>
      </c>
      <c r="H103" s="876"/>
      <c r="I103" s="150" t="s">
        <v>82</v>
      </c>
      <c r="J103" s="621"/>
      <c r="K103" s="187"/>
      <c r="L103" s="523"/>
      <c r="M103" s="524"/>
      <c r="N103" s="524"/>
      <c r="O103" s="524"/>
      <c r="P103" s="524"/>
      <c r="Q103" s="528"/>
      <c r="R103" s="523"/>
      <c r="S103" s="524"/>
      <c r="T103" s="525"/>
      <c r="U103" s="526"/>
      <c r="V103" s="87"/>
      <c r="W103" s="621"/>
      <c r="X103" s="108"/>
      <c r="Y103" s="523"/>
      <c r="Z103" s="524"/>
      <c r="AA103" s="524"/>
      <c r="AB103" s="524"/>
      <c r="AC103" s="524"/>
      <c r="AD103" s="528"/>
      <c r="AE103" s="523"/>
      <c r="AF103" s="524"/>
      <c r="AG103" s="525"/>
      <c r="AH103" s="526"/>
      <c r="AI103" s="87"/>
      <c r="AJ103" s="523"/>
      <c r="AK103" s="524"/>
      <c r="AL103" s="524"/>
      <c r="AM103" s="523"/>
      <c r="AN103" s="524"/>
      <c r="AO103" s="525"/>
      <c r="AP103" s="526"/>
      <c r="AQ103" s="523"/>
      <c r="AR103" s="524"/>
      <c r="AS103" s="524"/>
      <c r="AT103" s="523"/>
      <c r="AU103" s="524"/>
      <c r="AV103" s="525"/>
      <c r="AW103" s="526"/>
      <c r="AX103" s="523"/>
      <c r="AY103" s="524"/>
      <c r="AZ103" s="524"/>
      <c r="BA103" s="523"/>
      <c r="BB103" s="524"/>
      <c r="BC103" s="525"/>
      <c r="BD103" s="526"/>
      <c r="BE103" s="512"/>
      <c r="BF103" s="523"/>
      <c r="BG103" s="524"/>
      <c r="BH103" s="524"/>
      <c r="BI103" s="528"/>
      <c r="BJ103" s="524"/>
      <c r="BK103" s="528"/>
      <c r="BL103" s="523"/>
      <c r="BM103" s="524"/>
      <c r="BN103" s="525"/>
      <c r="BO103" s="526"/>
      <c r="BP103" s="523"/>
      <c r="BQ103" s="524"/>
      <c r="BR103" s="524"/>
      <c r="BS103" s="528"/>
      <c r="BT103" s="524"/>
      <c r="BU103" s="528"/>
      <c r="BV103" s="523"/>
      <c r="BW103" s="524"/>
      <c r="BX103" s="525"/>
      <c r="BY103" s="526"/>
      <c r="BZ103" s="523"/>
      <c r="CA103" s="524"/>
      <c r="CB103" s="524"/>
      <c r="CC103" s="528"/>
      <c r="CD103" s="524"/>
      <c r="CE103" s="528"/>
      <c r="CF103" s="523"/>
      <c r="CG103" s="524"/>
      <c r="CH103" s="525"/>
      <c r="CI103" s="526"/>
      <c r="CJ103" s="512"/>
      <c r="CK103" s="523"/>
      <c r="CL103" s="524"/>
      <c r="CM103" s="524"/>
      <c r="CN103" s="523"/>
      <c r="CO103" s="524"/>
      <c r="CP103" s="525"/>
      <c r="CQ103" s="526"/>
      <c r="CR103" s="523"/>
      <c r="CS103" s="524"/>
      <c r="CT103" s="524"/>
      <c r="CU103" s="523"/>
      <c r="CV103" s="524"/>
      <c r="CW103" s="525"/>
      <c r="CX103" s="526"/>
      <c r="CY103" s="523"/>
      <c r="CZ103" s="524"/>
      <c r="DA103" s="524"/>
      <c r="DB103" s="523"/>
      <c r="DC103" s="524"/>
      <c r="DD103" s="525"/>
      <c r="DE103" s="526"/>
      <c r="DF103" s="512"/>
      <c r="DG103" s="523"/>
      <c r="DH103" s="524"/>
      <c r="DI103" s="524"/>
      <c r="DJ103" s="528"/>
      <c r="DK103" s="524"/>
      <c r="DL103" s="528"/>
      <c r="DM103" s="523"/>
      <c r="DN103" s="524"/>
      <c r="DO103" s="525"/>
      <c r="DP103" s="526"/>
      <c r="DQ103" s="523"/>
      <c r="DR103" s="524"/>
      <c r="DS103" s="524"/>
      <c r="DT103" s="528"/>
      <c r="DU103" s="524"/>
      <c r="DV103" s="528"/>
      <c r="DW103" s="523"/>
      <c r="DX103" s="524"/>
      <c r="DY103" s="525"/>
      <c r="DZ103" s="526"/>
      <c r="EA103" s="523"/>
      <c r="EB103" s="524"/>
      <c r="EC103" s="524"/>
      <c r="ED103" s="528"/>
      <c r="EE103" s="524"/>
      <c r="EF103" s="528"/>
      <c r="EG103" s="523"/>
      <c r="EH103" s="524"/>
      <c r="EI103" s="525"/>
      <c r="EJ103" s="526"/>
    </row>
    <row r="104" spans="1:140" ht="14.25" customHeight="1" x14ac:dyDescent="0.3">
      <c r="B104" s="16">
        <v>78</v>
      </c>
      <c r="C104" s="147" t="s">
        <v>83</v>
      </c>
      <c r="D104" s="186"/>
      <c r="E104" s="186"/>
      <c r="F104" s="172" t="str">
        <f t="shared" si="11"/>
        <v>Covered bonds</v>
      </c>
      <c r="G104" s="148" t="str">
        <f t="shared" si="12"/>
        <v>UNITED STATES</v>
      </c>
      <c r="H104" s="876"/>
      <c r="I104" s="150" t="s">
        <v>83</v>
      </c>
      <c r="J104" s="621"/>
      <c r="K104" s="108"/>
      <c r="L104" s="523"/>
      <c r="M104" s="524"/>
      <c r="N104" s="524"/>
      <c r="O104" s="524"/>
      <c r="P104" s="524"/>
      <c r="Q104" s="528"/>
      <c r="R104" s="523"/>
      <c r="S104" s="524"/>
      <c r="T104" s="525"/>
      <c r="U104" s="526"/>
      <c r="V104" s="87"/>
      <c r="W104" s="621"/>
      <c r="X104" s="108"/>
      <c r="Y104" s="523"/>
      <c r="Z104" s="524"/>
      <c r="AA104" s="524"/>
      <c r="AB104" s="524"/>
      <c r="AC104" s="524"/>
      <c r="AD104" s="528"/>
      <c r="AE104" s="523"/>
      <c r="AF104" s="524"/>
      <c r="AG104" s="525"/>
      <c r="AH104" s="526"/>
      <c r="AI104" s="87"/>
      <c r="AJ104" s="523"/>
      <c r="AK104" s="524"/>
      <c r="AL104" s="524"/>
      <c r="AM104" s="523"/>
      <c r="AN104" s="524"/>
      <c r="AO104" s="525"/>
      <c r="AP104" s="526"/>
      <c r="AQ104" s="523"/>
      <c r="AR104" s="524"/>
      <c r="AS104" s="524"/>
      <c r="AT104" s="523"/>
      <c r="AU104" s="524"/>
      <c r="AV104" s="525"/>
      <c r="AW104" s="526"/>
      <c r="AX104" s="523"/>
      <c r="AY104" s="524"/>
      <c r="AZ104" s="524"/>
      <c r="BA104" s="523"/>
      <c r="BB104" s="524"/>
      <c r="BC104" s="525"/>
      <c r="BD104" s="526"/>
      <c r="BE104" s="512"/>
      <c r="BF104" s="523"/>
      <c r="BG104" s="524"/>
      <c r="BH104" s="524"/>
      <c r="BI104" s="528"/>
      <c r="BJ104" s="524"/>
      <c r="BK104" s="528"/>
      <c r="BL104" s="523"/>
      <c r="BM104" s="524"/>
      <c r="BN104" s="525"/>
      <c r="BO104" s="526"/>
      <c r="BP104" s="523"/>
      <c r="BQ104" s="524"/>
      <c r="BR104" s="524"/>
      <c r="BS104" s="528"/>
      <c r="BT104" s="524"/>
      <c r="BU104" s="528"/>
      <c r="BV104" s="523"/>
      <c r="BW104" s="524"/>
      <c r="BX104" s="525"/>
      <c r="BY104" s="526"/>
      <c r="BZ104" s="523"/>
      <c r="CA104" s="524"/>
      <c r="CB104" s="524"/>
      <c r="CC104" s="528"/>
      <c r="CD104" s="524"/>
      <c r="CE104" s="528"/>
      <c r="CF104" s="523"/>
      <c r="CG104" s="524"/>
      <c r="CH104" s="525"/>
      <c r="CI104" s="526"/>
      <c r="CJ104" s="512"/>
      <c r="CK104" s="523"/>
      <c r="CL104" s="524"/>
      <c r="CM104" s="524"/>
      <c r="CN104" s="523"/>
      <c r="CO104" s="524"/>
      <c r="CP104" s="525"/>
      <c r="CQ104" s="526"/>
      <c r="CR104" s="523"/>
      <c r="CS104" s="524"/>
      <c r="CT104" s="524"/>
      <c r="CU104" s="523"/>
      <c r="CV104" s="524"/>
      <c r="CW104" s="525"/>
      <c r="CX104" s="526"/>
      <c r="CY104" s="523"/>
      <c r="CZ104" s="524"/>
      <c r="DA104" s="524"/>
      <c r="DB104" s="523"/>
      <c r="DC104" s="524"/>
      <c r="DD104" s="525"/>
      <c r="DE104" s="526"/>
      <c r="DF104" s="512"/>
      <c r="DG104" s="523"/>
      <c r="DH104" s="524"/>
      <c r="DI104" s="524"/>
      <c r="DJ104" s="528"/>
      <c r="DK104" s="524"/>
      <c r="DL104" s="528"/>
      <c r="DM104" s="523"/>
      <c r="DN104" s="524"/>
      <c r="DO104" s="525"/>
      <c r="DP104" s="526"/>
      <c r="DQ104" s="523"/>
      <c r="DR104" s="524"/>
      <c r="DS104" s="524"/>
      <c r="DT104" s="528"/>
      <c r="DU104" s="524"/>
      <c r="DV104" s="528"/>
      <c r="DW104" s="523"/>
      <c r="DX104" s="524"/>
      <c r="DY104" s="525"/>
      <c r="DZ104" s="526"/>
      <c r="EA104" s="523"/>
      <c r="EB104" s="524"/>
      <c r="EC104" s="524"/>
      <c r="ED104" s="528"/>
      <c r="EE104" s="524"/>
      <c r="EF104" s="528"/>
      <c r="EG104" s="523"/>
      <c r="EH104" s="524"/>
      <c r="EI104" s="525"/>
      <c r="EJ104" s="526"/>
    </row>
    <row r="105" spans="1:140" ht="15" customHeight="1" x14ac:dyDescent="0.3">
      <c r="B105" s="16">
        <v>79</v>
      </c>
      <c r="C105" s="147" t="s">
        <v>84</v>
      </c>
      <c r="D105" s="186"/>
      <c r="E105" s="186"/>
      <c r="F105" s="172" t="str">
        <f t="shared" si="11"/>
        <v>Claims on institutions and corporates with a ST credit assessment</v>
      </c>
      <c r="G105" s="148" t="str">
        <f t="shared" si="12"/>
        <v>UNITED STATES</v>
      </c>
      <c r="H105" s="876"/>
      <c r="I105" s="150" t="s">
        <v>84</v>
      </c>
      <c r="J105" s="621"/>
      <c r="K105" s="108"/>
      <c r="L105" s="523"/>
      <c r="M105" s="524"/>
      <c r="N105" s="524"/>
      <c r="O105" s="524"/>
      <c r="P105" s="524"/>
      <c r="Q105" s="528"/>
      <c r="R105" s="523"/>
      <c r="S105" s="524"/>
      <c r="T105" s="525"/>
      <c r="U105" s="526"/>
      <c r="V105" s="87"/>
      <c r="W105" s="621"/>
      <c r="X105" s="108"/>
      <c r="Y105" s="523"/>
      <c r="Z105" s="524"/>
      <c r="AA105" s="524"/>
      <c r="AB105" s="524"/>
      <c r="AC105" s="524"/>
      <c r="AD105" s="528"/>
      <c r="AE105" s="523"/>
      <c r="AF105" s="524"/>
      <c r="AG105" s="525"/>
      <c r="AH105" s="526"/>
      <c r="AI105" s="87"/>
      <c r="AJ105" s="523"/>
      <c r="AK105" s="524"/>
      <c r="AL105" s="524"/>
      <c r="AM105" s="523"/>
      <c r="AN105" s="524"/>
      <c r="AO105" s="525"/>
      <c r="AP105" s="526"/>
      <c r="AQ105" s="523"/>
      <c r="AR105" s="524"/>
      <c r="AS105" s="524"/>
      <c r="AT105" s="523"/>
      <c r="AU105" s="524"/>
      <c r="AV105" s="525"/>
      <c r="AW105" s="526"/>
      <c r="AX105" s="523"/>
      <c r="AY105" s="524"/>
      <c r="AZ105" s="524"/>
      <c r="BA105" s="523"/>
      <c r="BB105" s="524"/>
      <c r="BC105" s="525"/>
      <c r="BD105" s="526"/>
      <c r="BE105" s="512"/>
      <c r="BF105" s="523"/>
      <c r="BG105" s="524"/>
      <c r="BH105" s="524"/>
      <c r="BI105" s="528"/>
      <c r="BJ105" s="524"/>
      <c r="BK105" s="528"/>
      <c r="BL105" s="523"/>
      <c r="BM105" s="524"/>
      <c r="BN105" s="525"/>
      <c r="BO105" s="526"/>
      <c r="BP105" s="523"/>
      <c r="BQ105" s="524"/>
      <c r="BR105" s="524"/>
      <c r="BS105" s="528"/>
      <c r="BT105" s="524"/>
      <c r="BU105" s="528"/>
      <c r="BV105" s="523"/>
      <c r="BW105" s="524"/>
      <c r="BX105" s="525"/>
      <c r="BY105" s="526"/>
      <c r="BZ105" s="523"/>
      <c r="CA105" s="524"/>
      <c r="CB105" s="524"/>
      <c r="CC105" s="528"/>
      <c r="CD105" s="524"/>
      <c r="CE105" s="528"/>
      <c r="CF105" s="523"/>
      <c r="CG105" s="524"/>
      <c r="CH105" s="525"/>
      <c r="CI105" s="526"/>
      <c r="CJ105" s="512"/>
      <c r="CK105" s="523"/>
      <c r="CL105" s="524"/>
      <c r="CM105" s="524"/>
      <c r="CN105" s="523"/>
      <c r="CO105" s="524"/>
      <c r="CP105" s="525"/>
      <c r="CQ105" s="526"/>
      <c r="CR105" s="523"/>
      <c r="CS105" s="524"/>
      <c r="CT105" s="524"/>
      <c r="CU105" s="523"/>
      <c r="CV105" s="524"/>
      <c r="CW105" s="525"/>
      <c r="CX105" s="526"/>
      <c r="CY105" s="523"/>
      <c r="CZ105" s="524"/>
      <c r="DA105" s="524"/>
      <c r="DB105" s="523"/>
      <c r="DC105" s="524"/>
      <c r="DD105" s="525"/>
      <c r="DE105" s="526"/>
      <c r="DF105" s="512"/>
      <c r="DG105" s="523"/>
      <c r="DH105" s="524"/>
      <c r="DI105" s="524"/>
      <c r="DJ105" s="528"/>
      <c r="DK105" s="524"/>
      <c r="DL105" s="528"/>
      <c r="DM105" s="523"/>
      <c r="DN105" s="524"/>
      <c r="DO105" s="525"/>
      <c r="DP105" s="526"/>
      <c r="DQ105" s="523"/>
      <c r="DR105" s="524"/>
      <c r="DS105" s="524"/>
      <c r="DT105" s="528"/>
      <c r="DU105" s="524"/>
      <c r="DV105" s="528"/>
      <c r="DW105" s="523"/>
      <c r="DX105" s="524"/>
      <c r="DY105" s="525"/>
      <c r="DZ105" s="526"/>
      <c r="EA105" s="523"/>
      <c r="EB105" s="524"/>
      <c r="EC105" s="524"/>
      <c r="ED105" s="528"/>
      <c r="EE105" s="524"/>
      <c r="EF105" s="528"/>
      <c r="EG105" s="523"/>
      <c r="EH105" s="524"/>
      <c r="EI105" s="525"/>
      <c r="EJ105" s="526"/>
    </row>
    <row r="106" spans="1:140" ht="14.25" customHeight="1" x14ac:dyDescent="0.3">
      <c r="B106" s="16">
        <v>80</v>
      </c>
      <c r="C106" s="147" t="s">
        <v>85</v>
      </c>
      <c r="D106" s="186"/>
      <c r="E106" s="186"/>
      <c r="F106" s="172" t="str">
        <f t="shared" si="11"/>
        <v>Collective investments undertakings (CIU)</v>
      </c>
      <c r="G106" s="148" t="str">
        <f t="shared" si="12"/>
        <v>UNITED STATES</v>
      </c>
      <c r="H106" s="876"/>
      <c r="I106" s="150" t="s">
        <v>85</v>
      </c>
      <c r="J106" s="621"/>
      <c r="K106" s="108"/>
      <c r="L106" s="523"/>
      <c r="M106" s="524"/>
      <c r="N106" s="524"/>
      <c r="O106" s="524"/>
      <c r="P106" s="524"/>
      <c r="Q106" s="528"/>
      <c r="R106" s="523"/>
      <c r="S106" s="524"/>
      <c r="T106" s="525"/>
      <c r="U106" s="526"/>
      <c r="V106" s="87"/>
      <c r="W106" s="621"/>
      <c r="X106" s="108"/>
      <c r="Y106" s="523"/>
      <c r="Z106" s="524"/>
      <c r="AA106" s="524"/>
      <c r="AB106" s="524"/>
      <c r="AC106" s="524"/>
      <c r="AD106" s="528"/>
      <c r="AE106" s="523"/>
      <c r="AF106" s="524"/>
      <c r="AG106" s="525"/>
      <c r="AH106" s="526"/>
      <c r="AI106" s="87"/>
      <c r="AJ106" s="523"/>
      <c r="AK106" s="524"/>
      <c r="AL106" s="524"/>
      <c r="AM106" s="523"/>
      <c r="AN106" s="524"/>
      <c r="AO106" s="525"/>
      <c r="AP106" s="526"/>
      <c r="AQ106" s="523"/>
      <c r="AR106" s="524"/>
      <c r="AS106" s="524"/>
      <c r="AT106" s="523"/>
      <c r="AU106" s="524"/>
      <c r="AV106" s="525"/>
      <c r="AW106" s="526"/>
      <c r="AX106" s="523"/>
      <c r="AY106" s="524"/>
      <c r="AZ106" s="524"/>
      <c r="BA106" s="523"/>
      <c r="BB106" s="524"/>
      <c r="BC106" s="525"/>
      <c r="BD106" s="526"/>
      <c r="BE106" s="512"/>
      <c r="BF106" s="523"/>
      <c r="BG106" s="524"/>
      <c r="BH106" s="524"/>
      <c r="BI106" s="528"/>
      <c r="BJ106" s="524"/>
      <c r="BK106" s="528"/>
      <c r="BL106" s="523"/>
      <c r="BM106" s="524"/>
      <c r="BN106" s="525"/>
      <c r="BO106" s="526"/>
      <c r="BP106" s="523"/>
      <c r="BQ106" s="524"/>
      <c r="BR106" s="524"/>
      <c r="BS106" s="528"/>
      <c r="BT106" s="524"/>
      <c r="BU106" s="528"/>
      <c r="BV106" s="523"/>
      <c r="BW106" s="524"/>
      <c r="BX106" s="525"/>
      <c r="BY106" s="526"/>
      <c r="BZ106" s="523"/>
      <c r="CA106" s="524"/>
      <c r="CB106" s="524"/>
      <c r="CC106" s="528"/>
      <c r="CD106" s="524"/>
      <c r="CE106" s="528"/>
      <c r="CF106" s="523"/>
      <c r="CG106" s="524"/>
      <c r="CH106" s="525"/>
      <c r="CI106" s="526"/>
      <c r="CJ106" s="512"/>
      <c r="CK106" s="523"/>
      <c r="CL106" s="524"/>
      <c r="CM106" s="524"/>
      <c r="CN106" s="523"/>
      <c r="CO106" s="524"/>
      <c r="CP106" s="525"/>
      <c r="CQ106" s="526"/>
      <c r="CR106" s="523"/>
      <c r="CS106" s="524"/>
      <c r="CT106" s="524"/>
      <c r="CU106" s="523"/>
      <c r="CV106" s="524"/>
      <c r="CW106" s="525"/>
      <c r="CX106" s="526"/>
      <c r="CY106" s="523"/>
      <c r="CZ106" s="524"/>
      <c r="DA106" s="524"/>
      <c r="DB106" s="523"/>
      <c r="DC106" s="524"/>
      <c r="DD106" s="525"/>
      <c r="DE106" s="526"/>
      <c r="DF106" s="512"/>
      <c r="DG106" s="523"/>
      <c r="DH106" s="524"/>
      <c r="DI106" s="524"/>
      <c r="DJ106" s="528"/>
      <c r="DK106" s="524"/>
      <c r="DL106" s="528"/>
      <c r="DM106" s="523"/>
      <c r="DN106" s="524"/>
      <c r="DO106" s="525"/>
      <c r="DP106" s="526"/>
      <c r="DQ106" s="523"/>
      <c r="DR106" s="524"/>
      <c r="DS106" s="524"/>
      <c r="DT106" s="528"/>
      <c r="DU106" s="524"/>
      <c r="DV106" s="528"/>
      <c r="DW106" s="523"/>
      <c r="DX106" s="524"/>
      <c r="DY106" s="525"/>
      <c r="DZ106" s="526"/>
      <c r="EA106" s="523"/>
      <c r="EB106" s="524"/>
      <c r="EC106" s="524"/>
      <c r="ED106" s="528"/>
      <c r="EE106" s="524"/>
      <c r="EF106" s="528"/>
      <c r="EG106" s="523"/>
      <c r="EH106" s="524"/>
      <c r="EI106" s="525"/>
      <c r="EJ106" s="526"/>
    </row>
    <row r="107" spans="1:140" ht="14.25" customHeight="1" x14ac:dyDescent="0.3">
      <c r="B107" s="16">
        <v>81</v>
      </c>
      <c r="C107" s="147" t="s">
        <v>69</v>
      </c>
      <c r="D107" s="186"/>
      <c r="E107" s="186"/>
      <c r="F107" s="172" t="str">
        <f t="shared" si="11"/>
        <v>Equity</v>
      </c>
      <c r="G107" s="148" t="str">
        <f t="shared" si="12"/>
        <v>UNITED STATES</v>
      </c>
      <c r="H107" s="876"/>
      <c r="I107" s="150" t="s">
        <v>69</v>
      </c>
      <c r="J107" s="621"/>
      <c r="K107" s="108"/>
      <c r="L107" s="523"/>
      <c r="M107" s="524"/>
      <c r="N107" s="524"/>
      <c r="O107" s="524"/>
      <c r="P107" s="524"/>
      <c r="Q107" s="528"/>
      <c r="R107" s="523"/>
      <c r="S107" s="524"/>
      <c r="T107" s="525"/>
      <c r="U107" s="526"/>
      <c r="V107" s="87"/>
      <c r="W107" s="621"/>
      <c r="X107" s="108"/>
      <c r="Y107" s="523"/>
      <c r="Z107" s="524"/>
      <c r="AA107" s="524"/>
      <c r="AB107" s="524"/>
      <c r="AC107" s="524"/>
      <c r="AD107" s="528"/>
      <c r="AE107" s="523"/>
      <c r="AF107" s="524"/>
      <c r="AG107" s="525"/>
      <c r="AH107" s="526"/>
      <c r="AI107" s="87"/>
      <c r="AJ107" s="523"/>
      <c r="AK107" s="524"/>
      <c r="AL107" s="524"/>
      <c r="AM107" s="523"/>
      <c r="AN107" s="524"/>
      <c r="AO107" s="525"/>
      <c r="AP107" s="526"/>
      <c r="AQ107" s="523"/>
      <c r="AR107" s="524"/>
      <c r="AS107" s="524"/>
      <c r="AT107" s="523"/>
      <c r="AU107" s="524"/>
      <c r="AV107" s="525"/>
      <c r="AW107" s="526"/>
      <c r="AX107" s="523"/>
      <c r="AY107" s="524"/>
      <c r="AZ107" s="524"/>
      <c r="BA107" s="523"/>
      <c r="BB107" s="524"/>
      <c r="BC107" s="525"/>
      <c r="BD107" s="526"/>
      <c r="BE107" s="512"/>
      <c r="BF107" s="523"/>
      <c r="BG107" s="524"/>
      <c r="BH107" s="524"/>
      <c r="BI107" s="528"/>
      <c r="BJ107" s="524"/>
      <c r="BK107" s="528"/>
      <c r="BL107" s="523"/>
      <c r="BM107" s="524"/>
      <c r="BN107" s="525"/>
      <c r="BO107" s="526"/>
      <c r="BP107" s="523"/>
      <c r="BQ107" s="524"/>
      <c r="BR107" s="524"/>
      <c r="BS107" s="528"/>
      <c r="BT107" s="524"/>
      <c r="BU107" s="528"/>
      <c r="BV107" s="523"/>
      <c r="BW107" s="524"/>
      <c r="BX107" s="525"/>
      <c r="BY107" s="526"/>
      <c r="BZ107" s="523"/>
      <c r="CA107" s="524"/>
      <c r="CB107" s="524"/>
      <c r="CC107" s="528"/>
      <c r="CD107" s="524"/>
      <c r="CE107" s="528"/>
      <c r="CF107" s="523"/>
      <c r="CG107" s="524"/>
      <c r="CH107" s="525"/>
      <c r="CI107" s="526"/>
      <c r="CJ107" s="512"/>
      <c r="CK107" s="523"/>
      <c r="CL107" s="524"/>
      <c r="CM107" s="524"/>
      <c r="CN107" s="523"/>
      <c r="CO107" s="524"/>
      <c r="CP107" s="525"/>
      <c r="CQ107" s="526"/>
      <c r="CR107" s="523"/>
      <c r="CS107" s="524"/>
      <c r="CT107" s="524"/>
      <c r="CU107" s="523"/>
      <c r="CV107" s="524"/>
      <c r="CW107" s="525"/>
      <c r="CX107" s="526"/>
      <c r="CY107" s="523"/>
      <c r="CZ107" s="524"/>
      <c r="DA107" s="524"/>
      <c r="DB107" s="523"/>
      <c r="DC107" s="524"/>
      <c r="DD107" s="525"/>
      <c r="DE107" s="526"/>
      <c r="DF107" s="512"/>
      <c r="DG107" s="523"/>
      <c r="DH107" s="524"/>
      <c r="DI107" s="524"/>
      <c r="DJ107" s="528"/>
      <c r="DK107" s="524"/>
      <c r="DL107" s="528"/>
      <c r="DM107" s="523"/>
      <c r="DN107" s="524"/>
      <c r="DO107" s="525"/>
      <c r="DP107" s="526"/>
      <c r="DQ107" s="523"/>
      <c r="DR107" s="524"/>
      <c r="DS107" s="524"/>
      <c r="DT107" s="528"/>
      <c r="DU107" s="524"/>
      <c r="DV107" s="528"/>
      <c r="DW107" s="523"/>
      <c r="DX107" s="524"/>
      <c r="DY107" s="525"/>
      <c r="DZ107" s="526"/>
      <c r="EA107" s="523"/>
      <c r="EB107" s="524"/>
      <c r="EC107" s="524"/>
      <c r="ED107" s="528"/>
      <c r="EE107" s="524"/>
      <c r="EF107" s="528"/>
      <c r="EG107" s="523"/>
      <c r="EH107" s="524"/>
      <c r="EI107" s="525"/>
      <c r="EJ107" s="526"/>
    </row>
    <row r="108" spans="1:140" ht="14.25" customHeight="1" x14ac:dyDescent="0.3">
      <c r="B108" s="16">
        <v>82</v>
      </c>
      <c r="C108" s="147" t="s">
        <v>70</v>
      </c>
      <c r="D108" s="186"/>
      <c r="E108" s="186"/>
      <c r="F108" s="172" t="str">
        <f t="shared" si="11"/>
        <v>Securitisation</v>
      </c>
      <c r="G108" s="148" t="str">
        <f t="shared" si="12"/>
        <v>UNITED STATES</v>
      </c>
      <c r="H108" s="876"/>
      <c r="I108" s="150" t="s">
        <v>70</v>
      </c>
      <c r="J108" s="621"/>
      <c r="K108" s="108"/>
      <c r="L108" s="523"/>
      <c r="M108" s="524"/>
      <c r="N108" s="524"/>
      <c r="O108" s="524"/>
      <c r="P108" s="524"/>
      <c r="Q108" s="528"/>
      <c r="R108" s="523"/>
      <c r="S108" s="524"/>
      <c r="T108" s="525"/>
      <c r="U108" s="526"/>
      <c r="V108" s="87"/>
      <c r="W108" s="621"/>
      <c r="X108" s="108"/>
      <c r="Y108" s="523"/>
      <c r="Z108" s="524"/>
      <c r="AA108" s="524"/>
      <c r="AB108" s="524"/>
      <c r="AC108" s="524"/>
      <c r="AD108" s="528"/>
      <c r="AE108" s="523"/>
      <c r="AF108" s="524"/>
      <c r="AG108" s="525"/>
      <c r="AH108" s="526"/>
      <c r="AI108" s="87"/>
      <c r="AJ108" s="523"/>
      <c r="AK108" s="524"/>
      <c r="AL108" s="524"/>
      <c r="AM108" s="523"/>
      <c r="AN108" s="524"/>
      <c r="AO108" s="525"/>
      <c r="AP108" s="526"/>
      <c r="AQ108" s="523"/>
      <c r="AR108" s="524"/>
      <c r="AS108" s="524"/>
      <c r="AT108" s="523"/>
      <c r="AU108" s="524"/>
      <c r="AV108" s="525"/>
      <c r="AW108" s="526"/>
      <c r="AX108" s="523"/>
      <c r="AY108" s="524"/>
      <c r="AZ108" s="524"/>
      <c r="BA108" s="523"/>
      <c r="BB108" s="524"/>
      <c r="BC108" s="525"/>
      <c r="BD108" s="526"/>
      <c r="BE108" s="512"/>
      <c r="BF108" s="523"/>
      <c r="BG108" s="524"/>
      <c r="BH108" s="524"/>
      <c r="BI108" s="528"/>
      <c r="BJ108" s="524"/>
      <c r="BK108" s="528"/>
      <c r="BL108" s="523"/>
      <c r="BM108" s="524"/>
      <c r="BN108" s="525"/>
      <c r="BO108" s="526"/>
      <c r="BP108" s="523"/>
      <c r="BQ108" s="524"/>
      <c r="BR108" s="524"/>
      <c r="BS108" s="528"/>
      <c r="BT108" s="524"/>
      <c r="BU108" s="528"/>
      <c r="BV108" s="523"/>
      <c r="BW108" s="524"/>
      <c r="BX108" s="525"/>
      <c r="BY108" s="526"/>
      <c r="BZ108" s="523"/>
      <c r="CA108" s="524"/>
      <c r="CB108" s="524"/>
      <c r="CC108" s="528"/>
      <c r="CD108" s="524"/>
      <c r="CE108" s="528"/>
      <c r="CF108" s="523"/>
      <c r="CG108" s="524"/>
      <c r="CH108" s="525"/>
      <c r="CI108" s="526"/>
      <c r="CJ108" s="512"/>
      <c r="CK108" s="523"/>
      <c r="CL108" s="524"/>
      <c r="CM108" s="524"/>
      <c r="CN108" s="523"/>
      <c r="CO108" s="524"/>
      <c r="CP108" s="525"/>
      <c r="CQ108" s="526"/>
      <c r="CR108" s="523"/>
      <c r="CS108" s="524"/>
      <c r="CT108" s="524"/>
      <c r="CU108" s="523"/>
      <c r="CV108" s="524"/>
      <c r="CW108" s="525"/>
      <c r="CX108" s="526"/>
      <c r="CY108" s="523"/>
      <c r="CZ108" s="524"/>
      <c r="DA108" s="524"/>
      <c r="DB108" s="523"/>
      <c r="DC108" s="524"/>
      <c r="DD108" s="525"/>
      <c r="DE108" s="526"/>
      <c r="DF108" s="512"/>
      <c r="DG108" s="523"/>
      <c r="DH108" s="524"/>
      <c r="DI108" s="524"/>
      <c r="DJ108" s="528"/>
      <c r="DK108" s="524"/>
      <c r="DL108" s="528"/>
      <c r="DM108" s="523"/>
      <c r="DN108" s="524"/>
      <c r="DO108" s="525"/>
      <c r="DP108" s="526"/>
      <c r="DQ108" s="523"/>
      <c r="DR108" s="524"/>
      <c r="DS108" s="524"/>
      <c r="DT108" s="528"/>
      <c r="DU108" s="524"/>
      <c r="DV108" s="528"/>
      <c r="DW108" s="523"/>
      <c r="DX108" s="524"/>
      <c r="DY108" s="525"/>
      <c r="DZ108" s="526"/>
      <c r="EA108" s="523"/>
      <c r="EB108" s="524"/>
      <c r="EC108" s="524"/>
      <c r="ED108" s="528"/>
      <c r="EE108" s="524"/>
      <c r="EF108" s="528"/>
      <c r="EG108" s="523"/>
      <c r="EH108" s="524"/>
      <c r="EI108" s="525"/>
      <c r="EJ108" s="526"/>
    </row>
    <row r="109" spans="1:140" ht="14.25" customHeight="1" x14ac:dyDescent="0.3">
      <c r="B109" s="16">
        <v>83</v>
      </c>
      <c r="C109" s="153" t="s">
        <v>86</v>
      </c>
      <c r="D109" s="188"/>
      <c r="E109" s="186"/>
      <c r="F109" s="172" t="str">
        <f t="shared" si="11"/>
        <v>Other exposures</v>
      </c>
      <c r="G109" s="148" t="str">
        <f t="shared" si="12"/>
        <v>UNITED STATES</v>
      </c>
      <c r="H109" s="876"/>
      <c r="I109" s="150" t="s">
        <v>86</v>
      </c>
      <c r="J109" s="621"/>
      <c r="K109" s="108"/>
      <c r="L109" s="523"/>
      <c r="M109" s="524"/>
      <c r="N109" s="524"/>
      <c r="O109" s="524"/>
      <c r="P109" s="524"/>
      <c r="Q109" s="528"/>
      <c r="R109" s="523"/>
      <c r="S109" s="524"/>
      <c r="T109" s="525"/>
      <c r="U109" s="526"/>
      <c r="V109" s="87"/>
      <c r="W109" s="621"/>
      <c r="X109" s="108"/>
      <c r="Y109" s="523"/>
      <c r="Z109" s="524"/>
      <c r="AA109" s="524"/>
      <c r="AB109" s="524"/>
      <c r="AC109" s="524"/>
      <c r="AD109" s="528"/>
      <c r="AE109" s="523"/>
      <c r="AF109" s="524"/>
      <c r="AG109" s="525"/>
      <c r="AH109" s="526"/>
      <c r="AI109" s="87"/>
      <c r="AJ109" s="523"/>
      <c r="AK109" s="524"/>
      <c r="AL109" s="524"/>
      <c r="AM109" s="523"/>
      <c r="AN109" s="524"/>
      <c r="AO109" s="525"/>
      <c r="AP109" s="526"/>
      <c r="AQ109" s="523"/>
      <c r="AR109" s="524"/>
      <c r="AS109" s="524"/>
      <c r="AT109" s="523"/>
      <c r="AU109" s="524"/>
      <c r="AV109" s="525"/>
      <c r="AW109" s="526"/>
      <c r="AX109" s="523"/>
      <c r="AY109" s="524"/>
      <c r="AZ109" s="524"/>
      <c r="BA109" s="523"/>
      <c r="BB109" s="524"/>
      <c r="BC109" s="525"/>
      <c r="BD109" s="526"/>
      <c r="BE109" s="512"/>
      <c r="BF109" s="523"/>
      <c r="BG109" s="524"/>
      <c r="BH109" s="524"/>
      <c r="BI109" s="528"/>
      <c r="BJ109" s="524"/>
      <c r="BK109" s="528"/>
      <c r="BL109" s="523"/>
      <c r="BM109" s="524"/>
      <c r="BN109" s="525"/>
      <c r="BO109" s="526"/>
      <c r="BP109" s="523"/>
      <c r="BQ109" s="524"/>
      <c r="BR109" s="524"/>
      <c r="BS109" s="528"/>
      <c r="BT109" s="524"/>
      <c r="BU109" s="528"/>
      <c r="BV109" s="523"/>
      <c r="BW109" s="524"/>
      <c r="BX109" s="525"/>
      <c r="BY109" s="526"/>
      <c r="BZ109" s="523"/>
      <c r="CA109" s="524"/>
      <c r="CB109" s="524"/>
      <c r="CC109" s="528"/>
      <c r="CD109" s="524"/>
      <c r="CE109" s="528"/>
      <c r="CF109" s="523"/>
      <c r="CG109" s="524"/>
      <c r="CH109" s="525"/>
      <c r="CI109" s="526"/>
      <c r="CJ109" s="512"/>
      <c r="CK109" s="523"/>
      <c r="CL109" s="524"/>
      <c r="CM109" s="524"/>
      <c r="CN109" s="523"/>
      <c r="CO109" s="524"/>
      <c r="CP109" s="525"/>
      <c r="CQ109" s="526"/>
      <c r="CR109" s="523"/>
      <c r="CS109" s="524"/>
      <c r="CT109" s="524"/>
      <c r="CU109" s="523"/>
      <c r="CV109" s="524"/>
      <c r="CW109" s="525"/>
      <c r="CX109" s="526"/>
      <c r="CY109" s="523"/>
      <c r="CZ109" s="524"/>
      <c r="DA109" s="524"/>
      <c r="DB109" s="523"/>
      <c r="DC109" s="524"/>
      <c r="DD109" s="525"/>
      <c r="DE109" s="526"/>
      <c r="DF109" s="512"/>
      <c r="DG109" s="523"/>
      <c r="DH109" s="524"/>
      <c r="DI109" s="524"/>
      <c r="DJ109" s="528"/>
      <c r="DK109" s="524"/>
      <c r="DL109" s="528"/>
      <c r="DM109" s="523"/>
      <c r="DN109" s="524"/>
      <c r="DO109" s="525"/>
      <c r="DP109" s="526"/>
      <c r="DQ109" s="523"/>
      <c r="DR109" s="524"/>
      <c r="DS109" s="524"/>
      <c r="DT109" s="528"/>
      <c r="DU109" s="524"/>
      <c r="DV109" s="528"/>
      <c r="DW109" s="523"/>
      <c r="DX109" s="524"/>
      <c r="DY109" s="525"/>
      <c r="DZ109" s="526"/>
      <c r="EA109" s="523"/>
      <c r="EB109" s="524"/>
      <c r="EC109" s="524"/>
      <c r="ED109" s="528"/>
      <c r="EE109" s="524"/>
      <c r="EF109" s="528"/>
      <c r="EG109" s="523"/>
      <c r="EH109" s="524"/>
      <c r="EI109" s="525"/>
      <c r="EJ109" s="526"/>
    </row>
    <row r="110" spans="1:140" s="538" customFormat="1" ht="15" customHeight="1" thickBot="1" x14ac:dyDescent="0.35">
      <c r="A110" s="577"/>
      <c r="B110" s="38">
        <v>84</v>
      </c>
      <c r="C110" s="155" t="s">
        <v>87</v>
      </c>
      <c r="D110" s="189"/>
      <c r="E110" s="189"/>
      <c r="F110" s="190" t="str">
        <f t="shared" si="11"/>
        <v>Total</v>
      </c>
      <c r="G110" s="156" t="str">
        <f t="shared" si="12"/>
        <v>UNITED STATES</v>
      </c>
      <c r="H110" s="877"/>
      <c r="I110" s="157" t="s">
        <v>87</v>
      </c>
      <c r="J110" s="623">
        <v>0</v>
      </c>
      <c r="K110" s="470">
        <v>0</v>
      </c>
      <c r="L110" s="624">
        <v>0.13430600000000001</v>
      </c>
      <c r="M110" s="625">
        <v>2.0705999999999999E-2</v>
      </c>
      <c r="N110" s="625">
        <v>0</v>
      </c>
      <c r="O110" s="625">
        <v>0</v>
      </c>
      <c r="P110" s="625">
        <v>6.8910000000000004E-3</v>
      </c>
      <c r="Q110" s="626">
        <v>0</v>
      </c>
      <c r="R110" s="624">
        <v>1.66E-4</v>
      </c>
      <c r="S110" s="625">
        <v>0</v>
      </c>
      <c r="T110" s="627">
        <v>7.3800000000000005E-4</v>
      </c>
      <c r="U110" s="863">
        <v>0.10709621245102308</v>
      </c>
      <c r="V110" s="87"/>
      <c r="W110" s="623">
        <v>0</v>
      </c>
      <c r="X110" s="470">
        <v>0</v>
      </c>
      <c r="Y110" s="624">
        <v>0</v>
      </c>
      <c r="Z110" s="625">
        <v>0</v>
      </c>
      <c r="AA110" s="625">
        <v>0</v>
      </c>
      <c r="AB110" s="625">
        <v>0</v>
      </c>
      <c r="AC110" s="625">
        <v>0</v>
      </c>
      <c r="AD110" s="626">
        <v>0</v>
      </c>
      <c r="AE110" s="624">
        <v>0</v>
      </c>
      <c r="AF110" s="625">
        <v>0</v>
      </c>
      <c r="AG110" s="627">
        <v>0</v>
      </c>
      <c r="AH110" s="863" t="s">
        <v>385</v>
      </c>
      <c r="AI110" s="87"/>
      <c r="AJ110" s="624">
        <v>0.13100300000000001</v>
      </c>
      <c r="AK110" s="625">
        <v>2.905E-3</v>
      </c>
      <c r="AL110" s="625">
        <v>7.2890000000000003E-3</v>
      </c>
      <c r="AM110" s="624">
        <v>0</v>
      </c>
      <c r="AN110" s="625">
        <v>2.12E-4</v>
      </c>
      <c r="AO110" s="627">
        <v>0</v>
      </c>
      <c r="AP110" s="628">
        <v>0</v>
      </c>
      <c r="AQ110" s="624">
        <v>0.12789400000000001</v>
      </c>
      <c r="AR110" s="625">
        <v>5.6620000000000004E-3</v>
      </c>
      <c r="AS110" s="625">
        <v>7.6410000000000002E-3</v>
      </c>
      <c r="AT110" s="624">
        <v>0</v>
      </c>
      <c r="AU110" s="625">
        <v>1.6899999999999999E-4</v>
      </c>
      <c r="AV110" s="627">
        <v>0</v>
      </c>
      <c r="AW110" s="628">
        <v>0</v>
      </c>
      <c r="AX110" s="624">
        <v>0.124971</v>
      </c>
      <c r="AY110" s="625">
        <v>8.2740000000000001E-3</v>
      </c>
      <c r="AZ110" s="625">
        <v>7.9509999999999997E-3</v>
      </c>
      <c r="BA110" s="624">
        <v>0</v>
      </c>
      <c r="BB110" s="625">
        <v>1.27E-4</v>
      </c>
      <c r="BC110" s="627">
        <v>0</v>
      </c>
      <c r="BD110" s="622">
        <v>0</v>
      </c>
      <c r="BE110" s="512"/>
      <c r="BF110" s="624">
        <v>0</v>
      </c>
      <c r="BG110" s="625">
        <v>0</v>
      </c>
      <c r="BH110" s="625">
        <v>0</v>
      </c>
      <c r="BI110" s="626">
        <v>0</v>
      </c>
      <c r="BJ110" s="625">
        <v>0</v>
      </c>
      <c r="BK110" s="626">
        <v>0</v>
      </c>
      <c r="BL110" s="624">
        <v>0</v>
      </c>
      <c r="BM110" s="625">
        <v>0</v>
      </c>
      <c r="BN110" s="627">
        <v>0</v>
      </c>
      <c r="BO110" s="628" t="s">
        <v>385</v>
      </c>
      <c r="BP110" s="624">
        <v>0</v>
      </c>
      <c r="BQ110" s="625">
        <v>0</v>
      </c>
      <c r="BR110" s="625">
        <v>0</v>
      </c>
      <c r="BS110" s="626">
        <v>0</v>
      </c>
      <c r="BT110" s="625">
        <v>0</v>
      </c>
      <c r="BU110" s="626">
        <v>0</v>
      </c>
      <c r="BV110" s="624">
        <v>0</v>
      </c>
      <c r="BW110" s="625">
        <v>0</v>
      </c>
      <c r="BX110" s="627">
        <v>0</v>
      </c>
      <c r="BY110" s="628" t="s">
        <v>385</v>
      </c>
      <c r="BZ110" s="624">
        <v>0</v>
      </c>
      <c r="CA110" s="625">
        <v>0</v>
      </c>
      <c r="CB110" s="625">
        <v>0</v>
      </c>
      <c r="CC110" s="626">
        <v>0</v>
      </c>
      <c r="CD110" s="625">
        <v>0</v>
      </c>
      <c r="CE110" s="626">
        <v>0</v>
      </c>
      <c r="CF110" s="624">
        <v>0</v>
      </c>
      <c r="CG110" s="625">
        <v>0</v>
      </c>
      <c r="CH110" s="627">
        <v>0</v>
      </c>
      <c r="CI110" s="628" t="s">
        <v>385</v>
      </c>
      <c r="CJ110" s="606"/>
      <c r="CK110" s="602">
        <v>0.130435</v>
      </c>
      <c r="CL110" s="603">
        <v>3.2729999999999999E-3</v>
      </c>
      <c r="CM110" s="603">
        <v>7.4879999999999999E-3</v>
      </c>
      <c r="CN110" s="602">
        <v>0</v>
      </c>
      <c r="CO110" s="603">
        <v>6.87E-4</v>
      </c>
      <c r="CP110" s="605">
        <v>0</v>
      </c>
      <c r="CQ110" s="622">
        <v>0</v>
      </c>
      <c r="CR110" s="602">
        <v>0.12620600000000001</v>
      </c>
      <c r="CS110" s="603">
        <v>6.7330000000000003E-3</v>
      </c>
      <c r="CT110" s="603">
        <v>8.2579999999999997E-3</v>
      </c>
      <c r="CU110" s="602">
        <v>0</v>
      </c>
      <c r="CV110" s="603">
        <v>6.3599999999999996E-4</v>
      </c>
      <c r="CW110" s="605">
        <v>0</v>
      </c>
      <c r="CX110" s="622">
        <v>0</v>
      </c>
      <c r="CY110" s="602">
        <v>0.121693</v>
      </c>
      <c r="CZ110" s="603">
        <v>1.0315E-2</v>
      </c>
      <c r="DA110" s="603">
        <v>9.1889999999999993E-3</v>
      </c>
      <c r="DB110" s="602">
        <v>0</v>
      </c>
      <c r="DC110" s="603">
        <v>4.9100000000000001E-4</v>
      </c>
      <c r="DD110" s="605">
        <v>0</v>
      </c>
      <c r="DE110" s="622">
        <v>0</v>
      </c>
      <c r="DF110" s="606"/>
      <c r="DG110" s="624">
        <v>0</v>
      </c>
      <c r="DH110" s="625">
        <v>0</v>
      </c>
      <c r="DI110" s="625">
        <v>0</v>
      </c>
      <c r="DJ110" s="626">
        <v>0</v>
      </c>
      <c r="DK110" s="625">
        <v>0</v>
      </c>
      <c r="DL110" s="626">
        <v>0</v>
      </c>
      <c r="DM110" s="624">
        <v>0</v>
      </c>
      <c r="DN110" s="625">
        <v>0</v>
      </c>
      <c r="DO110" s="627">
        <v>0</v>
      </c>
      <c r="DP110" s="628" t="s">
        <v>385</v>
      </c>
      <c r="DQ110" s="624">
        <v>0</v>
      </c>
      <c r="DR110" s="625">
        <v>0</v>
      </c>
      <c r="DS110" s="625">
        <v>0</v>
      </c>
      <c r="DT110" s="626">
        <v>0</v>
      </c>
      <c r="DU110" s="625">
        <v>0</v>
      </c>
      <c r="DV110" s="626">
        <v>0</v>
      </c>
      <c r="DW110" s="624">
        <v>0</v>
      </c>
      <c r="DX110" s="625">
        <v>0</v>
      </c>
      <c r="DY110" s="627">
        <v>0</v>
      </c>
      <c r="DZ110" s="628" t="s">
        <v>385</v>
      </c>
      <c r="EA110" s="624">
        <v>0</v>
      </c>
      <c r="EB110" s="625">
        <v>0</v>
      </c>
      <c r="EC110" s="625">
        <v>0</v>
      </c>
      <c r="ED110" s="626">
        <v>0</v>
      </c>
      <c r="EE110" s="625">
        <v>0</v>
      </c>
      <c r="EF110" s="626">
        <v>0</v>
      </c>
      <c r="EG110" s="624">
        <v>0</v>
      </c>
      <c r="EH110" s="625">
        <v>0</v>
      </c>
      <c r="EI110" s="627">
        <v>0</v>
      </c>
      <c r="EJ110" s="628" t="s">
        <v>385</v>
      </c>
    </row>
    <row r="111" spans="1:140" ht="14.25" customHeight="1" thickBot="1" x14ac:dyDescent="0.35">
      <c r="C111" s="582"/>
      <c r="D111" s="629"/>
      <c r="E111" s="629"/>
      <c r="F111" s="629"/>
      <c r="G111" s="582"/>
      <c r="H111" s="114"/>
      <c r="I111" s="582"/>
    </row>
    <row r="112" spans="1:140" ht="21" customHeight="1" thickBot="1" x14ac:dyDescent="0.4">
      <c r="B112" s="489"/>
      <c r="C112" s="59"/>
      <c r="D112" s="159"/>
      <c r="E112" s="159"/>
      <c r="F112" s="159"/>
      <c r="G112" s="59"/>
      <c r="H112" s="58"/>
      <c r="I112" s="59"/>
      <c r="J112" s="901" t="s">
        <v>99</v>
      </c>
      <c r="K112" s="902"/>
      <c r="L112" s="902"/>
      <c r="M112" s="902"/>
      <c r="N112" s="902"/>
      <c r="O112" s="902"/>
      <c r="P112" s="902"/>
      <c r="Q112" s="902"/>
      <c r="R112" s="902"/>
      <c r="S112" s="902"/>
      <c r="T112" s="902"/>
      <c r="U112" s="903"/>
      <c r="V112" s="59"/>
      <c r="W112" s="901" t="s">
        <v>100</v>
      </c>
      <c r="X112" s="902"/>
      <c r="Y112" s="902"/>
      <c r="Z112" s="902"/>
      <c r="AA112" s="902"/>
      <c r="AB112" s="902"/>
      <c r="AC112" s="902"/>
      <c r="AD112" s="902"/>
      <c r="AE112" s="902"/>
      <c r="AF112" s="902"/>
      <c r="AG112" s="902"/>
      <c r="AH112" s="903"/>
      <c r="AI112" s="59"/>
      <c r="AJ112" s="898" t="s">
        <v>101</v>
      </c>
      <c r="AK112" s="899"/>
      <c r="AL112" s="899"/>
      <c r="AM112" s="899"/>
      <c r="AN112" s="899"/>
      <c r="AO112" s="899"/>
      <c r="AP112" s="899"/>
      <c r="AQ112" s="899"/>
      <c r="AR112" s="899"/>
      <c r="AS112" s="899"/>
      <c r="AT112" s="899"/>
      <c r="AU112" s="899"/>
      <c r="AV112" s="899"/>
      <c r="AW112" s="899"/>
      <c r="AX112" s="899"/>
      <c r="AY112" s="899"/>
      <c r="AZ112" s="899"/>
      <c r="BA112" s="899"/>
      <c r="BB112" s="899"/>
      <c r="BC112" s="899"/>
      <c r="BD112" s="900"/>
      <c r="BE112" s="87"/>
      <c r="BF112" s="898" t="s">
        <v>102</v>
      </c>
      <c r="BG112" s="899"/>
      <c r="BH112" s="899"/>
      <c r="BI112" s="899"/>
      <c r="BJ112" s="899"/>
      <c r="BK112" s="899"/>
      <c r="BL112" s="899"/>
      <c r="BM112" s="899"/>
      <c r="BN112" s="899"/>
      <c r="BO112" s="899"/>
      <c r="BP112" s="899"/>
      <c r="BQ112" s="899"/>
      <c r="BR112" s="899"/>
      <c r="BS112" s="899"/>
      <c r="BT112" s="899"/>
      <c r="BU112" s="899"/>
      <c r="BV112" s="899"/>
      <c r="BW112" s="899"/>
      <c r="BX112" s="899"/>
      <c r="BY112" s="899"/>
      <c r="BZ112" s="899"/>
      <c r="CA112" s="899"/>
      <c r="CB112" s="899"/>
      <c r="CC112" s="899"/>
      <c r="CD112" s="899"/>
      <c r="CE112" s="899"/>
      <c r="CF112" s="899"/>
      <c r="CG112" s="899"/>
      <c r="CH112" s="899"/>
      <c r="CI112" s="900"/>
      <c r="CJ112" s="87"/>
      <c r="CK112" s="898" t="s">
        <v>103</v>
      </c>
      <c r="CL112" s="899"/>
      <c r="CM112" s="899"/>
      <c r="CN112" s="899"/>
      <c r="CO112" s="899"/>
      <c r="CP112" s="899"/>
      <c r="CQ112" s="899"/>
      <c r="CR112" s="899"/>
      <c r="CS112" s="899"/>
      <c r="CT112" s="899"/>
      <c r="CU112" s="899"/>
      <c r="CV112" s="899"/>
      <c r="CW112" s="899"/>
      <c r="CX112" s="899"/>
      <c r="CY112" s="899"/>
      <c r="CZ112" s="899"/>
      <c r="DA112" s="899"/>
      <c r="DB112" s="899"/>
      <c r="DC112" s="899"/>
      <c r="DD112" s="899"/>
      <c r="DE112" s="900"/>
      <c r="DF112" s="87"/>
      <c r="DG112" s="898" t="s">
        <v>104</v>
      </c>
      <c r="DH112" s="899"/>
      <c r="DI112" s="899"/>
      <c r="DJ112" s="899"/>
      <c r="DK112" s="899"/>
      <c r="DL112" s="899"/>
      <c r="DM112" s="899"/>
      <c r="DN112" s="899"/>
      <c r="DO112" s="899"/>
      <c r="DP112" s="899"/>
      <c r="DQ112" s="899"/>
      <c r="DR112" s="899"/>
      <c r="DS112" s="899"/>
      <c r="DT112" s="899"/>
      <c r="DU112" s="899"/>
      <c r="DV112" s="899"/>
      <c r="DW112" s="899"/>
      <c r="DX112" s="899"/>
      <c r="DY112" s="899"/>
      <c r="DZ112" s="899"/>
      <c r="EA112" s="899"/>
      <c r="EB112" s="899"/>
      <c r="EC112" s="899"/>
      <c r="ED112" s="899"/>
      <c r="EE112" s="899"/>
      <c r="EF112" s="899"/>
      <c r="EG112" s="899"/>
      <c r="EH112" s="899"/>
      <c r="EI112" s="899"/>
      <c r="EJ112" s="900"/>
    </row>
    <row r="113" spans="2:140" ht="21" customHeight="1" thickBot="1" x14ac:dyDescent="0.4">
      <c r="C113" s="59"/>
      <c r="D113" s="159"/>
      <c r="E113" s="159"/>
      <c r="F113" s="159"/>
      <c r="G113" s="59"/>
      <c r="H113" s="58"/>
      <c r="I113" s="59"/>
      <c r="J113" s="901">
        <v>44196</v>
      </c>
      <c r="K113" s="902"/>
      <c r="L113" s="902"/>
      <c r="M113" s="902"/>
      <c r="N113" s="902"/>
      <c r="O113" s="902"/>
      <c r="P113" s="902"/>
      <c r="Q113" s="902"/>
      <c r="R113" s="902"/>
      <c r="S113" s="902"/>
      <c r="T113" s="902"/>
      <c r="U113" s="903"/>
      <c r="V113" s="87"/>
      <c r="W113" s="901">
        <v>44196</v>
      </c>
      <c r="X113" s="902"/>
      <c r="Y113" s="902"/>
      <c r="Z113" s="902"/>
      <c r="AA113" s="902"/>
      <c r="AB113" s="902"/>
      <c r="AC113" s="902"/>
      <c r="AD113" s="902"/>
      <c r="AE113" s="902"/>
      <c r="AF113" s="902"/>
      <c r="AG113" s="902"/>
      <c r="AH113" s="903"/>
      <c r="AI113" s="87"/>
      <c r="AJ113" s="901">
        <v>44561</v>
      </c>
      <c r="AK113" s="902"/>
      <c r="AL113" s="902"/>
      <c r="AM113" s="902"/>
      <c r="AN113" s="902"/>
      <c r="AO113" s="902"/>
      <c r="AP113" s="903"/>
      <c r="AQ113" s="901">
        <v>44926</v>
      </c>
      <c r="AR113" s="902"/>
      <c r="AS113" s="902"/>
      <c r="AT113" s="902"/>
      <c r="AU113" s="902"/>
      <c r="AV113" s="902"/>
      <c r="AW113" s="903"/>
      <c r="AX113" s="901">
        <v>45291</v>
      </c>
      <c r="AY113" s="902"/>
      <c r="AZ113" s="902"/>
      <c r="BA113" s="902"/>
      <c r="BB113" s="902"/>
      <c r="BC113" s="902"/>
      <c r="BD113" s="903"/>
      <c r="BE113" s="87"/>
      <c r="BF113" s="901">
        <v>44561</v>
      </c>
      <c r="BG113" s="902"/>
      <c r="BH113" s="902"/>
      <c r="BI113" s="902"/>
      <c r="BJ113" s="902"/>
      <c r="BK113" s="902"/>
      <c r="BL113" s="902"/>
      <c r="BM113" s="902"/>
      <c r="BN113" s="902"/>
      <c r="BO113" s="903"/>
      <c r="BP113" s="901">
        <v>44926</v>
      </c>
      <c r="BQ113" s="902"/>
      <c r="BR113" s="902"/>
      <c r="BS113" s="902"/>
      <c r="BT113" s="902"/>
      <c r="BU113" s="902"/>
      <c r="BV113" s="902"/>
      <c r="BW113" s="902"/>
      <c r="BX113" s="902"/>
      <c r="BY113" s="903"/>
      <c r="BZ113" s="901">
        <v>45291</v>
      </c>
      <c r="CA113" s="902"/>
      <c r="CB113" s="902"/>
      <c r="CC113" s="902"/>
      <c r="CD113" s="902"/>
      <c r="CE113" s="902"/>
      <c r="CF113" s="902"/>
      <c r="CG113" s="902"/>
      <c r="CH113" s="902"/>
      <c r="CI113" s="903"/>
      <c r="CJ113" s="87"/>
      <c r="CK113" s="901">
        <v>44561</v>
      </c>
      <c r="CL113" s="902"/>
      <c r="CM113" s="902"/>
      <c r="CN113" s="902"/>
      <c r="CO113" s="902"/>
      <c r="CP113" s="902"/>
      <c r="CQ113" s="903"/>
      <c r="CR113" s="901">
        <v>44926</v>
      </c>
      <c r="CS113" s="902">
        <v>44561</v>
      </c>
      <c r="CT113" s="902">
        <v>44561</v>
      </c>
      <c r="CU113" s="902"/>
      <c r="CV113" s="902"/>
      <c r="CW113" s="902"/>
      <c r="CX113" s="903"/>
      <c r="CY113" s="901">
        <v>45291</v>
      </c>
      <c r="CZ113" s="902">
        <v>44926</v>
      </c>
      <c r="DA113" s="902">
        <v>44926</v>
      </c>
      <c r="DB113" s="902"/>
      <c r="DC113" s="902"/>
      <c r="DD113" s="902"/>
      <c r="DE113" s="903"/>
      <c r="DF113" s="87"/>
      <c r="DG113" s="901">
        <v>44561</v>
      </c>
      <c r="DH113" s="902"/>
      <c r="DI113" s="902"/>
      <c r="DJ113" s="902"/>
      <c r="DK113" s="902"/>
      <c r="DL113" s="902"/>
      <c r="DM113" s="902"/>
      <c r="DN113" s="902"/>
      <c r="DO113" s="902"/>
      <c r="DP113" s="903"/>
      <c r="DQ113" s="901">
        <v>44926</v>
      </c>
      <c r="DR113" s="902"/>
      <c r="DS113" s="902"/>
      <c r="DT113" s="902"/>
      <c r="DU113" s="902"/>
      <c r="DV113" s="902"/>
      <c r="DW113" s="902"/>
      <c r="DX113" s="902"/>
      <c r="DY113" s="902"/>
      <c r="DZ113" s="903"/>
      <c r="EA113" s="901">
        <v>45291</v>
      </c>
      <c r="EB113" s="902"/>
      <c r="EC113" s="902"/>
      <c r="ED113" s="902"/>
      <c r="EE113" s="902"/>
      <c r="EF113" s="902"/>
      <c r="EG113" s="902"/>
      <c r="EH113" s="902"/>
      <c r="EI113" s="902"/>
      <c r="EJ113" s="903"/>
    </row>
    <row r="114" spans="2:140" ht="66.599999999999994" thickBot="1" x14ac:dyDescent="0.35">
      <c r="B114" s="487" t="s">
        <v>5</v>
      </c>
      <c r="C114" s="90"/>
      <c r="D114" s="167"/>
      <c r="E114" s="167"/>
      <c r="F114" s="167"/>
      <c r="G114" s="90"/>
      <c r="H114" s="89"/>
      <c r="I114" s="91" t="s">
        <v>48</v>
      </c>
      <c r="J114" s="486" t="s">
        <v>35</v>
      </c>
      <c r="K114" s="486" t="s">
        <v>36</v>
      </c>
      <c r="L114" s="191" t="s">
        <v>37</v>
      </c>
      <c r="M114" s="481" t="s">
        <v>93</v>
      </c>
      <c r="N114" s="481" t="s">
        <v>38</v>
      </c>
      <c r="O114" s="481" t="s">
        <v>94</v>
      </c>
      <c r="P114" s="481" t="s">
        <v>39</v>
      </c>
      <c r="Q114" s="483" t="s">
        <v>95</v>
      </c>
      <c r="R114" s="191" t="s">
        <v>44</v>
      </c>
      <c r="S114" s="481" t="s">
        <v>45</v>
      </c>
      <c r="T114" s="483" t="s">
        <v>46</v>
      </c>
      <c r="U114" s="862" t="s">
        <v>41</v>
      </c>
      <c r="V114" s="87"/>
      <c r="W114" s="486" t="s">
        <v>35</v>
      </c>
      <c r="X114" s="486" t="s">
        <v>36</v>
      </c>
      <c r="Y114" s="191" t="s">
        <v>37</v>
      </c>
      <c r="Z114" s="481" t="s">
        <v>96</v>
      </c>
      <c r="AA114" s="481" t="s">
        <v>38</v>
      </c>
      <c r="AB114" s="481" t="s">
        <v>97</v>
      </c>
      <c r="AC114" s="481" t="s">
        <v>39</v>
      </c>
      <c r="AD114" s="483" t="s">
        <v>98</v>
      </c>
      <c r="AE114" s="191" t="s">
        <v>44</v>
      </c>
      <c r="AF114" s="481" t="s">
        <v>45</v>
      </c>
      <c r="AG114" s="483" t="s">
        <v>46</v>
      </c>
      <c r="AH114" s="862" t="s">
        <v>41</v>
      </c>
      <c r="AI114" s="87"/>
      <c r="AJ114" s="191" t="s">
        <v>37</v>
      </c>
      <c r="AK114" s="481" t="s">
        <v>38</v>
      </c>
      <c r="AL114" s="483" t="s">
        <v>39</v>
      </c>
      <c r="AM114" s="191" t="s">
        <v>44</v>
      </c>
      <c r="AN114" s="481" t="s">
        <v>45</v>
      </c>
      <c r="AO114" s="483" t="s">
        <v>46</v>
      </c>
      <c r="AP114" s="862" t="s">
        <v>41</v>
      </c>
      <c r="AQ114" s="191" t="s">
        <v>37</v>
      </c>
      <c r="AR114" s="481" t="s">
        <v>38</v>
      </c>
      <c r="AS114" s="483" t="s">
        <v>39</v>
      </c>
      <c r="AT114" s="191" t="s">
        <v>44</v>
      </c>
      <c r="AU114" s="481" t="s">
        <v>45</v>
      </c>
      <c r="AV114" s="483" t="s">
        <v>46</v>
      </c>
      <c r="AW114" s="862" t="s">
        <v>41</v>
      </c>
      <c r="AX114" s="191" t="s">
        <v>37</v>
      </c>
      <c r="AY114" s="481" t="s">
        <v>38</v>
      </c>
      <c r="AZ114" s="483" t="s">
        <v>39</v>
      </c>
      <c r="BA114" s="191" t="s">
        <v>44</v>
      </c>
      <c r="BB114" s="481" t="s">
        <v>45</v>
      </c>
      <c r="BC114" s="483" t="s">
        <v>46</v>
      </c>
      <c r="BD114" s="862" t="s">
        <v>41</v>
      </c>
      <c r="BE114" s="87"/>
      <c r="BF114" s="191" t="s">
        <v>37</v>
      </c>
      <c r="BG114" s="481" t="s">
        <v>96</v>
      </c>
      <c r="BH114" s="481" t="s">
        <v>38</v>
      </c>
      <c r="BI114" s="481" t="s">
        <v>97</v>
      </c>
      <c r="BJ114" s="481" t="s">
        <v>39</v>
      </c>
      <c r="BK114" s="483" t="s">
        <v>98</v>
      </c>
      <c r="BL114" s="191" t="s">
        <v>44</v>
      </c>
      <c r="BM114" s="481" t="s">
        <v>45</v>
      </c>
      <c r="BN114" s="483" t="s">
        <v>46</v>
      </c>
      <c r="BO114" s="862" t="s">
        <v>41</v>
      </c>
      <c r="BP114" s="191" t="s">
        <v>37</v>
      </c>
      <c r="BQ114" s="481" t="s">
        <v>96</v>
      </c>
      <c r="BR114" s="481" t="s">
        <v>38</v>
      </c>
      <c r="BS114" s="481" t="s">
        <v>97</v>
      </c>
      <c r="BT114" s="481" t="s">
        <v>39</v>
      </c>
      <c r="BU114" s="483" t="s">
        <v>98</v>
      </c>
      <c r="BV114" s="191" t="s">
        <v>44</v>
      </c>
      <c r="BW114" s="481" t="s">
        <v>45</v>
      </c>
      <c r="BX114" s="483" t="s">
        <v>46</v>
      </c>
      <c r="BY114" s="862" t="s">
        <v>41</v>
      </c>
      <c r="BZ114" s="191" t="s">
        <v>37</v>
      </c>
      <c r="CA114" s="481" t="s">
        <v>96</v>
      </c>
      <c r="CB114" s="481" t="s">
        <v>38</v>
      </c>
      <c r="CC114" s="481" t="s">
        <v>97</v>
      </c>
      <c r="CD114" s="481" t="s">
        <v>39</v>
      </c>
      <c r="CE114" s="483" t="s">
        <v>98</v>
      </c>
      <c r="CF114" s="191" t="s">
        <v>44</v>
      </c>
      <c r="CG114" s="481" t="s">
        <v>45</v>
      </c>
      <c r="CH114" s="483" t="s">
        <v>46</v>
      </c>
      <c r="CI114" s="862" t="s">
        <v>41</v>
      </c>
      <c r="CJ114" s="87"/>
      <c r="CK114" s="191" t="s">
        <v>37</v>
      </c>
      <c r="CL114" s="481" t="s">
        <v>38</v>
      </c>
      <c r="CM114" s="483" t="s">
        <v>39</v>
      </c>
      <c r="CN114" s="191" t="s">
        <v>44</v>
      </c>
      <c r="CO114" s="481" t="s">
        <v>45</v>
      </c>
      <c r="CP114" s="482" t="s">
        <v>46</v>
      </c>
      <c r="CQ114" s="862" t="s">
        <v>41</v>
      </c>
      <c r="CR114" s="480" t="s">
        <v>37</v>
      </c>
      <c r="CS114" s="481" t="s">
        <v>38</v>
      </c>
      <c r="CT114" s="483" t="s">
        <v>39</v>
      </c>
      <c r="CU114" s="480" t="s">
        <v>44</v>
      </c>
      <c r="CV114" s="481" t="s">
        <v>45</v>
      </c>
      <c r="CW114" s="482" t="s">
        <v>46</v>
      </c>
      <c r="CX114" s="862" t="s">
        <v>41</v>
      </c>
      <c r="CY114" s="480" t="s">
        <v>37</v>
      </c>
      <c r="CZ114" s="481" t="s">
        <v>38</v>
      </c>
      <c r="DA114" s="483" t="s">
        <v>39</v>
      </c>
      <c r="DB114" s="480" t="s">
        <v>44</v>
      </c>
      <c r="DC114" s="481" t="s">
        <v>45</v>
      </c>
      <c r="DD114" s="482" t="s">
        <v>46</v>
      </c>
      <c r="DE114" s="862" t="s">
        <v>41</v>
      </c>
      <c r="DF114" s="87"/>
      <c r="DG114" s="191" t="s">
        <v>37</v>
      </c>
      <c r="DH114" s="481" t="s">
        <v>96</v>
      </c>
      <c r="DI114" s="481" t="s">
        <v>38</v>
      </c>
      <c r="DJ114" s="481" t="s">
        <v>97</v>
      </c>
      <c r="DK114" s="481" t="s">
        <v>39</v>
      </c>
      <c r="DL114" s="483" t="s">
        <v>98</v>
      </c>
      <c r="DM114" s="191" t="s">
        <v>44</v>
      </c>
      <c r="DN114" s="481" t="s">
        <v>45</v>
      </c>
      <c r="DO114" s="483" t="s">
        <v>46</v>
      </c>
      <c r="DP114" s="862" t="s">
        <v>41</v>
      </c>
      <c r="DQ114" s="191" t="s">
        <v>37</v>
      </c>
      <c r="DR114" s="481" t="s">
        <v>96</v>
      </c>
      <c r="DS114" s="481" t="s">
        <v>38</v>
      </c>
      <c r="DT114" s="481" t="s">
        <v>97</v>
      </c>
      <c r="DU114" s="481" t="s">
        <v>39</v>
      </c>
      <c r="DV114" s="483" t="s">
        <v>98</v>
      </c>
      <c r="DW114" s="191" t="s">
        <v>44</v>
      </c>
      <c r="DX114" s="481" t="s">
        <v>45</v>
      </c>
      <c r="DY114" s="483" t="s">
        <v>46</v>
      </c>
      <c r="DZ114" s="862" t="s">
        <v>41</v>
      </c>
      <c r="EA114" s="191" t="s">
        <v>37</v>
      </c>
      <c r="EB114" s="481" t="s">
        <v>96</v>
      </c>
      <c r="EC114" s="481" t="s">
        <v>38</v>
      </c>
      <c r="ED114" s="481" t="s">
        <v>97</v>
      </c>
      <c r="EE114" s="481" t="s">
        <v>39</v>
      </c>
      <c r="EF114" s="483" t="s">
        <v>98</v>
      </c>
      <c r="EG114" s="191" t="s">
        <v>44</v>
      </c>
      <c r="EH114" s="481" t="s">
        <v>45</v>
      </c>
      <c r="EI114" s="483" t="s">
        <v>46</v>
      </c>
      <c r="EJ114" s="862" t="s">
        <v>41</v>
      </c>
    </row>
    <row r="115" spans="2:140" ht="14.25" customHeight="1" x14ac:dyDescent="0.3">
      <c r="B115" s="13">
        <v>85</v>
      </c>
      <c r="C115" s="144" t="s">
        <v>49</v>
      </c>
      <c r="D115" s="184"/>
      <c r="E115" s="184"/>
      <c r="F115" s="169" t="str">
        <f>IF(C115="Standardised Total","Total",C115&amp;E115)</f>
        <v>Central banks</v>
      </c>
      <c r="G115" s="145" t="str">
        <f>$H$115</f>
        <v>CROATIA</v>
      </c>
      <c r="H115" s="875" t="s">
        <v>389</v>
      </c>
      <c r="I115" s="146" t="s">
        <v>49</v>
      </c>
      <c r="J115" s="615"/>
      <c r="K115" s="185"/>
      <c r="L115" s="616"/>
      <c r="M115" s="617"/>
      <c r="N115" s="617"/>
      <c r="O115" s="617"/>
      <c r="P115" s="617"/>
      <c r="Q115" s="618"/>
      <c r="R115" s="616"/>
      <c r="S115" s="617"/>
      <c r="T115" s="619"/>
      <c r="U115" s="620"/>
      <c r="V115" s="87"/>
      <c r="W115" s="615"/>
      <c r="X115" s="185"/>
      <c r="Y115" s="616"/>
      <c r="Z115" s="617"/>
      <c r="AA115" s="617"/>
      <c r="AB115" s="617"/>
      <c r="AC115" s="617"/>
      <c r="AD115" s="618"/>
      <c r="AE115" s="616"/>
      <c r="AF115" s="617"/>
      <c r="AG115" s="619"/>
      <c r="AH115" s="620"/>
      <c r="AI115" s="87"/>
      <c r="AJ115" s="616"/>
      <c r="AK115" s="617"/>
      <c r="AL115" s="617"/>
      <c r="AM115" s="616"/>
      <c r="AN115" s="617"/>
      <c r="AO115" s="619"/>
      <c r="AP115" s="620"/>
      <c r="AQ115" s="616"/>
      <c r="AR115" s="617"/>
      <c r="AS115" s="617"/>
      <c r="AT115" s="616"/>
      <c r="AU115" s="617"/>
      <c r="AV115" s="619"/>
      <c r="AW115" s="620"/>
      <c r="AX115" s="616"/>
      <c r="AY115" s="617"/>
      <c r="AZ115" s="617"/>
      <c r="BA115" s="616"/>
      <c r="BB115" s="617"/>
      <c r="BC115" s="619"/>
      <c r="BD115" s="620"/>
      <c r="BE115" s="512"/>
      <c r="BF115" s="616"/>
      <c r="BG115" s="617"/>
      <c r="BH115" s="617"/>
      <c r="BI115" s="618"/>
      <c r="BJ115" s="617"/>
      <c r="BK115" s="618"/>
      <c r="BL115" s="616"/>
      <c r="BM115" s="617"/>
      <c r="BN115" s="619"/>
      <c r="BO115" s="620"/>
      <c r="BP115" s="616"/>
      <c r="BQ115" s="617"/>
      <c r="BR115" s="617"/>
      <c r="BS115" s="618"/>
      <c r="BT115" s="617"/>
      <c r="BU115" s="618"/>
      <c r="BV115" s="616"/>
      <c r="BW115" s="617"/>
      <c r="BX115" s="619"/>
      <c r="BY115" s="620"/>
      <c r="BZ115" s="616"/>
      <c r="CA115" s="617"/>
      <c r="CB115" s="617"/>
      <c r="CC115" s="618"/>
      <c r="CD115" s="617"/>
      <c r="CE115" s="618"/>
      <c r="CF115" s="616"/>
      <c r="CG115" s="617"/>
      <c r="CH115" s="619"/>
      <c r="CI115" s="620"/>
      <c r="CJ115" s="512"/>
      <c r="CK115" s="616"/>
      <c r="CL115" s="617"/>
      <c r="CM115" s="617"/>
      <c r="CN115" s="616"/>
      <c r="CO115" s="617"/>
      <c r="CP115" s="619"/>
      <c r="CQ115" s="620"/>
      <c r="CR115" s="616"/>
      <c r="CS115" s="617"/>
      <c r="CT115" s="617"/>
      <c r="CU115" s="616"/>
      <c r="CV115" s="617"/>
      <c r="CW115" s="619"/>
      <c r="CX115" s="620"/>
      <c r="CY115" s="616"/>
      <c r="CZ115" s="617"/>
      <c r="DA115" s="617"/>
      <c r="DB115" s="616"/>
      <c r="DC115" s="617"/>
      <c r="DD115" s="619"/>
      <c r="DE115" s="620"/>
      <c r="DF115" s="512"/>
      <c r="DG115" s="616"/>
      <c r="DH115" s="617"/>
      <c r="DI115" s="617"/>
      <c r="DJ115" s="618"/>
      <c r="DK115" s="617"/>
      <c r="DL115" s="618"/>
      <c r="DM115" s="616"/>
      <c r="DN115" s="617"/>
      <c r="DO115" s="619"/>
      <c r="DP115" s="620"/>
      <c r="DQ115" s="616"/>
      <c r="DR115" s="617"/>
      <c r="DS115" s="617"/>
      <c r="DT115" s="618"/>
      <c r="DU115" s="617"/>
      <c r="DV115" s="618"/>
      <c r="DW115" s="616"/>
      <c r="DX115" s="617"/>
      <c r="DY115" s="619"/>
      <c r="DZ115" s="620"/>
      <c r="EA115" s="616"/>
      <c r="EB115" s="617"/>
      <c r="EC115" s="617"/>
      <c r="ED115" s="618"/>
      <c r="EE115" s="617"/>
      <c r="EF115" s="618"/>
      <c r="EG115" s="616"/>
      <c r="EH115" s="617"/>
      <c r="EI115" s="619"/>
      <c r="EJ115" s="620"/>
    </row>
    <row r="116" spans="2:140" ht="14.25" customHeight="1" x14ac:dyDescent="0.3">
      <c r="B116" s="16">
        <v>86</v>
      </c>
      <c r="C116" s="147" t="s">
        <v>50</v>
      </c>
      <c r="D116" s="186"/>
      <c r="E116" s="186"/>
      <c r="F116" s="172" t="str">
        <f t="shared" ref="F116:F135" si="13">IF(C116="Standardised Total","Total",C116&amp;E116)</f>
        <v>Central governments</v>
      </c>
      <c r="G116" s="148" t="str">
        <f t="shared" ref="G116:G135" si="14">$H$115</f>
        <v>CROATIA</v>
      </c>
      <c r="H116" s="876"/>
      <c r="I116" s="149" t="s">
        <v>50</v>
      </c>
      <c r="J116" s="621"/>
      <c r="K116" s="108"/>
      <c r="L116" s="523"/>
      <c r="M116" s="524"/>
      <c r="N116" s="524"/>
      <c r="O116" s="524"/>
      <c r="P116" s="524"/>
      <c r="Q116" s="528"/>
      <c r="R116" s="523"/>
      <c r="S116" s="524"/>
      <c r="T116" s="525"/>
      <c r="U116" s="526"/>
      <c r="V116" s="87"/>
      <c r="W116" s="621"/>
      <c r="X116" s="108"/>
      <c r="Y116" s="523"/>
      <c r="Z116" s="524"/>
      <c r="AA116" s="524"/>
      <c r="AB116" s="524"/>
      <c r="AC116" s="524"/>
      <c r="AD116" s="528"/>
      <c r="AE116" s="523"/>
      <c r="AF116" s="524"/>
      <c r="AG116" s="525"/>
      <c r="AH116" s="526"/>
      <c r="AI116" s="87"/>
      <c r="AJ116" s="523"/>
      <c r="AK116" s="524"/>
      <c r="AL116" s="524"/>
      <c r="AM116" s="523"/>
      <c r="AN116" s="524"/>
      <c r="AO116" s="525"/>
      <c r="AP116" s="526"/>
      <c r="AQ116" s="523"/>
      <c r="AR116" s="524"/>
      <c r="AS116" s="524"/>
      <c r="AT116" s="523"/>
      <c r="AU116" s="524"/>
      <c r="AV116" s="525"/>
      <c r="AW116" s="526"/>
      <c r="AX116" s="523"/>
      <c r="AY116" s="524"/>
      <c r="AZ116" s="524"/>
      <c r="BA116" s="523"/>
      <c r="BB116" s="524"/>
      <c r="BC116" s="525"/>
      <c r="BD116" s="526"/>
      <c r="BE116" s="512"/>
      <c r="BF116" s="523"/>
      <c r="BG116" s="524"/>
      <c r="BH116" s="524"/>
      <c r="BI116" s="528"/>
      <c r="BJ116" s="524"/>
      <c r="BK116" s="528"/>
      <c r="BL116" s="523"/>
      <c r="BM116" s="524"/>
      <c r="BN116" s="525"/>
      <c r="BO116" s="526"/>
      <c r="BP116" s="523"/>
      <c r="BQ116" s="524"/>
      <c r="BR116" s="524"/>
      <c r="BS116" s="528"/>
      <c r="BT116" s="524"/>
      <c r="BU116" s="528"/>
      <c r="BV116" s="523"/>
      <c r="BW116" s="524"/>
      <c r="BX116" s="525"/>
      <c r="BY116" s="526"/>
      <c r="BZ116" s="523"/>
      <c r="CA116" s="524"/>
      <c r="CB116" s="524"/>
      <c r="CC116" s="528"/>
      <c r="CD116" s="524"/>
      <c r="CE116" s="528"/>
      <c r="CF116" s="523"/>
      <c r="CG116" s="524"/>
      <c r="CH116" s="525"/>
      <c r="CI116" s="526"/>
      <c r="CJ116" s="512"/>
      <c r="CK116" s="523"/>
      <c r="CL116" s="524"/>
      <c r="CM116" s="524"/>
      <c r="CN116" s="523"/>
      <c r="CO116" s="524"/>
      <c r="CP116" s="525"/>
      <c r="CQ116" s="526"/>
      <c r="CR116" s="523"/>
      <c r="CS116" s="524"/>
      <c r="CT116" s="524"/>
      <c r="CU116" s="523"/>
      <c r="CV116" s="524"/>
      <c r="CW116" s="525"/>
      <c r="CX116" s="526"/>
      <c r="CY116" s="523"/>
      <c r="CZ116" s="524"/>
      <c r="DA116" s="524"/>
      <c r="DB116" s="523"/>
      <c r="DC116" s="524"/>
      <c r="DD116" s="525"/>
      <c r="DE116" s="526"/>
      <c r="DF116" s="512"/>
      <c r="DG116" s="523"/>
      <c r="DH116" s="524"/>
      <c r="DI116" s="524"/>
      <c r="DJ116" s="528"/>
      <c r="DK116" s="524"/>
      <c r="DL116" s="528"/>
      <c r="DM116" s="523"/>
      <c r="DN116" s="524"/>
      <c r="DO116" s="525"/>
      <c r="DP116" s="526"/>
      <c r="DQ116" s="523"/>
      <c r="DR116" s="524"/>
      <c r="DS116" s="524"/>
      <c r="DT116" s="528"/>
      <c r="DU116" s="524"/>
      <c r="DV116" s="528"/>
      <c r="DW116" s="523"/>
      <c r="DX116" s="524"/>
      <c r="DY116" s="525"/>
      <c r="DZ116" s="526"/>
      <c r="EA116" s="523"/>
      <c r="EB116" s="524"/>
      <c r="EC116" s="524"/>
      <c r="ED116" s="528"/>
      <c r="EE116" s="524"/>
      <c r="EF116" s="528"/>
      <c r="EG116" s="523"/>
      <c r="EH116" s="524"/>
      <c r="EI116" s="525"/>
      <c r="EJ116" s="526"/>
    </row>
    <row r="117" spans="2:140" ht="14.25" customHeight="1" x14ac:dyDescent="0.3">
      <c r="B117" s="16">
        <v>87</v>
      </c>
      <c r="C117" s="147" t="s">
        <v>74</v>
      </c>
      <c r="D117" s="186"/>
      <c r="E117" s="186"/>
      <c r="F117" s="172" t="str">
        <f t="shared" si="13"/>
        <v xml:space="preserve">Regional governments or local authorities </v>
      </c>
      <c r="G117" s="148" t="str">
        <f t="shared" si="14"/>
        <v>CROATIA</v>
      </c>
      <c r="H117" s="876"/>
      <c r="I117" s="150" t="s">
        <v>74</v>
      </c>
      <c r="J117" s="621"/>
      <c r="K117" s="108"/>
      <c r="L117" s="523"/>
      <c r="M117" s="524"/>
      <c r="N117" s="524"/>
      <c r="O117" s="524"/>
      <c r="P117" s="524"/>
      <c r="Q117" s="528"/>
      <c r="R117" s="523"/>
      <c r="S117" s="524"/>
      <c r="T117" s="525"/>
      <c r="U117" s="526"/>
      <c r="V117" s="87"/>
      <c r="W117" s="621"/>
      <c r="X117" s="108"/>
      <c r="Y117" s="523"/>
      <c r="Z117" s="524"/>
      <c r="AA117" s="524"/>
      <c r="AB117" s="524"/>
      <c r="AC117" s="524"/>
      <c r="AD117" s="528"/>
      <c r="AE117" s="523"/>
      <c r="AF117" s="524"/>
      <c r="AG117" s="525"/>
      <c r="AH117" s="526"/>
      <c r="AI117" s="87"/>
      <c r="AJ117" s="523"/>
      <c r="AK117" s="524"/>
      <c r="AL117" s="524"/>
      <c r="AM117" s="523"/>
      <c r="AN117" s="524"/>
      <c r="AO117" s="525"/>
      <c r="AP117" s="526"/>
      <c r="AQ117" s="523"/>
      <c r="AR117" s="524"/>
      <c r="AS117" s="524"/>
      <c r="AT117" s="523"/>
      <c r="AU117" s="524"/>
      <c r="AV117" s="525"/>
      <c r="AW117" s="526"/>
      <c r="AX117" s="523"/>
      <c r="AY117" s="524"/>
      <c r="AZ117" s="524"/>
      <c r="BA117" s="523"/>
      <c r="BB117" s="524"/>
      <c r="BC117" s="525"/>
      <c r="BD117" s="526"/>
      <c r="BE117" s="512"/>
      <c r="BF117" s="523"/>
      <c r="BG117" s="524"/>
      <c r="BH117" s="524"/>
      <c r="BI117" s="528"/>
      <c r="BJ117" s="524"/>
      <c r="BK117" s="528"/>
      <c r="BL117" s="523"/>
      <c r="BM117" s="524"/>
      <c r="BN117" s="525"/>
      <c r="BO117" s="526"/>
      <c r="BP117" s="523"/>
      <c r="BQ117" s="524"/>
      <c r="BR117" s="524"/>
      <c r="BS117" s="528"/>
      <c r="BT117" s="524"/>
      <c r="BU117" s="528"/>
      <c r="BV117" s="523"/>
      <c r="BW117" s="524"/>
      <c r="BX117" s="525"/>
      <c r="BY117" s="526"/>
      <c r="BZ117" s="523"/>
      <c r="CA117" s="524"/>
      <c r="CB117" s="524"/>
      <c r="CC117" s="528"/>
      <c r="CD117" s="524"/>
      <c r="CE117" s="528"/>
      <c r="CF117" s="523"/>
      <c r="CG117" s="524"/>
      <c r="CH117" s="525"/>
      <c r="CI117" s="526"/>
      <c r="CJ117" s="512"/>
      <c r="CK117" s="523"/>
      <c r="CL117" s="524"/>
      <c r="CM117" s="524"/>
      <c r="CN117" s="523"/>
      <c r="CO117" s="524"/>
      <c r="CP117" s="525"/>
      <c r="CQ117" s="526"/>
      <c r="CR117" s="523"/>
      <c r="CS117" s="524"/>
      <c r="CT117" s="524"/>
      <c r="CU117" s="523"/>
      <c r="CV117" s="524"/>
      <c r="CW117" s="525"/>
      <c r="CX117" s="526"/>
      <c r="CY117" s="523"/>
      <c r="CZ117" s="524"/>
      <c r="DA117" s="524"/>
      <c r="DB117" s="523"/>
      <c r="DC117" s="524"/>
      <c r="DD117" s="525"/>
      <c r="DE117" s="526"/>
      <c r="DF117" s="512"/>
      <c r="DG117" s="523"/>
      <c r="DH117" s="524"/>
      <c r="DI117" s="524"/>
      <c r="DJ117" s="528"/>
      <c r="DK117" s="524"/>
      <c r="DL117" s="528"/>
      <c r="DM117" s="523"/>
      <c r="DN117" s="524"/>
      <c r="DO117" s="525"/>
      <c r="DP117" s="526"/>
      <c r="DQ117" s="523"/>
      <c r="DR117" s="524"/>
      <c r="DS117" s="524"/>
      <c r="DT117" s="528"/>
      <c r="DU117" s="524"/>
      <c r="DV117" s="528"/>
      <c r="DW117" s="523"/>
      <c r="DX117" s="524"/>
      <c r="DY117" s="525"/>
      <c r="DZ117" s="526"/>
      <c r="EA117" s="523"/>
      <c r="EB117" s="524"/>
      <c r="EC117" s="524"/>
      <c r="ED117" s="528"/>
      <c r="EE117" s="524"/>
      <c r="EF117" s="528"/>
      <c r="EG117" s="523"/>
      <c r="EH117" s="524"/>
      <c r="EI117" s="525"/>
      <c r="EJ117" s="526"/>
    </row>
    <row r="118" spans="2:140" ht="14.25" customHeight="1" x14ac:dyDescent="0.3">
      <c r="B118" s="16">
        <v>88</v>
      </c>
      <c r="C118" s="147" t="s">
        <v>75</v>
      </c>
      <c r="D118" s="186"/>
      <c r="E118" s="186"/>
      <c r="F118" s="172" t="str">
        <f t="shared" si="13"/>
        <v>Public sector entities</v>
      </c>
      <c r="G118" s="148" t="str">
        <f t="shared" si="14"/>
        <v>CROATIA</v>
      </c>
      <c r="H118" s="876"/>
      <c r="I118" s="150" t="s">
        <v>75</v>
      </c>
      <c r="J118" s="621"/>
      <c r="K118" s="108"/>
      <c r="L118" s="523"/>
      <c r="M118" s="524"/>
      <c r="N118" s="524"/>
      <c r="O118" s="524"/>
      <c r="P118" s="524"/>
      <c r="Q118" s="528"/>
      <c r="R118" s="523"/>
      <c r="S118" s="524"/>
      <c r="T118" s="525"/>
      <c r="U118" s="526"/>
      <c r="V118" s="87"/>
      <c r="W118" s="621"/>
      <c r="X118" s="108"/>
      <c r="Y118" s="523"/>
      <c r="Z118" s="524"/>
      <c r="AA118" s="524"/>
      <c r="AB118" s="524"/>
      <c r="AC118" s="524"/>
      <c r="AD118" s="528"/>
      <c r="AE118" s="523"/>
      <c r="AF118" s="524"/>
      <c r="AG118" s="525"/>
      <c r="AH118" s="526"/>
      <c r="AI118" s="87"/>
      <c r="AJ118" s="523"/>
      <c r="AK118" s="524"/>
      <c r="AL118" s="524"/>
      <c r="AM118" s="523"/>
      <c r="AN118" s="524"/>
      <c r="AO118" s="525"/>
      <c r="AP118" s="526"/>
      <c r="AQ118" s="523"/>
      <c r="AR118" s="524"/>
      <c r="AS118" s="524"/>
      <c r="AT118" s="523"/>
      <c r="AU118" s="524"/>
      <c r="AV118" s="525"/>
      <c r="AW118" s="526"/>
      <c r="AX118" s="523"/>
      <c r="AY118" s="524"/>
      <c r="AZ118" s="524"/>
      <c r="BA118" s="523"/>
      <c r="BB118" s="524"/>
      <c r="BC118" s="525"/>
      <c r="BD118" s="526"/>
      <c r="BE118" s="512"/>
      <c r="BF118" s="523"/>
      <c r="BG118" s="524"/>
      <c r="BH118" s="524"/>
      <c r="BI118" s="528"/>
      <c r="BJ118" s="524"/>
      <c r="BK118" s="528"/>
      <c r="BL118" s="523"/>
      <c r="BM118" s="524"/>
      <c r="BN118" s="525"/>
      <c r="BO118" s="526"/>
      <c r="BP118" s="523"/>
      <c r="BQ118" s="524"/>
      <c r="BR118" s="524"/>
      <c r="BS118" s="528"/>
      <c r="BT118" s="524"/>
      <c r="BU118" s="528"/>
      <c r="BV118" s="523"/>
      <c r="BW118" s="524"/>
      <c r="BX118" s="525"/>
      <c r="BY118" s="526"/>
      <c r="BZ118" s="523"/>
      <c r="CA118" s="524"/>
      <c r="CB118" s="524"/>
      <c r="CC118" s="528"/>
      <c r="CD118" s="524"/>
      <c r="CE118" s="528"/>
      <c r="CF118" s="523"/>
      <c r="CG118" s="524"/>
      <c r="CH118" s="525"/>
      <c r="CI118" s="526"/>
      <c r="CJ118" s="512"/>
      <c r="CK118" s="523"/>
      <c r="CL118" s="524"/>
      <c r="CM118" s="524"/>
      <c r="CN118" s="523"/>
      <c r="CO118" s="524"/>
      <c r="CP118" s="525"/>
      <c r="CQ118" s="526"/>
      <c r="CR118" s="523"/>
      <c r="CS118" s="524"/>
      <c r="CT118" s="524"/>
      <c r="CU118" s="523"/>
      <c r="CV118" s="524"/>
      <c r="CW118" s="525"/>
      <c r="CX118" s="526"/>
      <c r="CY118" s="523"/>
      <c r="CZ118" s="524"/>
      <c r="DA118" s="524"/>
      <c r="DB118" s="523"/>
      <c r="DC118" s="524"/>
      <c r="DD118" s="525"/>
      <c r="DE118" s="526"/>
      <c r="DF118" s="512"/>
      <c r="DG118" s="523"/>
      <c r="DH118" s="524"/>
      <c r="DI118" s="524"/>
      <c r="DJ118" s="528"/>
      <c r="DK118" s="524"/>
      <c r="DL118" s="528"/>
      <c r="DM118" s="523"/>
      <c r="DN118" s="524"/>
      <c r="DO118" s="525"/>
      <c r="DP118" s="526"/>
      <c r="DQ118" s="523"/>
      <c r="DR118" s="524"/>
      <c r="DS118" s="524"/>
      <c r="DT118" s="528"/>
      <c r="DU118" s="524"/>
      <c r="DV118" s="528"/>
      <c r="DW118" s="523"/>
      <c r="DX118" s="524"/>
      <c r="DY118" s="525"/>
      <c r="DZ118" s="526"/>
      <c r="EA118" s="523"/>
      <c r="EB118" s="524"/>
      <c r="EC118" s="524"/>
      <c r="ED118" s="528"/>
      <c r="EE118" s="524"/>
      <c r="EF118" s="528"/>
      <c r="EG118" s="523"/>
      <c r="EH118" s="524"/>
      <c r="EI118" s="525"/>
      <c r="EJ118" s="526"/>
    </row>
    <row r="119" spans="2:140" ht="14.25" customHeight="1" x14ac:dyDescent="0.3">
      <c r="B119" s="16">
        <v>89</v>
      </c>
      <c r="C119" s="147" t="s">
        <v>76</v>
      </c>
      <c r="D119" s="186"/>
      <c r="E119" s="186"/>
      <c r="F119" s="172" t="str">
        <f t="shared" si="13"/>
        <v xml:space="preserve">Multilateral Development Banks </v>
      </c>
      <c r="G119" s="148" t="str">
        <f t="shared" si="14"/>
        <v>CROATIA</v>
      </c>
      <c r="H119" s="876"/>
      <c r="I119" s="150" t="s">
        <v>76</v>
      </c>
      <c r="J119" s="621"/>
      <c r="K119" s="108"/>
      <c r="L119" s="523"/>
      <c r="M119" s="524"/>
      <c r="N119" s="524"/>
      <c r="O119" s="524"/>
      <c r="P119" s="524"/>
      <c r="Q119" s="528"/>
      <c r="R119" s="523"/>
      <c r="S119" s="524"/>
      <c r="T119" s="525"/>
      <c r="U119" s="526"/>
      <c r="V119" s="87"/>
      <c r="W119" s="621"/>
      <c r="X119" s="108"/>
      <c r="Y119" s="523"/>
      <c r="Z119" s="524"/>
      <c r="AA119" s="524"/>
      <c r="AB119" s="524"/>
      <c r="AC119" s="524"/>
      <c r="AD119" s="528"/>
      <c r="AE119" s="523"/>
      <c r="AF119" s="524"/>
      <c r="AG119" s="525"/>
      <c r="AH119" s="526"/>
      <c r="AI119" s="87"/>
      <c r="AJ119" s="523"/>
      <c r="AK119" s="524"/>
      <c r="AL119" s="524"/>
      <c r="AM119" s="523"/>
      <c r="AN119" s="524"/>
      <c r="AO119" s="525"/>
      <c r="AP119" s="526"/>
      <c r="AQ119" s="523"/>
      <c r="AR119" s="524"/>
      <c r="AS119" s="524"/>
      <c r="AT119" s="523"/>
      <c r="AU119" s="524"/>
      <c r="AV119" s="525"/>
      <c r="AW119" s="526"/>
      <c r="AX119" s="523"/>
      <c r="AY119" s="524"/>
      <c r="AZ119" s="524"/>
      <c r="BA119" s="523"/>
      <c r="BB119" s="524"/>
      <c r="BC119" s="525"/>
      <c r="BD119" s="526"/>
      <c r="BE119" s="512"/>
      <c r="BF119" s="523"/>
      <c r="BG119" s="524"/>
      <c r="BH119" s="524"/>
      <c r="BI119" s="528"/>
      <c r="BJ119" s="524"/>
      <c r="BK119" s="528"/>
      <c r="BL119" s="523"/>
      <c r="BM119" s="524"/>
      <c r="BN119" s="525"/>
      <c r="BO119" s="526"/>
      <c r="BP119" s="523"/>
      <c r="BQ119" s="524"/>
      <c r="BR119" s="524"/>
      <c r="BS119" s="528"/>
      <c r="BT119" s="524"/>
      <c r="BU119" s="528"/>
      <c r="BV119" s="523"/>
      <c r="BW119" s="524"/>
      <c r="BX119" s="525"/>
      <c r="BY119" s="526"/>
      <c r="BZ119" s="523"/>
      <c r="CA119" s="524"/>
      <c r="CB119" s="524"/>
      <c r="CC119" s="528"/>
      <c r="CD119" s="524"/>
      <c r="CE119" s="528"/>
      <c r="CF119" s="523"/>
      <c r="CG119" s="524"/>
      <c r="CH119" s="525"/>
      <c r="CI119" s="526"/>
      <c r="CJ119" s="512"/>
      <c r="CK119" s="523"/>
      <c r="CL119" s="524"/>
      <c r="CM119" s="524"/>
      <c r="CN119" s="523"/>
      <c r="CO119" s="524"/>
      <c r="CP119" s="525"/>
      <c r="CQ119" s="526"/>
      <c r="CR119" s="523"/>
      <c r="CS119" s="524"/>
      <c r="CT119" s="524"/>
      <c r="CU119" s="523"/>
      <c r="CV119" s="524"/>
      <c r="CW119" s="525"/>
      <c r="CX119" s="526"/>
      <c r="CY119" s="523"/>
      <c r="CZ119" s="524"/>
      <c r="DA119" s="524"/>
      <c r="DB119" s="523"/>
      <c r="DC119" s="524"/>
      <c r="DD119" s="525"/>
      <c r="DE119" s="526"/>
      <c r="DF119" s="512"/>
      <c r="DG119" s="523"/>
      <c r="DH119" s="524"/>
      <c r="DI119" s="524"/>
      <c r="DJ119" s="528"/>
      <c r="DK119" s="524"/>
      <c r="DL119" s="528"/>
      <c r="DM119" s="523"/>
      <c r="DN119" s="524"/>
      <c r="DO119" s="525"/>
      <c r="DP119" s="526"/>
      <c r="DQ119" s="523"/>
      <c r="DR119" s="524"/>
      <c r="DS119" s="524"/>
      <c r="DT119" s="528"/>
      <c r="DU119" s="524"/>
      <c r="DV119" s="528"/>
      <c r="DW119" s="523"/>
      <c r="DX119" s="524"/>
      <c r="DY119" s="525"/>
      <c r="DZ119" s="526"/>
      <c r="EA119" s="523"/>
      <c r="EB119" s="524"/>
      <c r="EC119" s="524"/>
      <c r="ED119" s="528"/>
      <c r="EE119" s="524"/>
      <c r="EF119" s="528"/>
      <c r="EG119" s="523"/>
      <c r="EH119" s="524"/>
      <c r="EI119" s="525"/>
      <c r="EJ119" s="526"/>
    </row>
    <row r="120" spans="2:140" ht="14.25" customHeight="1" x14ac:dyDescent="0.3">
      <c r="B120" s="16">
        <v>90</v>
      </c>
      <c r="C120" s="147" t="s">
        <v>77</v>
      </c>
      <c r="D120" s="186"/>
      <c r="E120" s="186"/>
      <c r="F120" s="172" t="str">
        <f t="shared" si="13"/>
        <v>International Organisations</v>
      </c>
      <c r="G120" s="148" t="str">
        <f t="shared" si="14"/>
        <v>CROATIA</v>
      </c>
      <c r="H120" s="876"/>
      <c r="I120" s="150" t="s">
        <v>77</v>
      </c>
      <c r="J120" s="621"/>
      <c r="K120" s="108"/>
      <c r="L120" s="523"/>
      <c r="M120" s="524"/>
      <c r="N120" s="524"/>
      <c r="O120" s="524"/>
      <c r="P120" s="524"/>
      <c r="Q120" s="528"/>
      <c r="R120" s="523"/>
      <c r="S120" s="524"/>
      <c r="T120" s="525"/>
      <c r="U120" s="526"/>
      <c r="V120" s="87"/>
      <c r="W120" s="621"/>
      <c r="X120" s="108"/>
      <c r="Y120" s="523"/>
      <c r="Z120" s="524"/>
      <c r="AA120" s="524"/>
      <c r="AB120" s="524"/>
      <c r="AC120" s="524"/>
      <c r="AD120" s="528"/>
      <c r="AE120" s="523"/>
      <c r="AF120" s="524"/>
      <c r="AG120" s="525"/>
      <c r="AH120" s="526"/>
      <c r="AI120" s="87"/>
      <c r="AJ120" s="523"/>
      <c r="AK120" s="524"/>
      <c r="AL120" s="524"/>
      <c r="AM120" s="523"/>
      <c r="AN120" s="524"/>
      <c r="AO120" s="525"/>
      <c r="AP120" s="526"/>
      <c r="AQ120" s="523"/>
      <c r="AR120" s="524"/>
      <c r="AS120" s="524"/>
      <c r="AT120" s="523"/>
      <c r="AU120" s="524"/>
      <c r="AV120" s="525"/>
      <c r="AW120" s="526"/>
      <c r="AX120" s="523"/>
      <c r="AY120" s="524"/>
      <c r="AZ120" s="524"/>
      <c r="BA120" s="523"/>
      <c r="BB120" s="524"/>
      <c r="BC120" s="525"/>
      <c r="BD120" s="526"/>
      <c r="BE120" s="512"/>
      <c r="BF120" s="523"/>
      <c r="BG120" s="524"/>
      <c r="BH120" s="524"/>
      <c r="BI120" s="528"/>
      <c r="BJ120" s="524"/>
      <c r="BK120" s="528"/>
      <c r="BL120" s="523"/>
      <c r="BM120" s="524"/>
      <c r="BN120" s="525"/>
      <c r="BO120" s="526"/>
      <c r="BP120" s="523"/>
      <c r="BQ120" s="524"/>
      <c r="BR120" s="524"/>
      <c r="BS120" s="528"/>
      <c r="BT120" s="524"/>
      <c r="BU120" s="528"/>
      <c r="BV120" s="523"/>
      <c r="BW120" s="524"/>
      <c r="BX120" s="525"/>
      <c r="BY120" s="526"/>
      <c r="BZ120" s="523"/>
      <c r="CA120" s="524"/>
      <c r="CB120" s="524"/>
      <c r="CC120" s="528"/>
      <c r="CD120" s="524"/>
      <c r="CE120" s="528"/>
      <c r="CF120" s="523"/>
      <c r="CG120" s="524"/>
      <c r="CH120" s="525"/>
      <c r="CI120" s="526"/>
      <c r="CJ120" s="512"/>
      <c r="CK120" s="523"/>
      <c r="CL120" s="524"/>
      <c r="CM120" s="524"/>
      <c r="CN120" s="523"/>
      <c r="CO120" s="524"/>
      <c r="CP120" s="525"/>
      <c r="CQ120" s="526"/>
      <c r="CR120" s="523"/>
      <c r="CS120" s="524"/>
      <c r="CT120" s="524"/>
      <c r="CU120" s="523"/>
      <c r="CV120" s="524"/>
      <c r="CW120" s="525"/>
      <c r="CX120" s="526"/>
      <c r="CY120" s="523"/>
      <c r="CZ120" s="524"/>
      <c r="DA120" s="524"/>
      <c r="DB120" s="523"/>
      <c r="DC120" s="524"/>
      <c r="DD120" s="525"/>
      <c r="DE120" s="526"/>
      <c r="DF120" s="512"/>
      <c r="DG120" s="523"/>
      <c r="DH120" s="524"/>
      <c r="DI120" s="524"/>
      <c r="DJ120" s="528"/>
      <c r="DK120" s="524"/>
      <c r="DL120" s="528"/>
      <c r="DM120" s="523"/>
      <c r="DN120" s="524"/>
      <c r="DO120" s="525"/>
      <c r="DP120" s="526"/>
      <c r="DQ120" s="523"/>
      <c r="DR120" s="524"/>
      <c r="DS120" s="524"/>
      <c r="DT120" s="528"/>
      <c r="DU120" s="524"/>
      <c r="DV120" s="528"/>
      <c r="DW120" s="523"/>
      <c r="DX120" s="524"/>
      <c r="DY120" s="525"/>
      <c r="DZ120" s="526"/>
      <c r="EA120" s="523"/>
      <c r="EB120" s="524"/>
      <c r="EC120" s="524"/>
      <c r="ED120" s="528"/>
      <c r="EE120" s="524"/>
      <c r="EF120" s="528"/>
      <c r="EG120" s="523"/>
      <c r="EH120" s="524"/>
      <c r="EI120" s="525"/>
      <c r="EJ120" s="526"/>
    </row>
    <row r="121" spans="2:140" ht="14.25" customHeight="1" x14ac:dyDescent="0.3">
      <c r="B121" s="16">
        <v>91</v>
      </c>
      <c r="C121" s="147" t="s">
        <v>51</v>
      </c>
      <c r="D121" s="186"/>
      <c r="E121" s="186"/>
      <c r="F121" s="172" t="str">
        <f t="shared" si="13"/>
        <v>Institutions</v>
      </c>
      <c r="G121" s="148" t="str">
        <f t="shared" si="14"/>
        <v>CROATIA</v>
      </c>
      <c r="H121" s="876"/>
      <c r="I121" s="150" t="s">
        <v>51</v>
      </c>
      <c r="J121" s="621"/>
      <c r="K121" s="108"/>
      <c r="L121" s="523"/>
      <c r="M121" s="524"/>
      <c r="N121" s="524"/>
      <c r="O121" s="524"/>
      <c r="P121" s="524"/>
      <c r="Q121" s="528"/>
      <c r="R121" s="523"/>
      <c r="S121" s="524"/>
      <c r="T121" s="525"/>
      <c r="U121" s="526"/>
      <c r="V121" s="87"/>
      <c r="W121" s="621"/>
      <c r="X121" s="108"/>
      <c r="Y121" s="523"/>
      <c r="Z121" s="524"/>
      <c r="AA121" s="524"/>
      <c r="AB121" s="524"/>
      <c r="AC121" s="524"/>
      <c r="AD121" s="528"/>
      <c r="AE121" s="523"/>
      <c r="AF121" s="524"/>
      <c r="AG121" s="525"/>
      <c r="AH121" s="526"/>
      <c r="AI121" s="87"/>
      <c r="AJ121" s="523"/>
      <c r="AK121" s="524"/>
      <c r="AL121" s="524"/>
      <c r="AM121" s="523"/>
      <c r="AN121" s="524"/>
      <c r="AO121" s="525"/>
      <c r="AP121" s="526"/>
      <c r="AQ121" s="523"/>
      <c r="AR121" s="524"/>
      <c r="AS121" s="524"/>
      <c r="AT121" s="523"/>
      <c r="AU121" s="524"/>
      <c r="AV121" s="525"/>
      <c r="AW121" s="526"/>
      <c r="AX121" s="523"/>
      <c r="AY121" s="524"/>
      <c r="AZ121" s="524"/>
      <c r="BA121" s="523"/>
      <c r="BB121" s="524"/>
      <c r="BC121" s="525"/>
      <c r="BD121" s="526"/>
      <c r="BE121" s="512"/>
      <c r="BF121" s="523"/>
      <c r="BG121" s="524"/>
      <c r="BH121" s="524"/>
      <c r="BI121" s="528"/>
      <c r="BJ121" s="524"/>
      <c r="BK121" s="528"/>
      <c r="BL121" s="523"/>
      <c r="BM121" s="524"/>
      <c r="BN121" s="525"/>
      <c r="BO121" s="526"/>
      <c r="BP121" s="523"/>
      <c r="BQ121" s="524"/>
      <c r="BR121" s="524"/>
      <c r="BS121" s="528"/>
      <c r="BT121" s="524"/>
      <c r="BU121" s="528"/>
      <c r="BV121" s="523"/>
      <c r="BW121" s="524"/>
      <c r="BX121" s="525"/>
      <c r="BY121" s="526"/>
      <c r="BZ121" s="523"/>
      <c r="CA121" s="524"/>
      <c r="CB121" s="524"/>
      <c r="CC121" s="528"/>
      <c r="CD121" s="524"/>
      <c r="CE121" s="528"/>
      <c r="CF121" s="523"/>
      <c r="CG121" s="524"/>
      <c r="CH121" s="525"/>
      <c r="CI121" s="526"/>
      <c r="CJ121" s="512"/>
      <c r="CK121" s="523"/>
      <c r="CL121" s="524"/>
      <c r="CM121" s="524"/>
      <c r="CN121" s="523"/>
      <c r="CO121" s="524"/>
      <c r="CP121" s="525"/>
      <c r="CQ121" s="526"/>
      <c r="CR121" s="523"/>
      <c r="CS121" s="524"/>
      <c r="CT121" s="524"/>
      <c r="CU121" s="523"/>
      <c r="CV121" s="524"/>
      <c r="CW121" s="525"/>
      <c r="CX121" s="526"/>
      <c r="CY121" s="523"/>
      <c r="CZ121" s="524"/>
      <c r="DA121" s="524"/>
      <c r="DB121" s="523"/>
      <c r="DC121" s="524"/>
      <c r="DD121" s="525"/>
      <c r="DE121" s="526"/>
      <c r="DF121" s="512"/>
      <c r="DG121" s="523"/>
      <c r="DH121" s="524"/>
      <c r="DI121" s="524"/>
      <c r="DJ121" s="528"/>
      <c r="DK121" s="524"/>
      <c r="DL121" s="528"/>
      <c r="DM121" s="523"/>
      <c r="DN121" s="524"/>
      <c r="DO121" s="525"/>
      <c r="DP121" s="526"/>
      <c r="DQ121" s="523"/>
      <c r="DR121" s="524"/>
      <c r="DS121" s="524"/>
      <c r="DT121" s="528"/>
      <c r="DU121" s="524"/>
      <c r="DV121" s="528"/>
      <c r="DW121" s="523"/>
      <c r="DX121" s="524"/>
      <c r="DY121" s="525"/>
      <c r="DZ121" s="526"/>
      <c r="EA121" s="523"/>
      <c r="EB121" s="524"/>
      <c r="EC121" s="524"/>
      <c r="ED121" s="528"/>
      <c r="EE121" s="524"/>
      <c r="EF121" s="528"/>
      <c r="EG121" s="523"/>
      <c r="EH121" s="524"/>
      <c r="EI121" s="525"/>
      <c r="EJ121" s="526"/>
    </row>
    <row r="122" spans="2:140" ht="14.25" customHeight="1" x14ac:dyDescent="0.3">
      <c r="B122" s="16">
        <v>92</v>
      </c>
      <c r="C122" s="147" t="s">
        <v>78</v>
      </c>
      <c r="D122" s="186"/>
      <c r="E122" s="186"/>
      <c r="F122" s="172" t="str">
        <f t="shared" si="13"/>
        <v xml:space="preserve">Corporates </v>
      </c>
      <c r="G122" s="148" t="str">
        <f t="shared" si="14"/>
        <v>CROATIA</v>
      </c>
      <c r="H122" s="876"/>
      <c r="I122" s="150" t="s">
        <v>78</v>
      </c>
      <c r="J122" s="601">
        <v>586.48882800000001</v>
      </c>
      <c r="K122" s="468">
        <v>586.61491599999999</v>
      </c>
      <c r="L122" s="602">
        <v>395.29891800000001</v>
      </c>
      <c r="M122" s="603">
        <v>201.52144999999999</v>
      </c>
      <c r="N122" s="603">
        <v>176.156477</v>
      </c>
      <c r="O122" s="603">
        <v>107.029954</v>
      </c>
      <c r="P122" s="603">
        <v>28.424834000000001</v>
      </c>
      <c r="Q122" s="604">
        <v>26.446505999999999</v>
      </c>
      <c r="R122" s="602">
        <v>4.2771549999999996</v>
      </c>
      <c r="S122" s="603">
        <v>17.947448000000001</v>
      </c>
      <c r="T122" s="605">
        <v>13.611592</v>
      </c>
      <c r="U122" s="838">
        <v>0.47886267339327293</v>
      </c>
      <c r="V122" s="87"/>
      <c r="W122" s="601">
        <v>0</v>
      </c>
      <c r="X122" s="469">
        <v>0</v>
      </c>
      <c r="Y122" s="602">
        <v>0</v>
      </c>
      <c r="Z122" s="603">
        <v>0</v>
      </c>
      <c r="AA122" s="603">
        <v>0</v>
      </c>
      <c r="AB122" s="603">
        <v>0</v>
      </c>
      <c r="AC122" s="603">
        <v>0</v>
      </c>
      <c r="AD122" s="604">
        <v>0</v>
      </c>
      <c r="AE122" s="602">
        <v>0</v>
      </c>
      <c r="AF122" s="603">
        <v>0</v>
      </c>
      <c r="AG122" s="605">
        <v>0</v>
      </c>
      <c r="AH122" s="838" t="s">
        <v>385</v>
      </c>
      <c r="AI122" s="87"/>
      <c r="AJ122" s="602">
        <v>369.70633900000001</v>
      </c>
      <c r="AK122" s="603">
        <v>172.53526500000001</v>
      </c>
      <c r="AL122" s="603">
        <v>57.638627</v>
      </c>
      <c r="AM122" s="602">
        <v>3.875299</v>
      </c>
      <c r="AN122" s="603">
        <v>21.817791</v>
      </c>
      <c r="AO122" s="605">
        <v>29.287236</v>
      </c>
      <c r="AP122" s="622">
        <v>0.50811821037999394</v>
      </c>
      <c r="AQ122" s="602">
        <v>346.86314099999998</v>
      </c>
      <c r="AR122" s="603">
        <v>167.055419</v>
      </c>
      <c r="AS122" s="603">
        <v>85.961670999999996</v>
      </c>
      <c r="AT122" s="602">
        <v>3.6066980000000002</v>
      </c>
      <c r="AU122" s="603">
        <v>18.570024</v>
      </c>
      <c r="AV122" s="605">
        <v>49.815280999999999</v>
      </c>
      <c r="AW122" s="622">
        <v>0.57950573110659986</v>
      </c>
      <c r="AX122" s="602">
        <v>326.18513300000001</v>
      </c>
      <c r="AY122" s="603">
        <v>160.53260700000001</v>
      </c>
      <c r="AZ122" s="603">
        <v>113.162491</v>
      </c>
      <c r="BA122" s="602">
        <v>3.3659349999999999</v>
      </c>
      <c r="BB122" s="603">
        <v>14.894564000000001</v>
      </c>
      <c r="BC122" s="605">
        <v>69.654388999999995</v>
      </c>
      <c r="BD122" s="622">
        <v>0.61552541292149532</v>
      </c>
      <c r="BE122" s="512"/>
      <c r="BF122" s="602">
        <v>0</v>
      </c>
      <c r="BG122" s="603">
        <v>0</v>
      </c>
      <c r="BH122" s="603">
        <v>0</v>
      </c>
      <c r="BI122" s="604">
        <v>0</v>
      </c>
      <c r="BJ122" s="603">
        <v>0</v>
      </c>
      <c r="BK122" s="604">
        <v>0</v>
      </c>
      <c r="BL122" s="602">
        <v>0</v>
      </c>
      <c r="BM122" s="603">
        <v>0</v>
      </c>
      <c r="BN122" s="605">
        <v>0</v>
      </c>
      <c r="BO122" s="622" t="s">
        <v>385</v>
      </c>
      <c r="BP122" s="602">
        <v>0</v>
      </c>
      <c r="BQ122" s="603">
        <v>0</v>
      </c>
      <c r="BR122" s="603">
        <v>0</v>
      </c>
      <c r="BS122" s="604">
        <v>0</v>
      </c>
      <c r="BT122" s="603">
        <v>0</v>
      </c>
      <c r="BU122" s="604">
        <v>0</v>
      </c>
      <c r="BV122" s="602">
        <v>0</v>
      </c>
      <c r="BW122" s="603">
        <v>0</v>
      </c>
      <c r="BX122" s="605">
        <v>0</v>
      </c>
      <c r="BY122" s="622" t="s">
        <v>385</v>
      </c>
      <c r="BZ122" s="602">
        <v>0</v>
      </c>
      <c r="CA122" s="603">
        <v>0</v>
      </c>
      <c r="CB122" s="603">
        <v>0</v>
      </c>
      <c r="CC122" s="604">
        <v>0</v>
      </c>
      <c r="CD122" s="603">
        <v>0</v>
      </c>
      <c r="CE122" s="604">
        <v>0</v>
      </c>
      <c r="CF122" s="602">
        <v>0</v>
      </c>
      <c r="CG122" s="603">
        <v>0</v>
      </c>
      <c r="CH122" s="605">
        <v>0</v>
      </c>
      <c r="CI122" s="622" t="s">
        <v>385</v>
      </c>
      <c r="CJ122" s="606"/>
      <c r="CK122" s="602">
        <v>340.40326399999998</v>
      </c>
      <c r="CL122" s="603">
        <v>171.20143899999999</v>
      </c>
      <c r="CM122" s="603">
        <v>88.275526999999997</v>
      </c>
      <c r="CN122" s="602">
        <v>3.5452599999999999</v>
      </c>
      <c r="CO122" s="603">
        <v>61.916618</v>
      </c>
      <c r="CP122" s="605">
        <v>57.855443999999999</v>
      </c>
      <c r="CQ122" s="622">
        <v>0.65539618925186371</v>
      </c>
      <c r="CR122" s="602">
        <v>295.84715799999998</v>
      </c>
      <c r="CS122" s="603">
        <v>159.06977800000001</v>
      </c>
      <c r="CT122" s="603">
        <v>144.96329499999999</v>
      </c>
      <c r="CU122" s="602">
        <v>3.0109340000000002</v>
      </c>
      <c r="CV122" s="603">
        <v>49.817473999999997</v>
      </c>
      <c r="CW122" s="605">
        <v>106.501625</v>
      </c>
      <c r="CX122" s="622">
        <v>0.7346799408774477</v>
      </c>
      <c r="CY122" s="602">
        <v>259.287172</v>
      </c>
      <c r="CZ122" s="603">
        <v>144.30616000000001</v>
      </c>
      <c r="DA122" s="603">
        <v>196.28689900000001</v>
      </c>
      <c r="DB122" s="602">
        <v>2.5813470000000001</v>
      </c>
      <c r="DC122" s="603">
        <v>35.508952999999998</v>
      </c>
      <c r="DD122" s="605">
        <v>151.266717</v>
      </c>
      <c r="DE122" s="622">
        <v>0.77064092290744268</v>
      </c>
      <c r="DF122" s="606"/>
      <c r="DG122" s="602">
        <v>0</v>
      </c>
      <c r="DH122" s="603">
        <v>0</v>
      </c>
      <c r="DI122" s="603">
        <v>0</v>
      </c>
      <c r="DJ122" s="604">
        <v>0</v>
      </c>
      <c r="DK122" s="603">
        <v>0</v>
      </c>
      <c r="DL122" s="604">
        <v>0</v>
      </c>
      <c r="DM122" s="602">
        <v>0</v>
      </c>
      <c r="DN122" s="603">
        <v>0</v>
      </c>
      <c r="DO122" s="605">
        <v>0</v>
      </c>
      <c r="DP122" s="622" t="s">
        <v>385</v>
      </c>
      <c r="DQ122" s="602">
        <v>0</v>
      </c>
      <c r="DR122" s="603">
        <v>0</v>
      </c>
      <c r="DS122" s="603">
        <v>0</v>
      </c>
      <c r="DT122" s="604">
        <v>0</v>
      </c>
      <c r="DU122" s="603">
        <v>0</v>
      </c>
      <c r="DV122" s="604">
        <v>0</v>
      </c>
      <c r="DW122" s="602">
        <v>0</v>
      </c>
      <c r="DX122" s="603">
        <v>0</v>
      </c>
      <c r="DY122" s="605">
        <v>0</v>
      </c>
      <c r="DZ122" s="622" t="s">
        <v>385</v>
      </c>
      <c r="EA122" s="602">
        <v>0</v>
      </c>
      <c r="EB122" s="603">
        <v>0</v>
      </c>
      <c r="EC122" s="603">
        <v>0</v>
      </c>
      <c r="ED122" s="604">
        <v>0</v>
      </c>
      <c r="EE122" s="603">
        <v>0</v>
      </c>
      <c r="EF122" s="604">
        <v>0</v>
      </c>
      <c r="EG122" s="602">
        <v>0</v>
      </c>
      <c r="EH122" s="603">
        <v>0</v>
      </c>
      <c r="EI122" s="605">
        <v>0</v>
      </c>
      <c r="EJ122" s="622" t="s">
        <v>385</v>
      </c>
    </row>
    <row r="123" spans="2:140" ht="14.25" customHeight="1" x14ac:dyDescent="0.3">
      <c r="B123" s="16">
        <v>93</v>
      </c>
      <c r="C123" s="147" t="s">
        <v>78</v>
      </c>
      <c r="D123" s="172" t="s">
        <v>79</v>
      </c>
      <c r="E123" s="172" t="s">
        <v>106</v>
      </c>
      <c r="F123" s="172" t="str">
        <f t="shared" si="13"/>
        <v>Corporates SME</v>
      </c>
      <c r="G123" s="151" t="str">
        <f t="shared" si="14"/>
        <v>CROATIA</v>
      </c>
      <c r="H123" s="876"/>
      <c r="I123" s="152" t="s">
        <v>80</v>
      </c>
      <c r="J123" s="621"/>
      <c r="K123" s="187"/>
      <c r="L123" s="523"/>
      <c r="M123" s="524"/>
      <c r="N123" s="524"/>
      <c r="O123" s="524"/>
      <c r="P123" s="524"/>
      <c r="Q123" s="528"/>
      <c r="R123" s="523"/>
      <c r="S123" s="524"/>
      <c r="T123" s="525"/>
      <c r="U123" s="526"/>
      <c r="V123" s="87"/>
      <c r="W123" s="601">
        <v>0</v>
      </c>
      <c r="X123" s="469">
        <v>0</v>
      </c>
      <c r="Y123" s="602">
        <v>0</v>
      </c>
      <c r="Z123" s="603">
        <v>0</v>
      </c>
      <c r="AA123" s="603">
        <v>0</v>
      </c>
      <c r="AB123" s="603">
        <v>0</v>
      </c>
      <c r="AC123" s="603">
        <v>0</v>
      </c>
      <c r="AD123" s="604">
        <v>0</v>
      </c>
      <c r="AE123" s="602">
        <v>0</v>
      </c>
      <c r="AF123" s="603">
        <v>0</v>
      </c>
      <c r="AG123" s="605">
        <v>0</v>
      </c>
      <c r="AH123" s="838" t="s">
        <v>385</v>
      </c>
      <c r="AI123" s="87"/>
      <c r="AJ123" s="523"/>
      <c r="AK123" s="524"/>
      <c r="AL123" s="524"/>
      <c r="AM123" s="523"/>
      <c r="AN123" s="524"/>
      <c r="AO123" s="525"/>
      <c r="AP123" s="526"/>
      <c r="AQ123" s="523"/>
      <c r="AR123" s="524"/>
      <c r="AS123" s="524"/>
      <c r="AT123" s="523"/>
      <c r="AU123" s="524"/>
      <c r="AV123" s="525"/>
      <c r="AW123" s="526"/>
      <c r="AX123" s="523"/>
      <c r="AY123" s="524"/>
      <c r="AZ123" s="524"/>
      <c r="BA123" s="523"/>
      <c r="BB123" s="524"/>
      <c r="BC123" s="525"/>
      <c r="BD123" s="526"/>
      <c r="BE123" s="512"/>
      <c r="BF123" s="523"/>
      <c r="BG123" s="524"/>
      <c r="BH123" s="524"/>
      <c r="BI123" s="528"/>
      <c r="BJ123" s="524"/>
      <c r="BK123" s="528"/>
      <c r="BL123" s="523"/>
      <c r="BM123" s="524"/>
      <c r="BN123" s="525"/>
      <c r="BO123" s="526"/>
      <c r="BP123" s="523"/>
      <c r="BQ123" s="524"/>
      <c r="BR123" s="524"/>
      <c r="BS123" s="528"/>
      <c r="BT123" s="524"/>
      <c r="BU123" s="528"/>
      <c r="BV123" s="523"/>
      <c r="BW123" s="524"/>
      <c r="BX123" s="525"/>
      <c r="BY123" s="526"/>
      <c r="BZ123" s="523"/>
      <c r="CA123" s="524"/>
      <c r="CB123" s="524"/>
      <c r="CC123" s="528"/>
      <c r="CD123" s="524"/>
      <c r="CE123" s="528"/>
      <c r="CF123" s="523"/>
      <c r="CG123" s="524"/>
      <c r="CH123" s="525"/>
      <c r="CI123" s="526"/>
      <c r="CJ123" s="512"/>
      <c r="CK123" s="523"/>
      <c r="CL123" s="524"/>
      <c r="CM123" s="524"/>
      <c r="CN123" s="523"/>
      <c r="CO123" s="524"/>
      <c r="CP123" s="525"/>
      <c r="CQ123" s="526"/>
      <c r="CR123" s="523"/>
      <c r="CS123" s="524"/>
      <c r="CT123" s="524"/>
      <c r="CU123" s="523"/>
      <c r="CV123" s="524"/>
      <c r="CW123" s="525"/>
      <c r="CX123" s="526"/>
      <c r="CY123" s="523"/>
      <c r="CZ123" s="524"/>
      <c r="DA123" s="524"/>
      <c r="DB123" s="523"/>
      <c r="DC123" s="524"/>
      <c r="DD123" s="525"/>
      <c r="DE123" s="526"/>
      <c r="DF123" s="512"/>
      <c r="DG123" s="523"/>
      <c r="DH123" s="524"/>
      <c r="DI123" s="524"/>
      <c r="DJ123" s="528"/>
      <c r="DK123" s="524"/>
      <c r="DL123" s="528"/>
      <c r="DM123" s="523"/>
      <c r="DN123" s="524"/>
      <c r="DO123" s="525"/>
      <c r="DP123" s="526"/>
      <c r="DQ123" s="523"/>
      <c r="DR123" s="524"/>
      <c r="DS123" s="524"/>
      <c r="DT123" s="528"/>
      <c r="DU123" s="524"/>
      <c r="DV123" s="528"/>
      <c r="DW123" s="523"/>
      <c r="DX123" s="524"/>
      <c r="DY123" s="525"/>
      <c r="DZ123" s="526"/>
      <c r="EA123" s="523"/>
      <c r="EB123" s="524"/>
      <c r="EC123" s="524"/>
      <c r="ED123" s="528"/>
      <c r="EE123" s="524"/>
      <c r="EF123" s="528"/>
      <c r="EG123" s="523"/>
      <c r="EH123" s="524"/>
      <c r="EI123" s="525"/>
      <c r="EJ123" s="526"/>
    </row>
    <row r="124" spans="2:140" ht="14.25" customHeight="1" x14ac:dyDescent="0.3">
      <c r="B124" s="16">
        <v>94</v>
      </c>
      <c r="C124" s="147" t="s">
        <v>57</v>
      </c>
      <c r="D124" s="186"/>
      <c r="E124" s="186"/>
      <c r="F124" s="172" t="str">
        <f t="shared" si="13"/>
        <v>Retail</v>
      </c>
      <c r="G124" s="148" t="str">
        <f t="shared" si="14"/>
        <v>CROATIA</v>
      </c>
      <c r="H124" s="876"/>
      <c r="I124" s="150" t="s">
        <v>57</v>
      </c>
      <c r="J124" s="601">
        <v>144.870497</v>
      </c>
      <c r="K124" s="468">
        <v>112.41602399999999</v>
      </c>
      <c r="L124" s="602">
        <v>111.182982</v>
      </c>
      <c r="M124" s="603">
        <v>87.436603000000005</v>
      </c>
      <c r="N124" s="603">
        <v>33.547277000000001</v>
      </c>
      <c r="O124" s="603">
        <v>22.195418</v>
      </c>
      <c r="P124" s="603">
        <v>17.832573</v>
      </c>
      <c r="Q124" s="604">
        <v>15.608399</v>
      </c>
      <c r="R124" s="602">
        <v>0.95935300000000001</v>
      </c>
      <c r="S124" s="603">
        <v>2.2154609999999999</v>
      </c>
      <c r="T124" s="605">
        <v>5.9619179999999998</v>
      </c>
      <c r="U124" s="838">
        <v>0.33432741309961272</v>
      </c>
      <c r="V124" s="87"/>
      <c r="W124" s="601">
        <v>0</v>
      </c>
      <c r="X124" s="601">
        <v>0</v>
      </c>
      <c r="Y124" s="602">
        <v>0</v>
      </c>
      <c r="Z124" s="603">
        <v>0</v>
      </c>
      <c r="AA124" s="603">
        <v>0</v>
      </c>
      <c r="AB124" s="603">
        <v>0</v>
      </c>
      <c r="AC124" s="603">
        <v>0</v>
      </c>
      <c r="AD124" s="604">
        <v>0</v>
      </c>
      <c r="AE124" s="602">
        <v>0</v>
      </c>
      <c r="AF124" s="603">
        <v>0</v>
      </c>
      <c r="AG124" s="605">
        <v>0</v>
      </c>
      <c r="AH124" s="838" t="s">
        <v>385</v>
      </c>
      <c r="AI124" s="87"/>
      <c r="AJ124" s="602">
        <v>119.32954599999999</v>
      </c>
      <c r="AK124" s="603">
        <v>18.031452000000002</v>
      </c>
      <c r="AL124" s="603">
        <v>25.201832</v>
      </c>
      <c r="AM124" s="602">
        <v>0.88285800000000003</v>
      </c>
      <c r="AN124" s="603">
        <v>0.85026100000000004</v>
      </c>
      <c r="AO124" s="605">
        <v>10.255134</v>
      </c>
      <c r="AP124" s="622">
        <v>0.40692017945362069</v>
      </c>
      <c r="AQ124" s="602">
        <v>117.775801</v>
      </c>
      <c r="AR124" s="603">
        <v>13.549398999999999</v>
      </c>
      <c r="AS124" s="603">
        <v>31.237631</v>
      </c>
      <c r="AT124" s="602">
        <v>0.90076999999999996</v>
      </c>
      <c r="AU124" s="603">
        <v>0.58575699999999997</v>
      </c>
      <c r="AV124" s="605">
        <v>13.791558</v>
      </c>
      <c r="AW124" s="622">
        <v>0.44150460705550942</v>
      </c>
      <c r="AX124" s="602">
        <v>113.843317</v>
      </c>
      <c r="AY124" s="603">
        <v>11.973687999999999</v>
      </c>
      <c r="AZ124" s="603">
        <v>36.745826000000001</v>
      </c>
      <c r="BA124" s="602">
        <v>0.87586900000000001</v>
      </c>
      <c r="BB124" s="603">
        <v>0.449521</v>
      </c>
      <c r="BC124" s="605">
        <v>16.811454999999999</v>
      </c>
      <c r="BD124" s="622">
        <v>0.45750652060454428</v>
      </c>
      <c r="BE124" s="512"/>
      <c r="BF124" s="602">
        <v>0</v>
      </c>
      <c r="BG124" s="603">
        <v>0</v>
      </c>
      <c r="BH124" s="603">
        <v>0</v>
      </c>
      <c r="BI124" s="604">
        <v>0</v>
      </c>
      <c r="BJ124" s="603">
        <v>0</v>
      </c>
      <c r="BK124" s="604">
        <v>0</v>
      </c>
      <c r="BL124" s="602">
        <v>0</v>
      </c>
      <c r="BM124" s="603">
        <v>0</v>
      </c>
      <c r="BN124" s="605">
        <v>0</v>
      </c>
      <c r="BO124" s="622" t="s">
        <v>385</v>
      </c>
      <c r="BP124" s="602">
        <v>0</v>
      </c>
      <c r="BQ124" s="603">
        <v>0</v>
      </c>
      <c r="BR124" s="603">
        <v>0</v>
      </c>
      <c r="BS124" s="604">
        <v>0</v>
      </c>
      <c r="BT124" s="603">
        <v>0</v>
      </c>
      <c r="BU124" s="604">
        <v>0</v>
      </c>
      <c r="BV124" s="602">
        <v>0</v>
      </c>
      <c r="BW124" s="603">
        <v>0</v>
      </c>
      <c r="BX124" s="605">
        <v>0</v>
      </c>
      <c r="BY124" s="622" t="s">
        <v>385</v>
      </c>
      <c r="BZ124" s="602">
        <v>0</v>
      </c>
      <c r="CA124" s="603">
        <v>0</v>
      </c>
      <c r="CB124" s="603">
        <v>0</v>
      </c>
      <c r="CC124" s="604">
        <v>0</v>
      </c>
      <c r="CD124" s="603">
        <v>0</v>
      </c>
      <c r="CE124" s="604">
        <v>0</v>
      </c>
      <c r="CF124" s="602">
        <v>0</v>
      </c>
      <c r="CG124" s="603">
        <v>0</v>
      </c>
      <c r="CH124" s="605">
        <v>0</v>
      </c>
      <c r="CI124" s="622" t="s">
        <v>385</v>
      </c>
      <c r="CJ124" s="606"/>
      <c r="CK124" s="602">
        <v>109.74672</v>
      </c>
      <c r="CL124" s="603">
        <v>20.584709</v>
      </c>
      <c r="CM124" s="603">
        <v>32.231402000000003</v>
      </c>
      <c r="CN124" s="602">
        <v>0.80948299999999995</v>
      </c>
      <c r="CO124" s="603">
        <v>3.4573459999999998</v>
      </c>
      <c r="CP124" s="605">
        <v>17.080787999999998</v>
      </c>
      <c r="CQ124" s="622">
        <v>0.52994244556907566</v>
      </c>
      <c r="CR124" s="602">
        <v>101.15532899999999</v>
      </c>
      <c r="CS124" s="603">
        <v>16.490781999999999</v>
      </c>
      <c r="CT124" s="603">
        <v>44.916719999999998</v>
      </c>
      <c r="CU124" s="602">
        <v>0.746305</v>
      </c>
      <c r="CV124" s="603">
        <v>2.4276620000000002</v>
      </c>
      <c r="CW124" s="605">
        <v>25.886415</v>
      </c>
      <c r="CX124" s="622">
        <v>0.57632024333032328</v>
      </c>
      <c r="CY124" s="602">
        <v>91.724744000000001</v>
      </c>
      <c r="CZ124" s="603">
        <v>14.467829999999999</v>
      </c>
      <c r="DA124" s="603">
        <v>56.370257000000002</v>
      </c>
      <c r="DB124" s="602">
        <v>0.66834400000000005</v>
      </c>
      <c r="DC124" s="603">
        <v>1.6930989999999999</v>
      </c>
      <c r="DD124" s="605">
        <v>33.767212999999998</v>
      </c>
      <c r="DE124" s="622">
        <v>0.59902535125926415</v>
      </c>
      <c r="DF124" s="606"/>
      <c r="DG124" s="602">
        <v>0</v>
      </c>
      <c r="DH124" s="603">
        <v>0</v>
      </c>
      <c r="DI124" s="603">
        <v>0</v>
      </c>
      <c r="DJ124" s="604">
        <v>0</v>
      </c>
      <c r="DK124" s="603">
        <v>0</v>
      </c>
      <c r="DL124" s="604">
        <v>0</v>
      </c>
      <c r="DM124" s="602">
        <v>0</v>
      </c>
      <c r="DN124" s="603">
        <v>0</v>
      </c>
      <c r="DO124" s="605">
        <v>0</v>
      </c>
      <c r="DP124" s="622" t="s">
        <v>385</v>
      </c>
      <c r="DQ124" s="602">
        <v>0</v>
      </c>
      <c r="DR124" s="603">
        <v>0</v>
      </c>
      <c r="DS124" s="603">
        <v>0</v>
      </c>
      <c r="DT124" s="604">
        <v>0</v>
      </c>
      <c r="DU124" s="603">
        <v>0</v>
      </c>
      <c r="DV124" s="604">
        <v>0</v>
      </c>
      <c r="DW124" s="602">
        <v>0</v>
      </c>
      <c r="DX124" s="603">
        <v>0</v>
      </c>
      <c r="DY124" s="605">
        <v>0</v>
      </c>
      <c r="DZ124" s="622" t="s">
        <v>385</v>
      </c>
      <c r="EA124" s="602">
        <v>0</v>
      </c>
      <c r="EB124" s="603">
        <v>0</v>
      </c>
      <c r="EC124" s="603">
        <v>0</v>
      </c>
      <c r="ED124" s="604">
        <v>0</v>
      </c>
      <c r="EE124" s="603">
        <v>0</v>
      </c>
      <c r="EF124" s="604">
        <v>0</v>
      </c>
      <c r="EG124" s="602">
        <v>0</v>
      </c>
      <c r="EH124" s="603">
        <v>0</v>
      </c>
      <c r="EI124" s="605">
        <v>0</v>
      </c>
      <c r="EJ124" s="622" t="s">
        <v>385</v>
      </c>
    </row>
    <row r="125" spans="2:140" ht="14.25" customHeight="1" x14ac:dyDescent="0.3">
      <c r="B125" s="16">
        <v>95</v>
      </c>
      <c r="C125" s="147" t="s">
        <v>57</v>
      </c>
      <c r="D125" s="172" t="s">
        <v>79</v>
      </c>
      <c r="E125" s="172" t="s">
        <v>106</v>
      </c>
      <c r="F125" s="172" t="str">
        <f t="shared" si="13"/>
        <v>RetailSME</v>
      </c>
      <c r="G125" s="151" t="str">
        <f t="shared" si="14"/>
        <v>CROATIA</v>
      </c>
      <c r="H125" s="876"/>
      <c r="I125" s="152" t="s">
        <v>80</v>
      </c>
      <c r="J125" s="621"/>
      <c r="K125" s="187"/>
      <c r="L125" s="523"/>
      <c r="M125" s="524"/>
      <c r="N125" s="524"/>
      <c r="O125" s="524"/>
      <c r="P125" s="524"/>
      <c r="Q125" s="528"/>
      <c r="R125" s="523"/>
      <c r="S125" s="524"/>
      <c r="T125" s="525"/>
      <c r="U125" s="526"/>
      <c r="V125" s="87"/>
      <c r="W125" s="601">
        <v>0</v>
      </c>
      <c r="X125" s="601">
        <v>0</v>
      </c>
      <c r="Y125" s="602">
        <v>0</v>
      </c>
      <c r="Z125" s="603">
        <v>0</v>
      </c>
      <c r="AA125" s="603">
        <v>0</v>
      </c>
      <c r="AB125" s="603">
        <v>0</v>
      </c>
      <c r="AC125" s="603">
        <v>0</v>
      </c>
      <c r="AD125" s="604">
        <v>0</v>
      </c>
      <c r="AE125" s="602">
        <v>0</v>
      </c>
      <c r="AF125" s="603">
        <v>0</v>
      </c>
      <c r="AG125" s="605">
        <v>0</v>
      </c>
      <c r="AH125" s="838" t="s">
        <v>385</v>
      </c>
      <c r="AI125" s="87"/>
      <c r="AJ125" s="523"/>
      <c r="AK125" s="524"/>
      <c r="AL125" s="524"/>
      <c r="AM125" s="523"/>
      <c r="AN125" s="524"/>
      <c r="AO125" s="525"/>
      <c r="AP125" s="526"/>
      <c r="AQ125" s="523"/>
      <c r="AR125" s="524"/>
      <c r="AS125" s="524"/>
      <c r="AT125" s="523"/>
      <c r="AU125" s="524"/>
      <c r="AV125" s="525"/>
      <c r="AW125" s="526"/>
      <c r="AX125" s="523"/>
      <c r="AY125" s="524"/>
      <c r="AZ125" s="524"/>
      <c r="BA125" s="523"/>
      <c r="BB125" s="524"/>
      <c r="BC125" s="525"/>
      <c r="BD125" s="526"/>
      <c r="BE125" s="512"/>
      <c r="BF125" s="523"/>
      <c r="BG125" s="524"/>
      <c r="BH125" s="524"/>
      <c r="BI125" s="528"/>
      <c r="BJ125" s="524"/>
      <c r="BK125" s="528"/>
      <c r="BL125" s="523"/>
      <c r="BM125" s="524"/>
      <c r="BN125" s="525"/>
      <c r="BO125" s="526"/>
      <c r="BP125" s="523"/>
      <c r="BQ125" s="524"/>
      <c r="BR125" s="524"/>
      <c r="BS125" s="528"/>
      <c r="BT125" s="524"/>
      <c r="BU125" s="528"/>
      <c r="BV125" s="523"/>
      <c r="BW125" s="524"/>
      <c r="BX125" s="525"/>
      <c r="BY125" s="526"/>
      <c r="BZ125" s="523"/>
      <c r="CA125" s="524"/>
      <c r="CB125" s="524"/>
      <c r="CC125" s="528"/>
      <c r="CD125" s="524"/>
      <c r="CE125" s="528"/>
      <c r="CF125" s="523"/>
      <c r="CG125" s="524"/>
      <c r="CH125" s="525"/>
      <c r="CI125" s="526"/>
      <c r="CJ125" s="512"/>
      <c r="CK125" s="523"/>
      <c r="CL125" s="524"/>
      <c r="CM125" s="524"/>
      <c r="CN125" s="523"/>
      <c r="CO125" s="524"/>
      <c r="CP125" s="525"/>
      <c r="CQ125" s="526"/>
      <c r="CR125" s="523"/>
      <c r="CS125" s="524"/>
      <c r="CT125" s="524"/>
      <c r="CU125" s="523"/>
      <c r="CV125" s="524"/>
      <c r="CW125" s="525"/>
      <c r="CX125" s="526"/>
      <c r="CY125" s="523"/>
      <c r="CZ125" s="524"/>
      <c r="DA125" s="524"/>
      <c r="DB125" s="523"/>
      <c r="DC125" s="524"/>
      <c r="DD125" s="525"/>
      <c r="DE125" s="526"/>
      <c r="DF125" s="512"/>
      <c r="DG125" s="523"/>
      <c r="DH125" s="524"/>
      <c r="DI125" s="524"/>
      <c r="DJ125" s="528"/>
      <c r="DK125" s="524"/>
      <c r="DL125" s="528"/>
      <c r="DM125" s="523"/>
      <c r="DN125" s="524"/>
      <c r="DO125" s="525"/>
      <c r="DP125" s="526"/>
      <c r="DQ125" s="523"/>
      <c r="DR125" s="524"/>
      <c r="DS125" s="524"/>
      <c r="DT125" s="528"/>
      <c r="DU125" s="524"/>
      <c r="DV125" s="528"/>
      <c r="DW125" s="523"/>
      <c r="DX125" s="524"/>
      <c r="DY125" s="525"/>
      <c r="DZ125" s="526"/>
      <c r="EA125" s="523"/>
      <c r="EB125" s="524"/>
      <c r="EC125" s="524"/>
      <c r="ED125" s="528"/>
      <c r="EE125" s="524"/>
      <c r="EF125" s="528"/>
      <c r="EG125" s="523"/>
      <c r="EH125" s="524"/>
      <c r="EI125" s="525"/>
      <c r="EJ125" s="526"/>
    </row>
    <row r="126" spans="2:140" ht="14.25" customHeight="1" x14ac:dyDescent="0.3">
      <c r="B126" s="16">
        <v>96</v>
      </c>
      <c r="C126" s="147" t="s">
        <v>81</v>
      </c>
      <c r="D126" s="186"/>
      <c r="E126" s="186"/>
      <c r="F126" s="172" t="str">
        <f t="shared" si="13"/>
        <v>Secured by mortgages on immovable property</v>
      </c>
      <c r="G126" s="148" t="str">
        <f t="shared" si="14"/>
        <v>CROATIA</v>
      </c>
      <c r="H126" s="876"/>
      <c r="I126" s="150" t="s">
        <v>81</v>
      </c>
      <c r="J126" s="621"/>
      <c r="K126" s="187"/>
      <c r="L126" s="523"/>
      <c r="M126" s="524"/>
      <c r="N126" s="524"/>
      <c r="O126" s="524"/>
      <c r="P126" s="524"/>
      <c r="Q126" s="528"/>
      <c r="R126" s="523"/>
      <c r="S126" s="524"/>
      <c r="T126" s="525"/>
      <c r="U126" s="526"/>
      <c r="V126" s="87"/>
      <c r="W126" s="601">
        <v>0</v>
      </c>
      <c r="X126" s="601">
        <v>0</v>
      </c>
      <c r="Y126" s="602">
        <v>0</v>
      </c>
      <c r="Z126" s="603">
        <v>0</v>
      </c>
      <c r="AA126" s="603">
        <v>0</v>
      </c>
      <c r="AB126" s="603">
        <v>0</v>
      </c>
      <c r="AC126" s="603">
        <v>0</v>
      </c>
      <c r="AD126" s="604">
        <v>0</v>
      </c>
      <c r="AE126" s="602">
        <v>0</v>
      </c>
      <c r="AF126" s="603">
        <v>0</v>
      </c>
      <c r="AG126" s="605">
        <v>0</v>
      </c>
      <c r="AH126" s="838" t="s">
        <v>385</v>
      </c>
      <c r="AI126" s="87"/>
      <c r="AJ126" s="523"/>
      <c r="AK126" s="524"/>
      <c r="AL126" s="524"/>
      <c r="AM126" s="523"/>
      <c r="AN126" s="524"/>
      <c r="AO126" s="525"/>
      <c r="AP126" s="526"/>
      <c r="AQ126" s="523"/>
      <c r="AR126" s="524"/>
      <c r="AS126" s="524"/>
      <c r="AT126" s="523"/>
      <c r="AU126" s="524"/>
      <c r="AV126" s="525"/>
      <c r="AW126" s="526"/>
      <c r="AX126" s="523"/>
      <c r="AY126" s="524"/>
      <c r="AZ126" s="524"/>
      <c r="BA126" s="523"/>
      <c r="BB126" s="524"/>
      <c r="BC126" s="525"/>
      <c r="BD126" s="526"/>
      <c r="BE126" s="512"/>
      <c r="BF126" s="602">
        <v>0</v>
      </c>
      <c r="BG126" s="603">
        <v>0</v>
      </c>
      <c r="BH126" s="603">
        <v>0</v>
      </c>
      <c r="BI126" s="604">
        <v>0</v>
      </c>
      <c r="BJ126" s="603">
        <v>0</v>
      </c>
      <c r="BK126" s="604">
        <v>0</v>
      </c>
      <c r="BL126" s="602">
        <v>0</v>
      </c>
      <c r="BM126" s="603">
        <v>0</v>
      </c>
      <c r="BN126" s="605">
        <v>0</v>
      </c>
      <c r="BO126" s="622" t="s">
        <v>385</v>
      </c>
      <c r="BP126" s="602">
        <v>0</v>
      </c>
      <c r="BQ126" s="603">
        <v>0</v>
      </c>
      <c r="BR126" s="603">
        <v>0</v>
      </c>
      <c r="BS126" s="604">
        <v>0</v>
      </c>
      <c r="BT126" s="603">
        <v>0</v>
      </c>
      <c r="BU126" s="604">
        <v>0</v>
      </c>
      <c r="BV126" s="602">
        <v>0</v>
      </c>
      <c r="BW126" s="603">
        <v>0</v>
      </c>
      <c r="BX126" s="605">
        <v>0</v>
      </c>
      <c r="BY126" s="622" t="s">
        <v>385</v>
      </c>
      <c r="BZ126" s="602">
        <v>0</v>
      </c>
      <c r="CA126" s="603">
        <v>0</v>
      </c>
      <c r="CB126" s="603">
        <v>0</v>
      </c>
      <c r="CC126" s="604">
        <v>0</v>
      </c>
      <c r="CD126" s="603">
        <v>0</v>
      </c>
      <c r="CE126" s="604">
        <v>0</v>
      </c>
      <c r="CF126" s="602">
        <v>0</v>
      </c>
      <c r="CG126" s="603">
        <v>0</v>
      </c>
      <c r="CH126" s="605">
        <v>0</v>
      </c>
      <c r="CI126" s="622" t="s">
        <v>385</v>
      </c>
      <c r="CJ126" s="512"/>
      <c r="CK126" s="523"/>
      <c r="CL126" s="524"/>
      <c r="CM126" s="524"/>
      <c r="CN126" s="523"/>
      <c r="CO126" s="524"/>
      <c r="CP126" s="525"/>
      <c r="CQ126" s="526"/>
      <c r="CR126" s="523"/>
      <c r="CS126" s="524"/>
      <c r="CT126" s="524"/>
      <c r="CU126" s="523"/>
      <c r="CV126" s="524"/>
      <c r="CW126" s="525"/>
      <c r="CX126" s="526"/>
      <c r="CY126" s="523"/>
      <c r="CZ126" s="524"/>
      <c r="DA126" s="524"/>
      <c r="DB126" s="523"/>
      <c r="DC126" s="524"/>
      <c r="DD126" s="525"/>
      <c r="DE126" s="526"/>
      <c r="DF126" s="512"/>
      <c r="DG126" s="602">
        <v>0</v>
      </c>
      <c r="DH126" s="603">
        <v>0</v>
      </c>
      <c r="DI126" s="603">
        <v>0</v>
      </c>
      <c r="DJ126" s="604">
        <v>0</v>
      </c>
      <c r="DK126" s="603">
        <v>0</v>
      </c>
      <c r="DL126" s="604">
        <v>0</v>
      </c>
      <c r="DM126" s="602">
        <v>0</v>
      </c>
      <c r="DN126" s="603">
        <v>0</v>
      </c>
      <c r="DO126" s="605">
        <v>0</v>
      </c>
      <c r="DP126" s="622" t="s">
        <v>385</v>
      </c>
      <c r="DQ126" s="602">
        <v>0</v>
      </c>
      <c r="DR126" s="603">
        <v>0</v>
      </c>
      <c r="DS126" s="603">
        <v>0</v>
      </c>
      <c r="DT126" s="604">
        <v>0</v>
      </c>
      <c r="DU126" s="603">
        <v>0</v>
      </c>
      <c r="DV126" s="604">
        <v>0</v>
      </c>
      <c r="DW126" s="602">
        <v>0</v>
      </c>
      <c r="DX126" s="603">
        <v>0</v>
      </c>
      <c r="DY126" s="605">
        <v>0</v>
      </c>
      <c r="DZ126" s="622" t="s">
        <v>385</v>
      </c>
      <c r="EA126" s="602">
        <v>0</v>
      </c>
      <c r="EB126" s="603">
        <v>0</v>
      </c>
      <c r="EC126" s="603">
        <v>0</v>
      </c>
      <c r="ED126" s="604">
        <v>0</v>
      </c>
      <c r="EE126" s="603">
        <v>0</v>
      </c>
      <c r="EF126" s="604">
        <v>0</v>
      </c>
      <c r="EG126" s="602">
        <v>0</v>
      </c>
      <c r="EH126" s="603">
        <v>0</v>
      </c>
      <c r="EI126" s="605">
        <v>0</v>
      </c>
      <c r="EJ126" s="622" t="s">
        <v>385</v>
      </c>
    </row>
    <row r="127" spans="2:140" ht="14.25" customHeight="1" x14ac:dyDescent="0.3">
      <c r="B127" s="16">
        <v>97</v>
      </c>
      <c r="C127" s="147" t="s">
        <v>81</v>
      </c>
      <c r="D127" s="172" t="s">
        <v>112</v>
      </c>
      <c r="E127" s="172" t="s">
        <v>107</v>
      </c>
      <c r="F127" s="172" t="str">
        <f t="shared" si="13"/>
        <v>Secured by mortgages on immovable propertyNon SME</v>
      </c>
      <c r="G127" s="151" t="str">
        <f t="shared" si="14"/>
        <v>CROATIA</v>
      </c>
      <c r="H127" s="876"/>
      <c r="I127" s="152" t="s">
        <v>113</v>
      </c>
      <c r="J127" s="601">
        <v>79.858447999999996</v>
      </c>
      <c r="K127" s="468">
        <v>31.076165</v>
      </c>
      <c r="L127" s="602">
        <v>67.932826000000006</v>
      </c>
      <c r="M127" s="603">
        <v>53.620902999999998</v>
      </c>
      <c r="N127" s="603">
        <v>11.824956999999999</v>
      </c>
      <c r="O127" s="603">
        <v>7.7637219999999996</v>
      </c>
      <c r="P127" s="603">
        <v>8.3373059999999999</v>
      </c>
      <c r="Q127" s="604">
        <v>6.8229009999999999</v>
      </c>
      <c r="R127" s="602">
        <v>0.19911699999999999</v>
      </c>
      <c r="S127" s="603">
        <v>0.67357800000000001</v>
      </c>
      <c r="T127" s="605">
        <v>2.2426539999999999</v>
      </c>
      <c r="U127" s="838">
        <v>0.26899024696946472</v>
      </c>
      <c r="V127" s="87"/>
      <c r="W127" s="601">
        <v>0</v>
      </c>
      <c r="X127" s="601">
        <v>0</v>
      </c>
      <c r="Y127" s="602">
        <v>0</v>
      </c>
      <c r="Z127" s="603">
        <v>0</v>
      </c>
      <c r="AA127" s="603">
        <v>0</v>
      </c>
      <c r="AB127" s="603">
        <v>0</v>
      </c>
      <c r="AC127" s="603">
        <v>0</v>
      </c>
      <c r="AD127" s="604">
        <v>0</v>
      </c>
      <c r="AE127" s="602">
        <v>0</v>
      </c>
      <c r="AF127" s="603">
        <v>0</v>
      </c>
      <c r="AG127" s="605">
        <v>0</v>
      </c>
      <c r="AH127" s="838" t="s">
        <v>385</v>
      </c>
      <c r="AI127" s="87"/>
      <c r="AJ127" s="602">
        <v>70.783202000000003</v>
      </c>
      <c r="AK127" s="603">
        <v>6.917853</v>
      </c>
      <c r="AL127" s="603">
        <v>10.394033</v>
      </c>
      <c r="AM127" s="602">
        <v>0.18824399999999999</v>
      </c>
      <c r="AN127" s="603">
        <v>0.17363400000000001</v>
      </c>
      <c r="AO127" s="605">
        <v>3.5682040000000002</v>
      </c>
      <c r="AP127" s="622">
        <v>0.34329350310894724</v>
      </c>
      <c r="AQ127" s="602">
        <v>70.412218999999993</v>
      </c>
      <c r="AR127" s="603">
        <v>5.7022519999999997</v>
      </c>
      <c r="AS127" s="603">
        <v>11.980618</v>
      </c>
      <c r="AT127" s="602">
        <v>0.19500000000000001</v>
      </c>
      <c r="AU127" s="603">
        <v>0.13639000000000001</v>
      </c>
      <c r="AV127" s="605">
        <v>4.3472549999999996</v>
      </c>
      <c r="AW127" s="622">
        <v>0.36285732505618656</v>
      </c>
      <c r="AX127" s="602">
        <v>69.313965999999994</v>
      </c>
      <c r="AY127" s="603">
        <v>5.3436880000000002</v>
      </c>
      <c r="AZ127" s="603">
        <v>13.437435000000001</v>
      </c>
      <c r="BA127" s="602">
        <v>0.19377</v>
      </c>
      <c r="BB127" s="603">
        <v>0.120737</v>
      </c>
      <c r="BC127" s="605">
        <v>4.9729979999999996</v>
      </c>
      <c r="BD127" s="622">
        <v>0.37008536227338024</v>
      </c>
      <c r="BE127" s="512"/>
      <c r="BF127" s="523"/>
      <c r="BG127" s="524"/>
      <c r="BH127" s="524"/>
      <c r="BI127" s="528"/>
      <c r="BJ127" s="524"/>
      <c r="BK127" s="528"/>
      <c r="BL127" s="523"/>
      <c r="BM127" s="524"/>
      <c r="BN127" s="525"/>
      <c r="BO127" s="526"/>
      <c r="BP127" s="523"/>
      <c r="BQ127" s="524"/>
      <c r="BR127" s="524"/>
      <c r="BS127" s="528"/>
      <c r="BT127" s="524"/>
      <c r="BU127" s="528"/>
      <c r="BV127" s="523"/>
      <c r="BW127" s="524"/>
      <c r="BX127" s="525"/>
      <c r="BY127" s="526"/>
      <c r="BZ127" s="523"/>
      <c r="CA127" s="524"/>
      <c r="CB127" s="524"/>
      <c r="CC127" s="528"/>
      <c r="CD127" s="524"/>
      <c r="CE127" s="528"/>
      <c r="CF127" s="523"/>
      <c r="CG127" s="524"/>
      <c r="CH127" s="525"/>
      <c r="CI127" s="526"/>
      <c r="CJ127" s="512"/>
      <c r="CK127" s="602">
        <v>68.802363</v>
      </c>
      <c r="CL127" s="603">
        <v>7.56053</v>
      </c>
      <c r="CM127" s="603">
        <v>11.732196</v>
      </c>
      <c r="CN127" s="602">
        <v>0.184061</v>
      </c>
      <c r="CO127" s="603">
        <v>0.52853499999999998</v>
      </c>
      <c r="CP127" s="605">
        <v>4.5016809999999996</v>
      </c>
      <c r="CQ127" s="622">
        <v>0.3837031873657753</v>
      </c>
      <c r="CR127" s="602">
        <v>66.659165999999999</v>
      </c>
      <c r="CS127" s="603">
        <v>6.6180539999999999</v>
      </c>
      <c r="CT127" s="603">
        <v>14.817869</v>
      </c>
      <c r="CU127" s="602">
        <v>0.184257</v>
      </c>
      <c r="CV127" s="603">
        <v>0.455146</v>
      </c>
      <c r="CW127" s="605">
        <v>6.0112490000000003</v>
      </c>
      <c r="CX127" s="622">
        <v>0.40567567441715136</v>
      </c>
      <c r="CY127" s="602">
        <v>62.849646999999997</v>
      </c>
      <c r="CZ127" s="603">
        <v>6.6206740000000002</v>
      </c>
      <c r="DA127" s="603">
        <v>18.624766999999999</v>
      </c>
      <c r="DB127" s="602">
        <v>0.175015</v>
      </c>
      <c r="DC127" s="603">
        <v>0.39279500000000001</v>
      </c>
      <c r="DD127" s="605">
        <v>7.5738750000000001</v>
      </c>
      <c r="DE127" s="622">
        <v>0.40665609400643782</v>
      </c>
      <c r="DF127" s="512"/>
      <c r="DG127" s="523"/>
      <c r="DH127" s="524"/>
      <c r="DI127" s="524"/>
      <c r="DJ127" s="528"/>
      <c r="DK127" s="524"/>
      <c r="DL127" s="528"/>
      <c r="DM127" s="523"/>
      <c r="DN127" s="524"/>
      <c r="DO127" s="525"/>
      <c r="DP127" s="526"/>
      <c r="DQ127" s="523"/>
      <c r="DR127" s="524"/>
      <c r="DS127" s="524"/>
      <c r="DT127" s="528"/>
      <c r="DU127" s="524"/>
      <c r="DV127" s="528"/>
      <c r="DW127" s="523"/>
      <c r="DX127" s="524"/>
      <c r="DY127" s="525"/>
      <c r="DZ127" s="526"/>
      <c r="EA127" s="523"/>
      <c r="EB127" s="524"/>
      <c r="EC127" s="524"/>
      <c r="ED127" s="528"/>
      <c r="EE127" s="524"/>
      <c r="EF127" s="528"/>
      <c r="EG127" s="523"/>
      <c r="EH127" s="524"/>
      <c r="EI127" s="525"/>
      <c r="EJ127" s="526"/>
    </row>
    <row r="128" spans="2:140" ht="14.25" customHeight="1" x14ac:dyDescent="0.3">
      <c r="B128" s="16">
        <v>98</v>
      </c>
      <c r="C128" s="147" t="s">
        <v>82</v>
      </c>
      <c r="D128" s="186"/>
      <c r="E128" s="186"/>
      <c r="F128" s="172" t="str">
        <f t="shared" si="13"/>
        <v>Items associated with particularly high risk</v>
      </c>
      <c r="G128" s="148" t="str">
        <f t="shared" si="14"/>
        <v>CROATIA</v>
      </c>
      <c r="H128" s="876"/>
      <c r="I128" s="150" t="s">
        <v>82</v>
      </c>
      <c r="J128" s="621"/>
      <c r="K128" s="187"/>
      <c r="L128" s="523"/>
      <c r="M128" s="524"/>
      <c r="N128" s="524"/>
      <c r="O128" s="524"/>
      <c r="P128" s="524"/>
      <c r="Q128" s="528"/>
      <c r="R128" s="523"/>
      <c r="S128" s="524"/>
      <c r="T128" s="525"/>
      <c r="U128" s="526"/>
      <c r="V128" s="87"/>
      <c r="W128" s="621"/>
      <c r="X128" s="108"/>
      <c r="Y128" s="523"/>
      <c r="Z128" s="524"/>
      <c r="AA128" s="524"/>
      <c r="AB128" s="524"/>
      <c r="AC128" s="524"/>
      <c r="AD128" s="528"/>
      <c r="AE128" s="523"/>
      <c r="AF128" s="524"/>
      <c r="AG128" s="525"/>
      <c r="AH128" s="526"/>
      <c r="AI128" s="87"/>
      <c r="AJ128" s="523"/>
      <c r="AK128" s="524"/>
      <c r="AL128" s="524"/>
      <c r="AM128" s="523"/>
      <c r="AN128" s="524"/>
      <c r="AO128" s="525"/>
      <c r="AP128" s="526"/>
      <c r="AQ128" s="523"/>
      <c r="AR128" s="524"/>
      <c r="AS128" s="524"/>
      <c r="AT128" s="523"/>
      <c r="AU128" s="524"/>
      <c r="AV128" s="525"/>
      <c r="AW128" s="526"/>
      <c r="AX128" s="523"/>
      <c r="AY128" s="524"/>
      <c r="AZ128" s="524"/>
      <c r="BA128" s="523"/>
      <c r="BB128" s="524"/>
      <c r="BC128" s="525"/>
      <c r="BD128" s="526"/>
      <c r="BE128" s="512"/>
      <c r="BF128" s="523"/>
      <c r="BG128" s="524"/>
      <c r="BH128" s="524"/>
      <c r="BI128" s="528"/>
      <c r="BJ128" s="524"/>
      <c r="BK128" s="528"/>
      <c r="BL128" s="523"/>
      <c r="BM128" s="524"/>
      <c r="BN128" s="525"/>
      <c r="BO128" s="526"/>
      <c r="BP128" s="523"/>
      <c r="BQ128" s="524"/>
      <c r="BR128" s="524"/>
      <c r="BS128" s="528"/>
      <c r="BT128" s="524"/>
      <c r="BU128" s="528"/>
      <c r="BV128" s="523"/>
      <c r="BW128" s="524"/>
      <c r="BX128" s="525"/>
      <c r="BY128" s="526"/>
      <c r="BZ128" s="523"/>
      <c r="CA128" s="524"/>
      <c r="CB128" s="524"/>
      <c r="CC128" s="528"/>
      <c r="CD128" s="524"/>
      <c r="CE128" s="528"/>
      <c r="CF128" s="523"/>
      <c r="CG128" s="524"/>
      <c r="CH128" s="525"/>
      <c r="CI128" s="526"/>
      <c r="CJ128" s="512"/>
      <c r="CK128" s="523"/>
      <c r="CL128" s="524"/>
      <c r="CM128" s="524"/>
      <c r="CN128" s="523"/>
      <c r="CO128" s="524"/>
      <c r="CP128" s="525"/>
      <c r="CQ128" s="526"/>
      <c r="CR128" s="523"/>
      <c r="CS128" s="524"/>
      <c r="CT128" s="524"/>
      <c r="CU128" s="523"/>
      <c r="CV128" s="524"/>
      <c r="CW128" s="525"/>
      <c r="CX128" s="526"/>
      <c r="CY128" s="523"/>
      <c r="CZ128" s="524"/>
      <c r="DA128" s="524"/>
      <c r="DB128" s="523"/>
      <c r="DC128" s="524"/>
      <c r="DD128" s="525"/>
      <c r="DE128" s="526"/>
      <c r="DF128" s="512"/>
      <c r="DG128" s="523"/>
      <c r="DH128" s="524"/>
      <c r="DI128" s="524"/>
      <c r="DJ128" s="528"/>
      <c r="DK128" s="524"/>
      <c r="DL128" s="528"/>
      <c r="DM128" s="523"/>
      <c r="DN128" s="524"/>
      <c r="DO128" s="525"/>
      <c r="DP128" s="526"/>
      <c r="DQ128" s="523"/>
      <c r="DR128" s="524"/>
      <c r="DS128" s="524"/>
      <c r="DT128" s="528"/>
      <c r="DU128" s="524"/>
      <c r="DV128" s="528"/>
      <c r="DW128" s="523"/>
      <c r="DX128" s="524"/>
      <c r="DY128" s="525"/>
      <c r="DZ128" s="526"/>
      <c r="EA128" s="523"/>
      <c r="EB128" s="524"/>
      <c r="EC128" s="524"/>
      <c r="ED128" s="528"/>
      <c r="EE128" s="524"/>
      <c r="EF128" s="528"/>
      <c r="EG128" s="523"/>
      <c r="EH128" s="524"/>
      <c r="EI128" s="525"/>
      <c r="EJ128" s="526"/>
    </row>
    <row r="129" spans="1:140" ht="14.25" customHeight="1" x14ac:dyDescent="0.3">
      <c r="B129" s="16">
        <v>99</v>
      </c>
      <c r="C129" s="147" t="s">
        <v>83</v>
      </c>
      <c r="D129" s="186"/>
      <c r="E129" s="186"/>
      <c r="F129" s="172" t="str">
        <f t="shared" si="13"/>
        <v>Covered bonds</v>
      </c>
      <c r="G129" s="148" t="str">
        <f t="shared" si="14"/>
        <v>CROATIA</v>
      </c>
      <c r="H129" s="876"/>
      <c r="I129" s="150" t="s">
        <v>83</v>
      </c>
      <c r="J129" s="621"/>
      <c r="K129" s="108"/>
      <c r="L129" s="523"/>
      <c r="M129" s="524"/>
      <c r="N129" s="524"/>
      <c r="O129" s="524"/>
      <c r="P129" s="524"/>
      <c r="Q129" s="528"/>
      <c r="R129" s="523"/>
      <c r="S129" s="524"/>
      <c r="T129" s="525"/>
      <c r="U129" s="526"/>
      <c r="V129" s="87"/>
      <c r="W129" s="621"/>
      <c r="X129" s="108"/>
      <c r="Y129" s="523"/>
      <c r="Z129" s="524"/>
      <c r="AA129" s="524"/>
      <c r="AB129" s="524"/>
      <c r="AC129" s="524"/>
      <c r="AD129" s="528"/>
      <c r="AE129" s="523"/>
      <c r="AF129" s="524"/>
      <c r="AG129" s="525"/>
      <c r="AH129" s="526"/>
      <c r="AI129" s="87"/>
      <c r="AJ129" s="523"/>
      <c r="AK129" s="524"/>
      <c r="AL129" s="524"/>
      <c r="AM129" s="523"/>
      <c r="AN129" s="524"/>
      <c r="AO129" s="525"/>
      <c r="AP129" s="526"/>
      <c r="AQ129" s="523"/>
      <c r="AR129" s="524"/>
      <c r="AS129" s="524"/>
      <c r="AT129" s="523"/>
      <c r="AU129" s="524"/>
      <c r="AV129" s="525"/>
      <c r="AW129" s="526"/>
      <c r="AX129" s="523"/>
      <c r="AY129" s="524"/>
      <c r="AZ129" s="524"/>
      <c r="BA129" s="523"/>
      <c r="BB129" s="524"/>
      <c r="BC129" s="525"/>
      <c r="BD129" s="526"/>
      <c r="BE129" s="512"/>
      <c r="BF129" s="523"/>
      <c r="BG129" s="524"/>
      <c r="BH129" s="524"/>
      <c r="BI129" s="528"/>
      <c r="BJ129" s="524"/>
      <c r="BK129" s="528"/>
      <c r="BL129" s="523"/>
      <c r="BM129" s="524"/>
      <c r="BN129" s="525"/>
      <c r="BO129" s="526"/>
      <c r="BP129" s="523"/>
      <c r="BQ129" s="524"/>
      <c r="BR129" s="524"/>
      <c r="BS129" s="528"/>
      <c r="BT129" s="524"/>
      <c r="BU129" s="528"/>
      <c r="BV129" s="523"/>
      <c r="BW129" s="524"/>
      <c r="BX129" s="525"/>
      <c r="BY129" s="526"/>
      <c r="BZ129" s="523"/>
      <c r="CA129" s="524"/>
      <c r="CB129" s="524"/>
      <c r="CC129" s="528"/>
      <c r="CD129" s="524"/>
      <c r="CE129" s="528"/>
      <c r="CF129" s="523"/>
      <c r="CG129" s="524"/>
      <c r="CH129" s="525"/>
      <c r="CI129" s="526"/>
      <c r="CJ129" s="512"/>
      <c r="CK129" s="523"/>
      <c r="CL129" s="524"/>
      <c r="CM129" s="524"/>
      <c r="CN129" s="523"/>
      <c r="CO129" s="524"/>
      <c r="CP129" s="525"/>
      <c r="CQ129" s="526"/>
      <c r="CR129" s="523"/>
      <c r="CS129" s="524"/>
      <c r="CT129" s="524"/>
      <c r="CU129" s="523"/>
      <c r="CV129" s="524"/>
      <c r="CW129" s="525"/>
      <c r="CX129" s="526"/>
      <c r="CY129" s="523"/>
      <c r="CZ129" s="524"/>
      <c r="DA129" s="524"/>
      <c r="DB129" s="523"/>
      <c r="DC129" s="524"/>
      <c r="DD129" s="525"/>
      <c r="DE129" s="526"/>
      <c r="DF129" s="512"/>
      <c r="DG129" s="523"/>
      <c r="DH129" s="524"/>
      <c r="DI129" s="524"/>
      <c r="DJ129" s="528"/>
      <c r="DK129" s="524"/>
      <c r="DL129" s="528"/>
      <c r="DM129" s="523"/>
      <c r="DN129" s="524"/>
      <c r="DO129" s="525"/>
      <c r="DP129" s="526"/>
      <c r="DQ129" s="523"/>
      <c r="DR129" s="524"/>
      <c r="DS129" s="524"/>
      <c r="DT129" s="528"/>
      <c r="DU129" s="524"/>
      <c r="DV129" s="528"/>
      <c r="DW129" s="523"/>
      <c r="DX129" s="524"/>
      <c r="DY129" s="525"/>
      <c r="DZ129" s="526"/>
      <c r="EA129" s="523"/>
      <c r="EB129" s="524"/>
      <c r="EC129" s="524"/>
      <c r="ED129" s="528"/>
      <c r="EE129" s="524"/>
      <c r="EF129" s="528"/>
      <c r="EG129" s="523"/>
      <c r="EH129" s="524"/>
      <c r="EI129" s="525"/>
      <c r="EJ129" s="526"/>
    </row>
    <row r="130" spans="1:140" ht="15" customHeight="1" x14ac:dyDescent="0.3">
      <c r="B130" s="16">
        <v>100</v>
      </c>
      <c r="C130" s="147" t="s">
        <v>84</v>
      </c>
      <c r="D130" s="186"/>
      <c r="E130" s="186"/>
      <c r="F130" s="172" t="str">
        <f t="shared" si="13"/>
        <v>Claims on institutions and corporates with a ST credit assessment</v>
      </c>
      <c r="G130" s="148" t="str">
        <f t="shared" si="14"/>
        <v>CROATIA</v>
      </c>
      <c r="H130" s="876"/>
      <c r="I130" s="150" t="s">
        <v>84</v>
      </c>
      <c r="J130" s="621"/>
      <c r="K130" s="108"/>
      <c r="L130" s="523"/>
      <c r="M130" s="524"/>
      <c r="N130" s="524"/>
      <c r="O130" s="524"/>
      <c r="P130" s="524"/>
      <c r="Q130" s="528"/>
      <c r="R130" s="523"/>
      <c r="S130" s="524"/>
      <c r="T130" s="525"/>
      <c r="U130" s="526"/>
      <c r="V130" s="87"/>
      <c r="W130" s="621"/>
      <c r="X130" s="108"/>
      <c r="Y130" s="523"/>
      <c r="Z130" s="524"/>
      <c r="AA130" s="524"/>
      <c r="AB130" s="524"/>
      <c r="AC130" s="524"/>
      <c r="AD130" s="528"/>
      <c r="AE130" s="523"/>
      <c r="AF130" s="524"/>
      <c r="AG130" s="525"/>
      <c r="AH130" s="526"/>
      <c r="AI130" s="87"/>
      <c r="AJ130" s="523"/>
      <c r="AK130" s="524"/>
      <c r="AL130" s="524"/>
      <c r="AM130" s="523"/>
      <c r="AN130" s="524"/>
      <c r="AO130" s="525"/>
      <c r="AP130" s="526"/>
      <c r="AQ130" s="523"/>
      <c r="AR130" s="524"/>
      <c r="AS130" s="524"/>
      <c r="AT130" s="523"/>
      <c r="AU130" s="524"/>
      <c r="AV130" s="525"/>
      <c r="AW130" s="526"/>
      <c r="AX130" s="523"/>
      <c r="AY130" s="524"/>
      <c r="AZ130" s="524"/>
      <c r="BA130" s="523"/>
      <c r="BB130" s="524"/>
      <c r="BC130" s="525"/>
      <c r="BD130" s="526"/>
      <c r="BE130" s="512"/>
      <c r="BF130" s="523"/>
      <c r="BG130" s="524"/>
      <c r="BH130" s="524"/>
      <c r="BI130" s="528"/>
      <c r="BJ130" s="524"/>
      <c r="BK130" s="528"/>
      <c r="BL130" s="523"/>
      <c r="BM130" s="524"/>
      <c r="BN130" s="525"/>
      <c r="BO130" s="526"/>
      <c r="BP130" s="523"/>
      <c r="BQ130" s="524"/>
      <c r="BR130" s="524"/>
      <c r="BS130" s="528"/>
      <c r="BT130" s="524"/>
      <c r="BU130" s="528"/>
      <c r="BV130" s="523"/>
      <c r="BW130" s="524"/>
      <c r="BX130" s="525"/>
      <c r="BY130" s="526"/>
      <c r="BZ130" s="523"/>
      <c r="CA130" s="524"/>
      <c r="CB130" s="524"/>
      <c r="CC130" s="528"/>
      <c r="CD130" s="524"/>
      <c r="CE130" s="528"/>
      <c r="CF130" s="523"/>
      <c r="CG130" s="524"/>
      <c r="CH130" s="525"/>
      <c r="CI130" s="526"/>
      <c r="CJ130" s="512"/>
      <c r="CK130" s="523"/>
      <c r="CL130" s="524"/>
      <c r="CM130" s="524"/>
      <c r="CN130" s="523"/>
      <c r="CO130" s="524"/>
      <c r="CP130" s="525"/>
      <c r="CQ130" s="526"/>
      <c r="CR130" s="523"/>
      <c r="CS130" s="524"/>
      <c r="CT130" s="524"/>
      <c r="CU130" s="523"/>
      <c r="CV130" s="524"/>
      <c r="CW130" s="525"/>
      <c r="CX130" s="526"/>
      <c r="CY130" s="523"/>
      <c r="CZ130" s="524"/>
      <c r="DA130" s="524"/>
      <c r="DB130" s="523"/>
      <c r="DC130" s="524"/>
      <c r="DD130" s="525"/>
      <c r="DE130" s="526"/>
      <c r="DF130" s="512"/>
      <c r="DG130" s="523"/>
      <c r="DH130" s="524"/>
      <c r="DI130" s="524"/>
      <c r="DJ130" s="528"/>
      <c r="DK130" s="524"/>
      <c r="DL130" s="528"/>
      <c r="DM130" s="523"/>
      <c r="DN130" s="524"/>
      <c r="DO130" s="525"/>
      <c r="DP130" s="526"/>
      <c r="DQ130" s="523"/>
      <c r="DR130" s="524"/>
      <c r="DS130" s="524"/>
      <c r="DT130" s="528"/>
      <c r="DU130" s="524"/>
      <c r="DV130" s="528"/>
      <c r="DW130" s="523"/>
      <c r="DX130" s="524"/>
      <c r="DY130" s="525"/>
      <c r="DZ130" s="526"/>
      <c r="EA130" s="523"/>
      <c r="EB130" s="524"/>
      <c r="EC130" s="524"/>
      <c r="ED130" s="528"/>
      <c r="EE130" s="524"/>
      <c r="EF130" s="528"/>
      <c r="EG130" s="523"/>
      <c r="EH130" s="524"/>
      <c r="EI130" s="525"/>
      <c r="EJ130" s="526"/>
    </row>
    <row r="131" spans="1:140" ht="14.25" customHeight="1" x14ac:dyDescent="0.3">
      <c r="B131" s="16">
        <v>101</v>
      </c>
      <c r="C131" s="147" t="s">
        <v>85</v>
      </c>
      <c r="D131" s="186"/>
      <c r="E131" s="186"/>
      <c r="F131" s="172" t="str">
        <f t="shared" si="13"/>
        <v>Collective investments undertakings (CIU)</v>
      </c>
      <c r="G131" s="148" t="str">
        <f t="shared" si="14"/>
        <v>CROATIA</v>
      </c>
      <c r="H131" s="876"/>
      <c r="I131" s="150" t="s">
        <v>85</v>
      </c>
      <c r="J131" s="621"/>
      <c r="K131" s="108"/>
      <c r="L131" s="523"/>
      <c r="M131" s="524"/>
      <c r="N131" s="524"/>
      <c r="O131" s="524"/>
      <c r="P131" s="524"/>
      <c r="Q131" s="528"/>
      <c r="R131" s="523"/>
      <c r="S131" s="524"/>
      <c r="T131" s="525"/>
      <c r="U131" s="526"/>
      <c r="V131" s="87"/>
      <c r="W131" s="621"/>
      <c r="X131" s="108"/>
      <c r="Y131" s="523"/>
      <c r="Z131" s="524"/>
      <c r="AA131" s="524"/>
      <c r="AB131" s="524"/>
      <c r="AC131" s="524"/>
      <c r="AD131" s="528"/>
      <c r="AE131" s="523"/>
      <c r="AF131" s="524"/>
      <c r="AG131" s="525"/>
      <c r="AH131" s="526"/>
      <c r="AI131" s="87"/>
      <c r="AJ131" s="523"/>
      <c r="AK131" s="524"/>
      <c r="AL131" s="524"/>
      <c r="AM131" s="523"/>
      <c r="AN131" s="524"/>
      <c r="AO131" s="525"/>
      <c r="AP131" s="526"/>
      <c r="AQ131" s="523"/>
      <c r="AR131" s="524"/>
      <c r="AS131" s="524"/>
      <c r="AT131" s="523"/>
      <c r="AU131" s="524"/>
      <c r="AV131" s="525"/>
      <c r="AW131" s="526"/>
      <c r="AX131" s="523"/>
      <c r="AY131" s="524"/>
      <c r="AZ131" s="524"/>
      <c r="BA131" s="523"/>
      <c r="BB131" s="524"/>
      <c r="BC131" s="525"/>
      <c r="BD131" s="526"/>
      <c r="BE131" s="512"/>
      <c r="BF131" s="523"/>
      <c r="BG131" s="524"/>
      <c r="BH131" s="524"/>
      <c r="BI131" s="528"/>
      <c r="BJ131" s="524"/>
      <c r="BK131" s="528"/>
      <c r="BL131" s="523"/>
      <c r="BM131" s="524"/>
      <c r="BN131" s="525"/>
      <c r="BO131" s="526"/>
      <c r="BP131" s="523"/>
      <c r="BQ131" s="524"/>
      <c r="BR131" s="524"/>
      <c r="BS131" s="528"/>
      <c r="BT131" s="524"/>
      <c r="BU131" s="528"/>
      <c r="BV131" s="523"/>
      <c r="BW131" s="524"/>
      <c r="BX131" s="525"/>
      <c r="BY131" s="526"/>
      <c r="BZ131" s="523"/>
      <c r="CA131" s="524"/>
      <c r="CB131" s="524"/>
      <c r="CC131" s="528"/>
      <c r="CD131" s="524"/>
      <c r="CE131" s="528"/>
      <c r="CF131" s="523"/>
      <c r="CG131" s="524"/>
      <c r="CH131" s="525"/>
      <c r="CI131" s="526"/>
      <c r="CJ131" s="512"/>
      <c r="CK131" s="523"/>
      <c r="CL131" s="524"/>
      <c r="CM131" s="524"/>
      <c r="CN131" s="523"/>
      <c r="CO131" s="524"/>
      <c r="CP131" s="525"/>
      <c r="CQ131" s="526"/>
      <c r="CR131" s="523"/>
      <c r="CS131" s="524"/>
      <c r="CT131" s="524"/>
      <c r="CU131" s="523"/>
      <c r="CV131" s="524"/>
      <c r="CW131" s="525"/>
      <c r="CX131" s="526"/>
      <c r="CY131" s="523"/>
      <c r="CZ131" s="524"/>
      <c r="DA131" s="524"/>
      <c r="DB131" s="523"/>
      <c r="DC131" s="524"/>
      <c r="DD131" s="525"/>
      <c r="DE131" s="526"/>
      <c r="DF131" s="512"/>
      <c r="DG131" s="523"/>
      <c r="DH131" s="524"/>
      <c r="DI131" s="524"/>
      <c r="DJ131" s="528"/>
      <c r="DK131" s="524"/>
      <c r="DL131" s="528"/>
      <c r="DM131" s="523"/>
      <c r="DN131" s="524"/>
      <c r="DO131" s="525"/>
      <c r="DP131" s="526"/>
      <c r="DQ131" s="523"/>
      <c r="DR131" s="524"/>
      <c r="DS131" s="524"/>
      <c r="DT131" s="528"/>
      <c r="DU131" s="524"/>
      <c r="DV131" s="528"/>
      <c r="DW131" s="523"/>
      <c r="DX131" s="524"/>
      <c r="DY131" s="525"/>
      <c r="DZ131" s="526"/>
      <c r="EA131" s="523"/>
      <c r="EB131" s="524"/>
      <c r="EC131" s="524"/>
      <c r="ED131" s="528"/>
      <c r="EE131" s="524"/>
      <c r="EF131" s="528"/>
      <c r="EG131" s="523"/>
      <c r="EH131" s="524"/>
      <c r="EI131" s="525"/>
      <c r="EJ131" s="526"/>
    </row>
    <row r="132" spans="1:140" ht="14.25" customHeight="1" x14ac:dyDescent="0.3">
      <c r="B132" s="16">
        <v>102</v>
      </c>
      <c r="C132" s="147" t="s">
        <v>69</v>
      </c>
      <c r="D132" s="186"/>
      <c r="E132" s="186"/>
      <c r="F132" s="172" t="str">
        <f t="shared" si="13"/>
        <v>Equity</v>
      </c>
      <c r="G132" s="148" t="str">
        <f t="shared" si="14"/>
        <v>CROATIA</v>
      </c>
      <c r="H132" s="876"/>
      <c r="I132" s="150" t="s">
        <v>69</v>
      </c>
      <c r="J132" s="621"/>
      <c r="K132" s="108"/>
      <c r="L132" s="523"/>
      <c r="M132" s="524"/>
      <c r="N132" s="524"/>
      <c r="O132" s="524"/>
      <c r="P132" s="524"/>
      <c r="Q132" s="528"/>
      <c r="R132" s="523"/>
      <c r="S132" s="524"/>
      <c r="T132" s="525"/>
      <c r="U132" s="526"/>
      <c r="V132" s="87"/>
      <c r="W132" s="621"/>
      <c r="X132" s="108"/>
      <c r="Y132" s="523"/>
      <c r="Z132" s="524"/>
      <c r="AA132" s="524"/>
      <c r="AB132" s="524"/>
      <c r="AC132" s="524"/>
      <c r="AD132" s="528"/>
      <c r="AE132" s="523"/>
      <c r="AF132" s="524"/>
      <c r="AG132" s="525"/>
      <c r="AH132" s="526"/>
      <c r="AI132" s="87"/>
      <c r="AJ132" s="523"/>
      <c r="AK132" s="524"/>
      <c r="AL132" s="524"/>
      <c r="AM132" s="523"/>
      <c r="AN132" s="524"/>
      <c r="AO132" s="525"/>
      <c r="AP132" s="526"/>
      <c r="AQ132" s="523"/>
      <c r="AR132" s="524"/>
      <c r="AS132" s="524"/>
      <c r="AT132" s="523"/>
      <c r="AU132" s="524"/>
      <c r="AV132" s="525"/>
      <c r="AW132" s="526"/>
      <c r="AX132" s="523"/>
      <c r="AY132" s="524"/>
      <c r="AZ132" s="524"/>
      <c r="BA132" s="523"/>
      <c r="BB132" s="524"/>
      <c r="BC132" s="525"/>
      <c r="BD132" s="526"/>
      <c r="BE132" s="512"/>
      <c r="BF132" s="523"/>
      <c r="BG132" s="524"/>
      <c r="BH132" s="524"/>
      <c r="BI132" s="528"/>
      <c r="BJ132" s="524"/>
      <c r="BK132" s="528"/>
      <c r="BL132" s="523"/>
      <c r="BM132" s="524"/>
      <c r="BN132" s="525"/>
      <c r="BO132" s="526"/>
      <c r="BP132" s="523"/>
      <c r="BQ132" s="524"/>
      <c r="BR132" s="524"/>
      <c r="BS132" s="528"/>
      <c r="BT132" s="524"/>
      <c r="BU132" s="528"/>
      <c r="BV132" s="523"/>
      <c r="BW132" s="524"/>
      <c r="BX132" s="525"/>
      <c r="BY132" s="526"/>
      <c r="BZ132" s="523"/>
      <c r="CA132" s="524"/>
      <c r="CB132" s="524"/>
      <c r="CC132" s="528"/>
      <c r="CD132" s="524"/>
      <c r="CE132" s="528"/>
      <c r="CF132" s="523"/>
      <c r="CG132" s="524"/>
      <c r="CH132" s="525"/>
      <c r="CI132" s="526"/>
      <c r="CJ132" s="512"/>
      <c r="CK132" s="523"/>
      <c r="CL132" s="524"/>
      <c r="CM132" s="524"/>
      <c r="CN132" s="523"/>
      <c r="CO132" s="524"/>
      <c r="CP132" s="525"/>
      <c r="CQ132" s="526"/>
      <c r="CR132" s="523"/>
      <c r="CS132" s="524"/>
      <c r="CT132" s="524"/>
      <c r="CU132" s="523"/>
      <c r="CV132" s="524"/>
      <c r="CW132" s="525"/>
      <c r="CX132" s="526"/>
      <c r="CY132" s="523"/>
      <c r="CZ132" s="524"/>
      <c r="DA132" s="524"/>
      <c r="DB132" s="523"/>
      <c r="DC132" s="524"/>
      <c r="DD132" s="525"/>
      <c r="DE132" s="526"/>
      <c r="DF132" s="512"/>
      <c r="DG132" s="523"/>
      <c r="DH132" s="524"/>
      <c r="DI132" s="524"/>
      <c r="DJ132" s="528"/>
      <c r="DK132" s="524"/>
      <c r="DL132" s="528"/>
      <c r="DM132" s="523"/>
      <c r="DN132" s="524"/>
      <c r="DO132" s="525"/>
      <c r="DP132" s="526"/>
      <c r="DQ132" s="523"/>
      <c r="DR132" s="524"/>
      <c r="DS132" s="524"/>
      <c r="DT132" s="528"/>
      <c r="DU132" s="524"/>
      <c r="DV132" s="528"/>
      <c r="DW132" s="523"/>
      <c r="DX132" s="524"/>
      <c r="DY132" s="525"/>
      <c r="DZ132" s="526"/>
      <c r="EA132" s="523"/>
      <c r="EB132" s="524"/>
      <c r="EC132" s="524"/>
      <c r="ED132" s="528"/>
      <c r="EE132" s="524"/>
      <c r="EF132" s="528"/>
      <c r="EG132" s="523"/>
      <c r="EH132" s="524"/>
      <c r="EI132" s="525"/>
      <c r="EJ132" s="526"/>
    </row>
    <row r="133" spans="1:140" ht="14.25" customHeight="1" x14ac:dyDescent="0.3">
      <c r="B133" s="16">
        <v>103</v>
      </c>
      <c r="C133" s="147" t="s">
        <v>70</v>
      </c>
      <c r="D133" s="186"/>
      <c r="E133" s="186"/>
      <c r="F133" s="172" t="str">
        <f t="shared" si="13"/>
        <v>Securitisation</v>
      </c>
      <c r="G133" s="148" t="str">
        <f t="shared" si="14"/>
        <v>CROATIA</v>
      </c>
      <c r="H133" s="876"/>
      <c r="I133" s="150" t="s">
        <v>70</v>
      </c>
      <c r="J133" s="621"/>
      <c r="K133" s="108"/>
      <c r="L133" s="523"/>
      <c r="M133" s="524"/>
      <c r="N133" s="524"/>
      <c r="O133" s="524"/>
      <c r="P133" s="524"/>
      <c r="Q133" s="528"/>
      <c r="R133" s="523"/>
      <c r="S133" s="524"/>
      <c r="T133" s="525"/>
      <c r="U133" s="526"/>
      <c r="V133" s="87"/>
      <c r="W133" s="621"/>
      <c r="X133" s="108"/>
      <c r="Y133" s="523"/>
      <c r="Z133" s="524"/>
      <c r="AA133" s="524"/>
      <c r="AB133" s="524"/>
      <c r="AC133" s="524"/>
      <c r="AD133" s="528"/>
      <c r="AE133" s="523"/>
      <c r="AF133" s="524"/>
      <c r="AG133" s="525"/>
      <c r="AH133" s="526"/>
      <c r="AI133" s="87"/>
      <c r="AJ133" s="523"/>
      <c r="AK133" s="524"/>
      <c r="AL133" s="524"/>
      <c r="AM133" s="523"/>
      <c r="AN133" s="524"/>
      <c r="AO133" s="525"/>
      <c r="AP133" s="526"/>
      <c r="AQ133" s="523"/>
      <c r="AR133" s="524"/>
      <c r="AS133" s="524"/>
      <c r="AT133" s="523"/>
      <c r="AU133" s="524"/>
      <c r="AV133" s="525"/>
      <c r="AW133" s="526"/>
      <c r="AX133" s="523"/>
      <c r="AY133" s="524"/>
      <c r="AZ133" s="524"/>
      <c r="BA133" s="523"/>
      <c r="BB133" s="524"/>
      <c r="BC133" s="525"/>
      <c r="BD133" s="526"/>
      <c r="BE133" s="512"/>
      <c r="BF133" s="523"/>
      <c r="BG133" s="524"/>
      <c r="BH133" s="524"/>
      <c r="BI133" s="528"/>
      <c r="BJ133" s="524"/>
      <c r="BK133" s="528"/>
      <c r="BL133" s="523"/>
      <c r="BM133" s="524"/>
      <c r="BN133" s="525"/>
      <c r="BO133" s="526"/>
      <c r="BP133" s="523"/>
      <c r="BQ133" s="524"/>
      <c r="BR133" s="524"/>
      <c r="BS133" s="528"/>
      <c r="BT133" s="524"/>
      <c r="BU133" s="528"/>
      <c r="BV133" s="523"/>
      <c r="BW133" s="524"/>
      <c r="BX133" s="525"/>
      <c r="BY133" s="526"/>
      <c r="BZ133" s="523"/>
      <c r="CA133" s="524"/>
      <c r="CB133" s="524"/>
      <c r="CC133" s="528"/>
      <c r="CD133" s="524"/>
      <c r="CE133" s="528"/>
      <c r="CF133" s="523"/>
      <c r="CG133" s="524"/>
      <c r="CH133" s="525"/>
      <c r="CI133" s="526"/>
      <c r="CJ133" s="512"/>
      <c r="CK133" s="523"/>
      <c r="CL133" s="524"/>
      <c r="CM133" s="524"/>
      <c r="CN133" s="523"/>
      <c r="CO133" s="524"/>
      <c r="CP133" s="525"/>
      <c r="CQ133" s="526"/>
      <c r="CR133" s="523"/>
      <c r="CS133" s="524"/>
      <c r="CT133" s="524"/>
      <c r="CU133" s="523"/>
      <c r="CV133" s="524"/>
      <c r="CW133" s="525"/>
      <c r="CX133" s="526"/>
      <c r="CY133" s="523"/>
      <c r="CZ133" s="524"/>
      <c r="DA133" s="524"/>
      <c r="DB133" s="523"/>
      <c r="DC133" s="524"/>
      <c r="DD133" s="525"/>
      <c r="DE133" s="526"/>
      <c r="DF133" s="512"/>
      <c r="DG133" s="523"/>
      <c r="DH133" s="524"/>
      <c r="DI133" s="524"/>
      <c r="DJ133" s="528"/>
      <c r="DK133" s="524"/>
      <c r="DL133" s="528"/>
      <c r="DM133" s="523"/>
      <c r="DN133" s="524"/>
      <c r="DO133" s="525"/>
      <c r="DP133" s="526"/>
      <c r="DQ133" s="523"/>
      <c r="DR133" s="524"/>
      <c r="DS133" s="524"/>
      <c r="DT133" s="528"/>
      <c r="DU133" s="524"/>
      <c r="DV133" s="528"/>
      <c r="DW133" s="523"/>
      <c r="DX133" s="524"/>
      <c r="DY133" s="525"/>
      <c r="DZ133" s="526"/>
      <c r="EA133" s="523"/>
      <c r="EB133" s="524"/>
      <c r="EC133" s="524"/>
      <c r="ED133" s="528"/>
      <c r="EE133" s="524"/>
      <c r="EF133" s="528"/>
      <c r="EG133" s="523"/>
      <c r="EH133" s="524"/>
      <c r="EI133" s="525"/>
      <c r="EJ133" s="526"/>
    </row>
    <row r="134" spans="1:140" ht="14.25" customHeight="1" x14ac:dyDescent="0.3">
      <c r="B134" s="16">
        <v>104</v>
      </c>
      <c r="C134" s="153" t="s">
        <v>86</v>
      </c>
      <c r="D134" s="188"/>
      <c r="E134" s="186"/>
      <c r="F134" s="172" t="str">
        <f t="shared" si="13"/>
        <v>Other exposures</v>
      </c>
      <c r="G134" s="148" t="str">
        <f t="shared" si="14"/>
        <v>CROATIA</v>
      </c>
      <c r="H134" s="876"/>
      <c r="I134" s="150" t="s">
        <v>86</v>
      </c>
      <c r="J134" s="621"/>
      <c r="K134" s="108"/>
      <c r="L134" s="523"/>
      <c r="M134" s="524"/>
      <c r="N134" s="524"/>
      <c r="O134" s="524"/>
      <c r="P134" s="524"/>
      <c r="Q134" s="528"/>
      <c r="R134" s="523"/>
      <c r="S134" s="524"/>
      <c r="T134" s="525"/>
      <c r="U134" s="526"/>
      <c r="V134" s="87"/>
      <c r="W134" s="621"/>
      <c r="X134" s="108"/>
      <c r="Y134" s="523"/>
      <c r="Z134" s="524"/>
      <c r="AA134" s="524"/>
      <c r="AB134" s="524"/>
      <c r="AC134" s="524"/>
      <c r="AD134" s="528"/>
      <c r="AE134" s="523"/>
      <c r="AF134" s="524"/>
      <c r="AG134" s="525"/>
      <c r="AH134" s="526"/>
      <c r="AI134" s="87"/>
      <c r="AJ134" s="523"/>
      <c r="AK134" s="524"/>
      <c r="AL134" s="524"/>
      <c r="AM134" s="523"/>
      <c r="AN134" s="524"/>
      <c r="AO134" s="525"/>
      <c r="AP134" s="526"/>
      <c r="AQ134" s="523"/>
      <c r="AR134" s="524"/>
      <c r="AS134" s="524"/>
      <c r="AT134" s="523"/>
      <c r="AU134" s="524"/>
      <c r="AV134" s="525"/>
      <c r="AW134" s="526"/>
      <c r="AX134" s="523"/>
      <c r="AY134" s="524"/>
      <c r="AZ134" s="524"/>
      <c r="BA134" s="523"/>
      <c r="BB134" s="524"/>
      <c r="BC134" s="525"/>
      <c r="BD134" s="526"/>
      <c r="BE134" s="512"/>
      <c r="BF134" s="523"/>
      <c r="BG134" s="524"/>
      <c r="BH134" s="524"/>
      <c r="BI134" s="528"/>
      <c r="BJ134" s="524"/>
      <c r="BK134" s="528"/>
      <c r="BL134" s="523"/>
      <c r="BM134" s="524"/>
      <c r="BN134" s="525"/>
      <c r="BO134" s="526"/>
      <c r="BP134" s="523"/>
      <c r="BQ134" s="524"/>
      <c r="BR134" s="524"/>
      <c r="BS134" s="528"/>
      <c r="BT134" s="524"/>
      <c r="BU134" s="528"/>
      <c r="BV134" s="523"/>
      <c r="BW134" s="524"/>
      <c r="BX134" s="525"/>
      <c r="BY134" s="526"/>
      <c r="BZ134" s="523"/>
      <c r="CA134" s="524"/>
      <c r="CB134" s="524"/>
      <c r="CC134" s="528"/>
      <c r="CD134" s="524"/>
      <c r="CE134" s="528"/>
      <c r="CF134" s="523"/>
      <c r="CG134" s="524"/>
      <c r="CH134" s="525"/>
      <c r="CI134" s="526"/>
      <c r="CJ134" s="512"/>
      <c r="CK134" s="523"/>
      <c r="CL134" s="524"/>
      <c r="CM134" s="524"/>
      <c r="CN134" s="523"/>
      <c r="CO134" s="524"/>
      <c r="CP134" s="525"/>
      <c r="CQ134" s="526"/>
      <c r="CR134" s="523"/>
      <c r="CS134" s="524"/>
      <c r="CT134" s="524"/>
      <c r="CU134" s="523"/>
      <c r="CV134" s="524"/>
      <c r="CW134" s="525"/>
      <c r="CX134" s="526"/>
      <c r="CY134" s="523"/>
      <c r="CZ134" s="524"/>
      <c r="DA134" s="524"/>
      <c r="DB134" s="523"/>
      <c r="DC134" s="524"/>
      <c r="DD134" s="525"/>
      <c r="DE134" s="526"/>
      <c r="DF134" s="512"/>
      <c r="DG134" s="523"/>
      <c r="DH134" s="524"/>
      <c r="DI134" s="524"/>
      <c r="DJ134" s="528"/>
      <c r="DK134" s="524"/>
      <c r="DL134" s="528"/>
      <c r="DM134" s="523"/>
      <c r="DN134" s="524"/>
      <c r="DO134" s="525"/>
      <c r="DP134" s="526"/>
      <c r="DQ134" s="523"/>
      <c r="DR134" s="524"/>
      <c r="DS134" s="524"/>
      <c r="DT134" s="528"/>
      <c r="DU134" s="524"/>
      <c r="DV134" s="528"/>
      <c r="DW134" s="523"/>
      <c r="DX134" s="524"/>
      <c r="DY134" s="525"/>
      <c r="DZ134" s="526"/>
      <c r="EA134" s="523"/>
      <c r="EB134" s="524"/>
      <c r="EC134" s="524"/>
      <c r="ED134" s="528"/>
      <c r="EE134" s="524"/>
      <c r="EF134" s="528"/>
      <c r="EG134" s="523"/>
      <c r="EH134" s="524"/>
      <c r="EI134" s="525"/>
      <c r="EJ134" s="526"/>
    </row>
    <row r="135" spans="1:140" s="538" customFormat="1" ht="15" customHeight="1" thickBot="1" x14ac:dyDescent="0.35">
      <c r="A135" s="577"/>
      <c r="B135" s="38">
        <v>105</v>
      </c>
      <c r="C135" s="155" t="s">
        <v>87</v>
      </c>
      <c r="D135" s="189"/>
      <c r="E135" s="189"/>
      <c r="F135" s="190" t="str">
        <f t="shared" si="13"/>
        <v>Total</v>
      </c>
      <c r="G135" s="156" t="str">
        <f t="shared" si="14"/>
        <v>CROATIA</v>
      </c>
      <c r="H135" s="877"/>
      <c r="I135" s="157" t="s">
        <v>87</v>
      </c>
      <c r="J135" s="623">
        <v>862.09056899999996</v>
      </c>
      <c r="K135" s="470">
        <v>758.71503700000005</v>
      </c>
      <c r="L135" s="624">
        <v>977.24257899999998</v>
      </c>
      <c r="M135" s="625">
        <v>343.53973999999999</v>
      </c>
      <c r="N135" s="625">
        <v>222.46534800000001</v>
      </c>
      <c r="O135" s="625">
        <v>137.92573100000001</v>
      </c>
      <c r="P135" s="625">
        <v>54.594712999999999</v>
      </c>
      <c r="Q135" s="626">
        <v>48.877806</v>
      </c>
      <c r="R135" s="624">
        <v>6.2359679999999997</v>
      </c>
      <c r="S135" s="625">
        <v>20.881364000000001</v>
      </c>
      <c r="T135" s="627">
        <v>21.816164000000001</v>
      </c>
      <c r="U135" s="863">
        <v>0.39960213729853294</v>
      </c>
      <c r="V135" s="87"/>
      <c r="W135" s="623">
        <v>0</v>
      </c>
      <c r="X135" s="470">
        <v>0</v>
      </c>
      <c r="Y135" s="624">
        <v>0</v>
      </c>
      <c r="Z135" s="625">
        <v>0</v>
      </c>
      <c r="AA135" s="625">
        <v>0</v>
      </c>
      <c r="AB135" s="625">
        <v>0</v>
      </c>
      <c r="AC135" s="625">
        <v>0</v>
      </c>
      <c r="AD135" s="626">
        <v>0</v>
      </c>
      <c r="AE135" s="624">
        <v>0</v>
      </c>
      <c r="AF135" s="625">
        <v>0</v>
      </c>
      <c r="AG135" s="627">
        <v>0</v>
      </c>
      <c r="AH135" s="863" t="s">
        <v>385</v>
      </c>
      <c r="AI135" s="87"/>
      <c r="AJ135" s="624">
        <v>962.26534900000001</v>
      </c>
      <c r="AK135" s="625">
        <v>198.24184099999999</v>
      </c>
      <c r="AL135" s="625">
        <v>93.795449000000005</v>
      </c>
      <c r="AM135" s="624">
        <v>4.946402</v>
      </c>
      <c r="AN135" s="625">
        <v>22.841778999999999</v>
      </c>
      <c r="AO135" s="627">
        <v>43.110573000000002</v>
      </c>
      <c r="AP135" s="628">
        <v>0.45962329153091425</v>
      </c>
      <c r="AQ135" s="624">
        <v>937.04675299999997</v>
      </c>
      <c r="AR135" s="625">
        <v>186.937152</v>
      </c>
      <c r="AS135" s="625">
        <v>130.318736</v>
      </c>
      <c r="AT135" s="624">
        <v>4.7024679999999996</v>
      </c>
      <c r="AU135" s="625">
        <v>19.292247</v>
      </c>
      <c r="AV135" s="627">
        <v>67.954094999999995</v>
      </c>
      <c r="AW135" s="628">
        <v>0.52144532003441157</v>
      </c>
      <c r="AX135" s="624">
        <v>910.85299399999997</v>
      </c>
      <c r="AY135" s="625">
        <v>178.39157399999999</v>
      </c>
      <c r="AZ135" s="625">
        <v>165.05807200000001</v>
      </c>
      <c r="BA135" s="624">
        <v>4.4355729999999998</v>
      </c>
      <c r="BB135" s="625">
        <v>15.464883</v>
      </c>
      <c r="BC135" s="627">
        <v>91.438841999999994</v>
      </c>
      <c r="BD135" s="622">
        <v>0.55397982596088957</v>
      </c>
      <c r="BE135" s="512"/>
      <c r="BF135" s="624">
        <v>0</v>
      </c>
      <c r="BG135" s="625">
        <v>0</v>
      </c>
      <c r="BH135" s="625">
        <v>0</v>
      </c>
      <c r="BI135" s="626">
        <v>0</v>
      </c>
      <c r="BJ135" s="625">
        <v>0</v>
      </c>
      <c r="BK135" s="626">
        <v>0</v>
      </c>
      <c r="BL135" s="624">
        <v>0</v>
      </c>
      <c r="BM135" s="625">
        <v>0</v>
      </c>
      <c r="BN135" s="627">
        <v>0</v>
      </c>
      <c r="BO135" s="628" t="s">
        <v>385</v>
      </c>
      <c r="BP135" s="624">
        <v>0</v>
      </c>
      <c r="BQ135" s="625">
        <v>0</v>
      </c>
      <c r="BR135" s="625">
        <v>0</v>
      </c>
      <c r="BS135" s="626">
        <v>0</v>
      </c>
      <c r="BT135" s="625">
        <v>0</v>
      </c>
      <c r="BU135" s="626">
        <v>0</v>
      </c>
      <c r="BV135" s="624">
        <v>0</v>
      </c>
      <c r="BW135" s="625">
        <v>0</v>
      </c>
      <c r="BX135" s="627">
        <v>0</v>
      </c>
      <c r="BY135" s="628" t="s">
        <v>385</v>
      </c>
      <c r="BZ135" s="624">
        <v>0</v>
      </c>
      <c r="CA135" s="625">
        <v>0</v>
      </c>
      <c r="CB135" s="625">
        <v>0</v>
      </c>
      <c r="CC135" s="626">
        <v>0</v>
      </c>
      <c r="CD135" s="625">
        <v>0</v>
      </c>
      <c r="CE135" s="626">
        <v>0</v>
      </c>
      <c r="CF135" s="624">
        <v>0</v>
      </c>
      <c r="CG135" s="625">
        <v>0</v>
      </c>
      <c r="CH135" s="627">
        <v>0</v>
      </c>
      <c r="CI135" s="628" t="s">
        <v>385</v>
      </c>
      <c r="CJ135" s="606"/>
      <c r="CK135" s="602">
        <v>921.03372200000001</v>
      </c>
      <c r="CL135" s="603">
        <v>200.10395700000001</v>
      </c>
      <c r="CM135" s="603">
        <v>133.16496100000001</v>
      </c>
      <c r="CN135" s="602">
        <v>4.538805</v>
      </c>
      <c r="CO135" s="603">
        <v>65.902703000000002</v>
      </c>
      <c r="CP135" s="605">
        <v>79.437912999999995</v>
      </c>
      <c r="CQ135" s="622">
        <v>0.59653765077136167</v>
      </c>
      <c r="CR135" s="602">
        <v>864.68770800000004</v>
      </c>
      <c r="CS135" s="603">
        <v>182.80868699999999</v>
      </c>
      <c r="CT135" s="603">
        <v>206.80624499999999</v>
      </c>
      <c r="CU135" s="602">
        <v>3.941497</v>
      </c>
      <c r="CV135" s="603">
        <v>52.700449999999996</v>
      </c>
      <c r="CW135" s="605">
        <v>138.39928900000001</v>
      </c>
      <c r="CX135" s="622">
        <v>0.66922200052517766</v>
      </c>
      <c r="CY135" s="602">
        <v>813.47285499999998</v>
      </c>
      <c r="CZ135" s="603">
        <v>165.936193</v>
      </c>
      <c r="DA135" s="603">
        <v>274.89359200000001</v>
      </c>
      <c r="DB135" s="602">
        <v>3.424706</v>
      </c>
      <c r="DC135" s="603">
        <v>37.594968000000001</v>
      </c>
      <c r="DD135" s="605">
        <v>192.60780500000001</v>
      </c>
      <c r="DE135" s="622">
        <v>0.70066313149998782</v>
      </c>
      <c r="DF135" s="606"/>
      <c r="DG135" s="624">
        <v>0</v>
      </c>
      <c r="DH135" s="625">
        <v>0</v>
      </c>
      <c r="DI135" s="625">
        <v>0</v>
      </c>
      <c r="DJ135" s="626">
        <v>0</v>
      </c>
      <c r="DK135" s="625">
        <v>0</v>
      </c>
      <c r="DL135" s="626">
        <v>0</v>
      </c>
      <c r="DM135" s="624">
        <v>0</v>
      </c>
      <c r="DN135" s="625">
        <v>0</v>
      </c>
      <c r="DO135" s="627">
        <v>0</v>
      </c>
      <c r="DP135" s="628" t="s">
        <v>385</v>
      </c>
      <c r="DQ135" s="624">
        <v>0</v>
      </c>
      <c r="DR135" s="625">
        <v>0</v>
      </c>
      <c r="DS135" s="625">
        <v>0</v>
      </c>
      <c r="DT135" s="626">
        <v>0</v>
      </c>
      <c r="DU135" s="625">
        <v>0</v>
      </c>
      <c r="DV135" s="626">
        <v>0</v>
      </c>
      <c r="DW135" s="624">
        <v>0</v>
      </c>
      <c r="DX135" s="625">
        <v>0</v>
      </c>
      <c r="DY135" s="627">
        <v>0</v>
      </c>
      <c r="DZ135" s="628" t="s">
        <v>385</v>
      </c>
      <c r="EA135" s="624">
        <v>0</v>
      </c>
      <c r="EB135" s="625">
        <v>0</v>
      </c>
      <c r="EC135" s="625">
        <v>0</v>
      </c>
      <c r="ED135" s="626">
        <v>0</v>
      </c>
      <c r="EE135" s="625">
        <v>0</v>
      </c>
      <c r="EF135" s="626">
        <v>0</v>
      </c>
      <c r="EG135" s="624">
        <v>0</v>
      </c>
      <c r="EH135" s="625">
        <v>0</v>
      </c>
      <c r="EI135" s="627">
        <v>0</v>
      </c>
      <c r="EJ135" s="628" t="s">
        <v>385</v>
      </c>
    </row>
    <row r="136" spans="1:140" ht="14.25" customHeight="1" thickBot="1" x14ac:dyDescent="0.35">
      <c r="C136" s="582"/>
      <c r="D136" s="629"/>
      <c r="E136" s="629"/>
      <c r="F136" s="629"/>
      <c r="G136" s="582"/>
      <c r="H136" s="114"/>
      <c r="I136" s="582"/>
    </row>
    <row r="137" spans="1:140" ht="21" customHeight="1" thickBot="1" x14ac:dyDescent="0.4">
      <c r="B137" s="489"/>
      <c r="C137" s="59"/>
      <c r="D137" s="159"/>
      <c r="E137" s="159"/>
      <c r="F137" s="159"/>
      <c r="G137" s="59"/>
      <c r="H137" s="58"/>
      <c r="I137" s="59"/>
      <c r="J137" s="901" t="s">
        <v>99</v>
      </c>
      <c r="K137" s="902"/>
      <c r="L137" s="902"/>
      <c r="M137" s="902"/>
      <c r="N137" s="902"/>
      <c r="O137" s="902"/>
      <c r="P137" s="902"/>
      <c r="Q137" s="902"/>
      <c r="R137" s="902"/>
      <c r="S137" s="902"/>
      <c r="T137" s="902"/>
      <c r="U137" s="903"/>
      <c r="V137" s="59"/>
      <c r="W137" s="901" t="s">
        <v>100</v>
      </c>
      <c r="X137" s="902"/>
      <c r="Y137" s="902"/>
      <c r="Z137" s="902"/>
      <c r="AA137" s="902"/>
      <c r="AB137" s="902"/>
      <c r="AC137" s="902"/>
      <c r="AD137" s="902"/>
      <c r="AE137" s="902"/>
      <c r="AF137" s="902"/>
      <c r="AG137" s="902"/>
      <c r="AH137" s="903"/>
      <c r="AI137" s="59"/>
      <c r="AJ137" s="898" t="s">
        <v>101</v>
      </c>
      <c r="AK137" s="899"/>
      <c r="AL137" s="899"/>
      <c r="AM137" s="899"/>
      <c r="AN137" s="899"/>
      <c r="AO137" s="899"/>
      <c r="AP137" s="899"/>
      <c r="AQ137" s="899"/>
      <c r="AR137" s="899"/>
      <c r="AS137" s="899"/>
      <c r="AT137" s="899"/>
      <c r="AU137" s="899"/>
      <c r="AV137" s="899"/>
      <c r="AW137" s="899"/>
      <c r="AX137" s="899"/>
      <c r="AY137" s="899"/>
      <c r="AZ137" s="899"/>
      <c r="BA137" s="899"/>
      <c r="BB137" s="899"/>
      <c r="BC137" s="899"/>
      <c r="BD137" s="900"/>
      <c r="BE137" s="87"/>
      <c r="BF137" s="898" t="s">
        <v>102</v>
      </c>
      <c r="BG137" s="899"/>
      <c r="BH137" s="899"/>
      <c r="BI137" s="899"/>
      <c r="BJ137" s="899"/>
      <c r="BK137" s="899"/>
      <c r="BL137" s="899"/>
      <c r="BM137" s="899"/>
      <c r="BN137" s="899"/>
      <c r="BO137" s="899"/>
      <c r="BP137" s="899"/>
      <c r="BQ137" s="899"/>
      <c r="BR137" s="899"/>
      <c r="BS137" s="899"/>
      <c r="BT137" s="899"/>
      <c r="BU137" s="899"/>
      <c r="BV137" s="899"/>
      <c r="BW137" s="899"/>
      <c r="BX137" s="899"/>
      <c r="BY137" s="899"/>
      <c r="BZ137" s="899"/>
      <c r="CA137" s="899"/>
      <c r="CB137" s="899"/>
      <c r="CC137" s="899"/>
      <c r="CD137" s="899"/>
      <c r="CE137" s="899"/>
      <c r="CF137" s="899"/>
      <c r="CG137" s="899"/>
      <c r="CH137" s="899"/>
      <c r="CI137" s="900"/>
      <c r="CJ137" s="87"/>
      <c r="CK137" s="898" t="s">
        <v>103</v>
      </c>
      <c r="CL137" s="899"/>
      <c r="CM137" s="899"/>
      <c r="CN137" s="899"/>
      <c r="CO137" s="899"/>
      <c r="CP137" s="899"/>
      <c r="CQ137" s="899"/>
      <c r="CR137" s="899"/>
      <c r="CS137" s="899"/>
      <c r="CT137" s="899"/>
      <c r="CU137" s="899"/>
      <c r="CV137" s="899"/>
      <c r="CW137" s="899"/>
      <c r="CX137" s="899"/>
      <c r="CY137" s="899"/>
      <c r="CZ137" s="899"/>
      <c r="DA137" s="899"/>
      <c r="DB137" s="899"/>
      <c r="DC137" s="899"/>
      <c r="DD137" s="899"/>
      <c r="DE137" s="900"/>
      <c r="DF137" s="87"/>
      <c r="DG137" s="898" t="s">
        <v>104</v>
      </c>
      <c r="DH137" s="899"/>
      <c r="DI137" s="899"/>
      <c r="DJ137" s="899"/>
      <c r="DK137" s="899"/>
      <c r="DL137" s="899"/>
      <c r="DM137" s="899"/>
      <c r="DN137" s="899"/>
      <c r="DO137" s="899"/>
      <c r="DP137" s="899"/>
      <c r="DQ137" s="899"/>
      <c r="DR137" s="899"/>
      <c r="DS137" s="899"/>
      <c r="DT137" s="899"/>
      <c r="DU137" s="899"/>
      <c r="DV137" s="899"/>
      <c r="DW137" s="899"/>
      <c r="DX137" s="899"/>
      <c r="DY137" s="899"/>
      <c r="DZ137" s="899"/>
      <c r="EA137" s="899"/>
      <c r="EB137" s="899"/>
      <c r="EC137" s="899"/>
      <c r="ED137" s="899"/>
      <c r="EE137" s="899"/>
      <c r="EF137" s="899"/>
      <c r="EG137" s="899"/>
      <c r="EH137" s="899"/>
      <c r="EI137" s="899"/>
      <c r="EJ137" s="900"/>
    </row>
    <row r="138" spans="1:140" ht="21" customHeight="1" thickBot="1" x14ac:dyDescent="0.4">
      <c r="C138" s="59"/>
      <c r="D138" s="159"/>
      <c r="E138" s="159"/>
      <c r="F138" s="159"/>
      <c r="G138" s="59"/>
      <c r="H138" s="58"/>
      <c r="I138" s="59"/>
      <c r="J138" s="901">
        <v>44196</v>
      </c>
      <c r="K138" s="902"/>
      <c r="L138" s="902"/>
      <c r="M138" s="902"/>
      <c r="N138" s="902"/>
      <c r="O138" s="902"/>
      <c r="P138" s="902"/>
      <c r="Q138" s="902"/>
      <c r="R138" s="902"/>
      <c r="S138" s="902"/>
      <c r="T138" s="902"/>
      <c r="U138" s="903"/>
      <c r="V138" s="87"/>
      <c r="W138" s="901">
        <v>44196</v>
      </c>
      <c r="X138" s="902"/>
      <c r="Y138" s="902"/>
      <c r="Z138" s="902"/>
      <c r="AA138" s="902"/>
      <c r="AB138" s="902"/>
      <c r="AC138" s="902"/>
      <c r="AD138" s="902"/>
      <c r="AE138" s="902"/>
      <c r="AF138" s="902"/>
      <c r="AG138" s="902"/>
      <c r="AH138" s="903"/>
      <c r="AI138" s="87"/>
      <c r="AJ138" s="901">
        <v>44561</v>
      </c>
      <c r="AK138" s="902"/>
      <c r="AL138" s="902"/>
      <c r="AM138" s="902"/>
      <c r="AN138" s="902"/>
      <c r="AO138" s="902"/>
      <c r="AP138" s="903"/>
      <c r="AQ138" s="901">
        <v>44926</v>
      </c>
      <c r="AR138" s="902"/>
      <c r="AS138" s="902"/>
      <c r="AT138" s="902"/>
      <c r="AU138" s="902"/>
      <c r="AV138" s="902"/>
      <c r="AW138" s="903"/>
      <c r="AX138" s="901">
        <v>45291</v>
      </c>
      <c r="AY138" s="902"/>
      <c r="AZ138" s="902"/>
      <c r="BA138" s="902"/>
      <c r="BB138" s="902"/>
      <c r="BC138" s="902"/>
      <c r="BD138" s="903"/>
      <c r="BE138" s="87"/>
      <c r="BF138" s="901">
        <v>44561</v>
      </c>
      <c r="BG138" s="902"/>
      <c r="BH138" s="902"/>
      <c r="BI138" s="902"/>
      <c r="BJ138" s="902"/>
      <c r="BK138" s="902"/>
      <c r="BL138" s="902"/>
      <c r="BM138" s="902"/>
      <c r="BN138" s="902"/>
      <c r="BO138" s="903"/>
      <c r="BP138" s="901">
        <v>44926</v>
      </c>
      <c r="BQ138" s="902"/>
      <c r="BR138" s="902"/>
      <c r="BS138" s="902"/>
      <c r="BT138" s="902"/>
      <c r="BU138" s="902"/>
      <c r="BV138" s="902"/>
      <c r="BW138" s="902"/>
      <c r="BX138" s="902"/>
      <c r="BY138" s="903"/>
      <c r="BZ138" s="901">
        <v>45291</v>
      </c>
      <c r="CA138" s="902"/>
      <c r="CB138" s="902"/>
      <c r="CC138" s="902"/>
      <c r="CD138" s="902"/>
      <c r="CE138" s="902"/>
      <c r="CF138" s="902"/>
      <c r="CG138" s="902"/>
      <c r="CH138" s="902"/>
      <c r="CI138" s="903"/>
      <c r="CJ138" s="87"/>
      <c r="CK138" s="901">
        <v>44561</v>
      </c>
      <c r="CL138" s="902"/>
      <c r="CM138" s="902"/>
      <c r="CN138" s="902"/>
      <c r="CO138" s="902"/>
      <c r="CP138" s="902"/>
      <c r="CQ138" s="903"/>
      <c r="CR138" s="901">
        <v>44926</v>
      </c>
      <c r="CS138" s="902">
        <v>44561</v>
      </c>
      <c r="CT138" s="902">
        <v>44561</v>
      </c>
      <c r="CU138" s="902"/>
      <c r="CV138" s="902"/>
      <c r="CW138" s="902"/>
      <c r="CX138" s="903"/>
      <c r="CY138" s="901">
        <v>45291</v>
      </c>
      <c r="CZ138" s="902">
        <v>44926</v>
      </c>
      <c r="DA138" s="902">
        <v>44926</v>
      </c>
      <c r="DB138" s="902"/>
      <c r="DC138" s="902"/>
      <c r="DD138" s="902"/>
      <c r="DE138" s="903"/>
      <c r="DF138" s="87"/>
      <c r="DG138" s="901">
        <v>44561</v>
      </c>
      <c r="DH138" s="902"/>
      <c r="DI138" s="902"/>
      <c r="DJ138" s="902"/>
      <c r="DK138" s="902"/>
      <c r="DL138" s="902"/>
      <c r="DM138" s="902"/>
      <c r="DN138" s="902"/>
      <c r="DO138" s="902"/>
      <c r="DP138" s="903"/>
      <c r="DQ138" s="901">
        <v>44926</v>
      </c>
      <c r="DR138" s="902"/>
      <c r="DS138" s="902"/>
      <c r="DT138" s="902"/>
      <c r="DU138" s="902"/>
      <c r="DV138" s="902"/>
      <c r="DW138" s="902"/>
      <c r="DX138" s="902"/>
      <c r="DY138" s="902"/>
      <c r="DZ138" s="903"/>
      <c r="EA138" s="901">
        <v>45291</v>
      </c>
      <c r="EB138" s="902"/>
      <c r="EC138" s="902"/>
      <c r="ED138" s="902"/>
      <c r="EE138" s="902"/>
      <c r="EF138" s="902"/>
      <c r="EG138" s="902"/>
      <c r="EH138" s="902"/>
      <c r="EI138" s="902"/>
      <c r="EJ138" s="903"/>
    </row>
    <row r="139" spans="1:140" ht="66.599999999999994" thickBot="1" x14ac:dyDescent="0.35">
      <c r="B139" s="487" t="s">
        <v>5</v>
      </c>
      <c r="C139" s="90"/>
      <c r="D139" s="167"/>
      <c r="E139" s="167"/>
      <c r="F139" s="167"/>
      <c r="G139" s="90"/>
      <c r="H139" s="89"/>
      <c r="I139" s="91" t="s">
        <v>48</v>
      </c>
      <c r="J139" s="486" t="s">
        <v>35</v>
      </c>
      <c r="K139" s="486" t="s">
        <v>36</v>
      </c>
      <c r="L139" s="191" t="s">
        <v>37</v>
      </c>
      <c r="M139" s="481" t="s">
        <v>93</v>
      </c>
      <c r="N139" s="481" t="s">
        <v>38</v>
      </c>
      <c r="O139" s="481" t="s">
        <v>94</v>
      </c>
      <c r="P139" s="481" t="s">
        <v>39</v>
      </c>
      <c r="Q139" s="483" t="s">
        <v>95</v>
      </c>
      <c r="R139" s="191" t="s">
        <v>44</v>
      </c>
      <c r="S139" s="481" t="s">
        <v>45</v>
      </c>
      <c r="T139" s="483" t="s">
        <v>46</v>
      </c>
      <c r="U139" s="862" t="s">
        <v>41</v>
      </c>
      <c r="V139" s="87"/>
      <c r="W139" s="486" t="s">
        <v>35</v>
      </c>
      <c r="X139" s="486" t="s">
        <v>36</v>
      </c>
      <c r="Y139" s="191" t="s">
        <v>37</v>
      </c>
      <c r="Z139" s="481" t="s">
        <v>96</v>
      </c>
      <c r="AA139" s="481" t="s">
        <v>38</v>
      </c>
      <c r="AB139" s="481" t="s">
        <v>97</v>
      </c>
      <c r="AC139" s="481" t="s">
        <v>39</v>
      </c>
      <c r="AD139" s="483" t="s">
        <v>98</v>
      </c>
      <c r="AE139" s="191" t="s">
        <v>44</v>
      </c>
      <c r="AF139" s="481" t="s">
        <v>45</v>
      </c>
      <c r="AG139" s="483" t="s">
        <v>46</v>
      </c>
      <c r="AH139" s="862" t="s">
        <v>41</v>
      </c>
      <c r="AI139" s="87"/>
      <c r="AJ139" s="191" t="s">
        <v>37</v>
      </c>
      <c r="AK139" s="481" t="s">
        <v>38</v>
      </c>
      <c r="AL139" s="483" t="s">
        <v>39</v>
      </c>
      <c r="AM139" s="191" t="s">
        <v>44</v>
      </c>
      <c r="AN139" s="481" t="s">
        <v>45</v>
      </c>
      <c r="AO139" s="483" t="s">
        <v>46</v>
      </c>
      <c r="AP139" s="862" t="s">
        <v>41</v>
      </c>
      <c r="AQ139" s="191" t="s">
        <v>37</v>
      </c>
      <c r="AR139" s="481" t="s">
        <v>38</v>
      </c>
      <c r="AS139" s="483" t="s">
        <v>39</v>
      </c>
      <c r="AT139" s="191" t="s">
        <v>44</v>
      </c>
      <c r="AU139" s="481" t="s">
        <v>45</v>
      </c>
      <c r="AV139" s="483" t="s">
        <v>46</v>
      </c>
      <c r="AW139" s="862" t="s">
        <v>41</v>
      </c>
      <c r="AX139" s="191" t="s">
        <v>37</v>
      </c>
      <c r="AY139" s="481" t="s">
        <v>38</v>
      </c>
      <c r="AZ139" s="483" t="s">
        <v>39</v>
      </c>
      <c r="BA139" s="191" t="s">
        <v>44</v>
      </c>
      <c r="BB139" s="481" t="s">
        <v>45</v>
      </c>
      <c r="BC139" s="483" t="s">
        <v>46</v>
      </c>
      <c r="BD139" s="862" t="s">
        <v>41</v>
      </c>
      <c r="BE139" s="87"/>
      <c r="BF139" s="191" t="s">
        <v>37</v>
      </c>
      <c r="BG139" s="481" t="s">
        <v>96</v>
      </c>
      <c r="BH139" s="481" t="s">
        <v>38</v>
      </c>
      <c r="BI139" s="481" t="s">
        <v>97</v>
      </c>
      <c r="BJ139" s="481" t="s">
        <v>39</v>
      </c>
      <c r="BK139" s="483" t="s">
        <v>98</v>
      </c>
      <c r="BL139" s="191" t="s">
        <v>44</v>
      </c>
      <c r="BM139" s="481" t="s">
        <v>45</v>
      </c>
      <c r="BN139" s="483" t="s">
        <v>46</v>
      </c>
      <c r="BO139" s="862" t="s">
        <v>41</v>
      </c>
      <c r="BP139" s="191" t="s">
        <v>37</v>
      </c>
      <c r="BQ139" s="481" t="s">
        <v>96</v>
      </c>
      <c r="BR139" s="481" t="s">
        <v>38</v>
      </c>
      <c r="BS139" s="481" t="s">
        <v>97</v>
      </c>
      <c r="BT139" s="481" t="s">
        <v>39</v>
      </c>
      <c r="BU139" s="483" t="s">
        <v>98</v>
      </c>
      <c r="BV139" s="191" t="s">
        <v>44</v>
      </c>
      <c r="BW139" s="481" t="s">
        <v>45</v>
      </c>
      <c r="BX139" s="483" t="s">
        <v>46</v>
      </c>
      <c r="BY139" s="862" t="s">
        <v>41</v>
      </c>
      <c r="BZ139" s="191" t="s">
        <v>37</v>
      </c>
      <c r="CA139" s="481" t="s">
        <v>96</v>
      </c>
      <c r="CB139" s="481" t="s">
        <v>38</v>
      </c>
      <c r="CC139" s="481" t="s">
        <v>97</v>
      </c>
      <c r="CD139" s="481" t="s">
        <v>39</v>
      </c>
      <c r="CE139" s="483" t="s">
        <v>98</v>
      </c>
      <c r="CF139" s="191" t="s">
        <v>44</v>
      </c>
      <c r="CG139" s="481" t="s">
        <v>45</v>
      </c>
      <c r="CH139" s="483" t="s">
        <v>46</v>
      </c>
      <c r="CI139" s="862" t="s">
        <v>41</v>
      </c>
      <c r="CJ139" s="87"/>
      <c r="CK139" s="191" t="s">
        <v>37</v>
      </c>
      <c r="CL139" s="481" t="s">
        <v>38</v>
      </c>
      <c r="CM139" s="483" t="s">
        <v>39</v>
      </c>
      <c r="CN139" s="191" t="s">
        <v>44</v>
      </c>
      <c r="CO139" s="481" t="s">
        <v>45</v>
      </c>
      <c r="CP139" s="482" t="s">
        <v>46</v>
      </c>
      <c r="CQ139" s="862" t="s">
        <v>41</v>
      </c>
      <c r="CR139" s="480" t="s">
        <v>37</v>
      </c>
      <c r="CS139" s="481" t="s">
        <v>38</v>
      </c>
      <c r="CT139" s="483" t="s">
        <v>39</v>
      </c>
      <c r="CU139" s="480" t="s">
        <v>44</v>
      </c>
      <c r="CV139" s="481" t="s">
        <v>45</v>
      </c>
      <c r="CW139" s="482" t="s">
        <v>46</v>
      </c>
      <c r="CX139" s="862" t="s">
        <v>41</v>
      </c>
      <c r="CY139" s="480" t="s">
        <v>37</v>
      </c>
      <c r="CZ139" s="481" t="s">
        <v>38</v>
      </c>
      <c r="DA139" s="483" t="s">
        <v>39</v>
      </c>
      <c r="DB139" s="480" t="s">
        <v>44</v>
      </c>
      <c r="DC139" s="481" t="s">
        <v>45</v>
      </c>
      <c r="DD139" s="482" t="s">
        <v>46</v>
      </c>
      <c r="DE139" s="862" t="s">
        <v>41</v>
      </c>
      <c r="DF139" s="87"/>
      <c r="DG139" s="191" t="s">
        <v>37</v>
      </c>
      <c r="DH139" s="481" t="s">
        <v>96</v>
      </c>
      <c r="DI139" s="481" t="s">
        <v>38</v>
      </c>
      <c r="DJ139" s="481" t="s">
        <v>97</v>
      </c>
      <c r="DK139" s="481" t="s">
        <v>39</v>
      </c>
      <c r="DL139" s="483" t="s">
        <v>98</v>
      </c>
      <c r="DM139" s="191" t="s">
        <v>44</v>
      </c>
      <c r="DN139" s="481" t="s">
        <v>45</v>
      </c>
      <c r="DO139" s="483" t="s">
        <v>46</v>
      </c>
      <c r="DP139" s="862" t="s">
        <v>41</v>
      </c>
      <c r="DQ139" s="191" t="s">
        <v>37</v>
      </c>
      <c r="DR139" s="481" t="s">
        <v>96</v>
      </c>
      <c r="DS139" s="481" t="s">
        <v>38</v>
      </c>
      <c r="DT139" s="481" t="s">
        <v>97</v>
      </c>
      <c r="DU139" s="481" t="s">
        <v>39</v>
      </c>
      <c r="DV139" s="483" t="s">
        <v>98</v>
      </c>
      <c r="DW139" s="191" t="s">
        <v>44</v>
      </c>
      <c r="DX139" s="481" t="s">
        <v>45</v>
      </c>
      <c r="DY139" s="483" t="s">
        <v>46</v>
      </c>
      <c r="DZ139" s="862" t="s">
        <v>41</v>
      </c>
      <c r="EA139" s="191" t="s">
        <v>37</v>
      </c>
      <c r="EB139" s="481" t="s">
        <v>96</v>
      </c>
      <c r="EC139" s="481" t="s">
        <v>38</v>
      </c>
      <c r="ED139" s="481" t="s">
        <v>97</v>
      </c>
      <c r="EE139" s="481" t="s">
        <v>39</v>
      </c>
      <c r="EF139" s="483" t="s">
        <v>98</v>
      </c>
      <c r="EG139" s="191" t="s">
        <v>44</v>
      </c>
      <c r="EH139" s="481" t="s">
        <v>45</v>
      </c>
      <c r="EI139" s="483" t="s">
        <v>46</v>
      </c>
      <c r="EJ139" s="862" t="s">
        <v>41</v>
      </c>
    </row>
    <row r="140" spans="1:140" ht="14.25" customHeight="1" x14ac:dyDescent="0.3">
      <c r="B140" s="13">
        <v>106</v>
      </c>
      <c r="C140" s="144" t="s">
        <v>49</v>
      </c>
      <c r="D140" s="184"/>
      <c r="E140" s="184"/>
      <c r="F140" s="169" t="str">
        <f>IF(C140="Standardised Total","Total",C140&amp;E140)</f>
        <v>Central banks</v>
      </c>
      <c r="G140" s="145" t="str">
        <f>$H$140</f>
        <v>SPAIN</v>
      </c>
      <c r="H140" s="875" t="s">
        <v>390</v>
      </c>
      <c r="I140" s="146" t="s">
        <v>49</v>
      </c>
      <c r="J140" s="615"/>
      <c r="K140" s="185"/>
      <c r="L140" s="616"/>
      <c r="M140" s="617"/>
      <c r="N140" s="617"/>
      <c r="O140" s="617"/>
      <c r="P140" s="617"/>
      <c r="Q140" s="618"/>
      <c r="R140" s="616"/>
      <c r="S140" s="617"/>
      <c r="T140" s="619"/>
      <c r="U140" s="620"/>
      <c r="V140" s="87"/>
      <c r="W140" s="615"/>
      <c r="X140" s="185"/>
      <c r="Y140" s="616"/>
      <c r="Z140" s="617"/>
      <c r="AA140" s="617"/>
      <c r="AB140" s="617"/>
      <c r="AC140" s="617"/>
      <c r="AD140" s="618"/>
      <c r="AE140" s="616"/>
      <c r="AF140" s="617"/>
      <c r="AG140" s="619"/>
      <c r="AH140" s="620"/>
      <c r="AI140" s="87"/>
      <c r="AJ140" s="616"/>
      <c r="AK140" s="617"/>
      <c r="AL140" s="617"/>
      <c r="AM140" s="616"/>
      <c r="AN140" s="617"/>
      <c r="AO140" s="619"/>
      <c r="AP140" s="620"/>
      <c r="AQ140" s="616"/>
      <c r="AR140" s="617"/>
      <c r="AS140" s="617"/>
      <c r="AT140" s="616"/>
      <c r="AU140" s="617"/>
      <c r="AV140" s="619"/>
      <c r="AW140" s="620"/>
      <c r="AX140" s="616"/>
      <c r="AY140" s="617"/>
      <c r="AZ140" s="617"/>
      <c r="BA140" s="616"/>
      <c r="BB140" s="617"/>
      <c r="BC140" s="619"/>
      <c r="BD140" s="620"/>
      <c r="BE140" s="512"/>
      <c r="BF140" s="616"/>
      <c r="BG140" s="617"/>
      <c r="BH140" s="617"/>
      <c r="BI140" s="618"/>
      <c r="BJ140" s="617"/>
      <c r="BK140" s="618"/>
      <c r="BL140" s="616"/>
      <c r="BM140" s="617"/>
      <c r="BN140" s="619"/>
      <c r="BO140" s="620"/>
      <c r="BP140" s="616"/>
      <c r="BQ140" s="617"/>
      <c r="BR140" s="617"/>
      <c r="BS140" s="618"/>
      <c r="BT140" s="617"/>
      <c r="BU140" s="618"/>
      <c r="BV140" s="616"/>
      <c r="BW140" s="617"/>
      <c r="BX140" s="619"/>
      <c r="BY140" s="620"/>
      <c r="BZ140" s="616"/>
      <c r="CA140" s="617"/>
      <c r="CB140" s="617"/>
      <c r="CC140" s="618"/>
      <c r="CD140" s="617"/>
      <c r="CE140" s="618"/>
      <c r="CF140" s="616"/>
      <c r="CG140" s="617"/>
      <c r="CH140" s="619"/>
      <c r="CI140" s="620"/>
      <c r="CJ140" s="512"/>
      <c r="CK140" s="616"/>
      <c r="CL140" s="617"/>
      <c r="CM140" s="617"/>
      <c r="CN140" s="616"/>
      <c r="CO140" s="617"/>
      <c r="CP140" s="619"/>
      <c r="CQ140" s="620"/>
      <c r="CR140" s="616"/>
      <c r="CS140" s="617"/>
      <c r="CT140" s="617"/>
      <c r="CU140" s="616"/>
      <c r="CV140" s="617"/>
      <c r="CW140" s="619"/>
      <c r="CX140" s="620"/>
      <c r="CY140" s="616"/>
      <c r="CZ140" s="617"/>
      <c r="DA140" s="617"/>
      <c r="DB140" s="616"/>
      <c r="DC140" s="617"/>
      <c r="DD140" s="619"/>
      <c r="DE140" s="620"/>
      <c r="DF140" s="512"/>
      <c r="DG140" s="616"/>
      <c r="DH140" s="617"/>
      <c r="DI140" s="617"/>
      <c r="DJ140" s="618"/>
      <c r="DK140" s="617"/>
      <c r="DL140" s="618"/>
      <c r="DM140" s="616"/>
      <c r="DN140" s="617"/>
      <c r="DO140" s="619"/>
      <c r="DP140" s="620"/>
      <c r="DQ140" s="616"/>
      <c r="DR140" s="617"/>
      <c r="DS140" s="617"/>
      <c r="DT140" s="618"/>
      <c r="DU140" s="617"/>
      <c r="DV140" s="618"/>
      <c r="DW140" s="616"/>
      <c r="DX140" s="617"/>
      <c r="DY140" s="619"/>
      <c r="DZ140" s="620"/>
      <c r="EA140" s="616"/>
      <c r="EB140" s="617"/>
      <c r="EC140" s="617"/>
      <c r="ED140" s="618"/>
      <c r="EE140" s="617"/>
      <c r="EF140" s="618"/>
      <c r="EG140" s="616"/>
      <c r="EH140" s="617"/>
      <c r="EI140" s="619"/>
      <c r="EJ140" s="620"/>
    </row>
    <row r="141" spans="1:140" ht="14.25" customHeight="1" x14ac:dyDescent="0.3">
      <c r="B141" s="16">
        <v>107</v>
      </c>
      <c r="C141" s="147" t="s">
        <v>50</v>
      </c>
      <c r="D141" s="186"/>
      <c r="E141" s="186"/>
      <c r="F141" s="172" t="str">
        <f t="shared" ref="F141:F160" si="15">IF(C141="Standardised Total","Total",C141&amp;E141)</f>
        <v>Central governments</v>
      </c>
      <c r="G141" s="148" t="str">
        <f t="shared" ref="G141:G160" si="16">$H$140</f>
        <v>SPAIN</v>
      </c>
      <c r="H141" s="876"/>
      <c r="I141" s="149" t="s">
        <v>50</v>
      </c>
      <c r="J141" s="621"/>
      <c r="K141" s="108"/>
      <c r="L141" s="523"/>
      <c r="M141" s="524"/>
      <c r="N141" s="524"/>
      <c r="O141" s="524"/>
      <c r="P141" s="524"/>
      <c r="Q141" s="528"/>
      <c r="R141" s="523"/>
      <c r="S141" s="524"/>
      <c r="T141" s="525"/>
      <c r="U141" s="526"/>
      <c r="V141" s="87"/>
      <c r="W141" s="621"/>
      <c r="X141" s="108"/>
      <c r="Y141" s="523"/>
      <c r="Z141" s="524"/>
      <c r="AA141" s="524"/>
      <c r="AB141" s="524"/>
      <c r="AC141" s="524"/>
      <c r="AD141" s="528"/>
      <c r="AE141" s="523"/>
      <c r="AF141" s="524"/>
      <c r="AG141" s="525"/>
      <c r="AH141" s="526"/>
      <c r="AI141" s="87"/>
      <c r="AJ141" s="523"/>
      <c r="AK141" s="524"/>
      <c r="AL141" s="524"/>
      <c r="AM141" s="523"/>
      <c r="AN141" s="524"/>
      <c r="AO141" s="525"/>
      <c r="AP141" s="526"/>
      <c r="AQ141" s="523"/>
      <c r="AR141" s="524"/>
      <c r="AS141" s="524"/>
      <c r="AT141" s="523"/>
      <c r="AU141" s="524"/>
      <c r="AV141" s="525"/>
      <c r="AW141" s="526"/>
      <c r="AX141" s="523"/>
      <c r="AY141" s="524"/>
      <c r="AZ141" s="524"/>
      <c r="BA141" s="523"/>
      <c r="BB141" s="524"/>
      <c r="BC141" s="525"/>
      <c r="BD141" s="526"/>
      <c r="BE141" s="512"/>
      <c r="BF141" s="523"/>
      <c r="BG141" s="524"/>
      <c r="BH141" s="524"/>
      <c r="BI141" s="528"/>
      <c r="BJ141" s="524"/>
      <c r="BK141" s="528"/>
      <c r="BL141" s="523"/>
      <c r="BM141" s="524"/>
      <c r="BN141" s="525"/>
      <c r="BO141" s="526"/>
      <c r="BP141" s="523"/>
      <c r="BQ141" s="524"/>
      <c r="BR141" s="524"/>
      <c r="BS141" s="528"/>
      <c r="BT141" s="524"/>
      <c r="BU141" s="528"/>
      <c r="BV141" s="523"/>
      <c r="BW141" s="524"/>
      <c r="BX141" s="525"/>
      <c r="BY141" s="526"/>
      <c r="BZ141" s="523"/>
      <c r="CA141" s="524"/>
      <c r="CB141" s="524"/>
      <c r="CC141" s="528"/>
      <c r="CD141" s="524"/>
      <c r="CE141" s="528"/>
      <c r="CF141" s="523"/>
      <c r="CG141" s="524"/>
      <c r="CH141" s="525"/>
      <c r="CI141" s="526"/>
      <c r="CJ141" s="512"/>
      <c r="CK141" s="523"/>
      <c r="CL141" s="524"/>
      <c r="CM141" s="524"/>
      <c r="CN141" s="523"/>
      <c r="CO141" s="524"/>
      <c r="CP141" s="525"/>
      <c r="CQ141" s="526"/>
      <c r="CR141" s="523"/>
      <c r="CS141" s="524"/>
      <c r="CT141" s="524"/>
      <c r="CU141" s="523"/>
      <c r="CV141" s="524"/>
      <c r="CW141" s="525"/>
      <c r="CX141" s="526"/>
      <c r="CY141" s="523"/>
      <c r="CZ141" s="524"/>
      <c r="DA141" s="524"/>
      <c r="DB141" s="523"/>
      <c r="DC141" s="524"/>
      <c r="DD141" s="525"/>
      <c r="DE141" s="526"/>
      <c r="DF141" s="512"/>
      <c r="DG141" s="523"/>
      <c r="DH141" s="524"/>
      <c r="DI141" s="524"/>
      <c r="DJ141" s="528"/>
      <c r="DK141" s="524"/>
      <c r="DL141" s="528"/>
      <c r="DM141" s="523"/>
      <c r="DN141" s="524"/>
      <c r="DO141" s="525"/>
      <c r="DP141" s="526"/>
      <c r="DQ141" s="523"/>
      <c r="DR141" s="524"/>
      <c r="DS141" s="524"/>
      <c r="DT141" s="528"/>
      <c r="DU141" s="524"/>
      <c r="DV141" s="528"/>
      <c r="DW141" s="523"/>
      <c r="DX141" s="524"/>
      <c r="DY141" s="525"/>
      <c r="DZ141" s="526"/>
      <c r="EA141" s="523"/>
      <c r="EB141" s="524"/>
      <c r="EC141" s="524"/>
      <c r="ED141" s="528"/>
      <c r="EE141" s="524"/>
      <c r="EF141" s="528"/>
      <c r="EG141" s="523"/>
      <c r="EH141" s="524"/>
      <c r="EI141" s="525"/>
      <c r="EJ141" s="526"/>
    </row>
    <row r="142" spans="1:140" ht="14.25" customHeight="1" x14ac:dyDescent="0.3">
      <c r="B142" s="16">
        <v>108</v>
      </c>
      <c r="C142" s="147" t="s">
        <v>74</v>
      </c>
      <c r="D142" s="186"/>
      <c r="E142" s="186"/>
      <c r="F142" s="172" t="str">
        <f t="shared" si="15"/>
        <v xml:space="preserve">Regional governments or local authorities </v>
      </c>
      <c r="G142" s="148" t="str">
        <f t="shared" si="16"/>
        <v>SPAIN</v>
      </c>
      <c r="H142" s="876"/>
      <c r="I142" s="150" t="s">
        <v>74</v>
      </c>
      <c r="J142" s="621"/>
      <c r="K142" s="108"/>
      <c r="L142" s="523"/>
      <c r="M142" s="524"/>
      <c r="N142" s="524"/>
      <c r="O142" s="524"/>
      <c r="P142" s="524"/>
      <c r="Q142" s="528"/>
      <c r="R142" s="523"/>
      <c r="S142" s="524"/>
      <c r="T142" s="525"/>
      <c r="U142" s="526"/>
      <c r="V142" s="87"/>
      <c r="W142" s="621"/>
      <c r="X142" s="108"/>
      <c r="Y142" s="523"/>
      <c r="Z142" s="524"/>
      <c r="AA142" s="524"/>
      <c r="AB142" s="524"/>
      <c r="AC142" s="524"/>
      <c r="AD142" s="528"/>
      <c r="AE142" s="523"/>
      <c r="AF142" s="524"/>
      <c r="AG142" s="525"/>
      <c r="AH142" s="526"/>
      <c r="AI142" s="87"/>
      <c r="AJ142" s="523"/>
      <c r="AK142" s="524"/>
      <c r="AL142" s="524"/>
      <c r="AM142" s="523"/>
      <c r="AN142" s="524"/>
      <c r="AO142" s="525"/>
      <c r="AP142" s="526"/>
      <c r="AQ142" s="523"/>
      <c r="AR142" s="524"/>
      <c r="AS142" s="524"/>
      <c r="AT142" s="523"/>
      <c r="AU142" s="524"/>
      <c r="AV142" s="525"/>
      <c r="AW142" s="526"/>
      <c r="AX142" s="523"/>
      <c r="AY142" s="524"/>
      <c r="AZ142" s="524"/>
      <c r="BA142" s="523"/>
      <c r="BB142" s="524"/>
      <c r="BC142" s="525"/>
      <c r="BD142" s="526"/>
      <c r="BE142" s="512"/>
      <c r="BF142" s="523"/>
      <c r="BG142" s="524"/>
      <c r="BH142" s="524"/>
      <c r="BI142" s="528"/>
      <c r="BJ142" s="524"/>
      <c r="BK142" s="528"/>
      <c r="BL142" s="523"/>
      <c r="BM142" s="524"/>
      <c r="BN142" s="525"/>
      <c r="BO142" s="526"/>
      <c r="BP142" s="523"/>
      <c r="BQ142" s="524"/>
      <c r="BR142" s="524"/>
      <c r="BS142" s="528"/>
      <c r="BT142" s="524"/>
      <c r="BU142" s="528"/>
      <c r="BV142" s="523"/>
      <c r="BW142" s="524"/>
      <c r="BX142" s="525"/>
      <c r="BY142" s="526"/>
      <c r="BZ142" s="523"/>
      <c r="CA142" s="524"/>
      <c r="CB142" s="524"/>
      <c r="CC142" s="528"/>
      <c r="CD142" s="524"/>
      <c r="CE142" s="528"/>
      <c r="CF142" s="523"/>
      <c r="CG142" s="524"/>
      <c r="CH142" s="525"/>
      <c r="CI142" s="526"/>
      <c r="CJ142" s="512"/>
      <c r="CK142" s="523"/>
      <c r="CL142" s="524"/>
      <c r="CM142" s="524"/>
      <c r="CN142" s="523"/>
      <c r="CO142" s="524"/>
      <c r="CP142" s="525"/>
      <c r="CQ142" s="526"/>
      <c r="CR142" s="523"/>
      <c r="CS142" s="524"/>
      <c r="CT142" s="524"/>
      <c r="CU142" s="523"/>
      <c r="CV142" s="524"/>
      <c r="CW142" s="525"/>
      <c r="CX142" s="526"/>
      <c r="CY142" s="523"/>
      <c r="CZ142" s="524"/>
      <c r="DA142" s="524"/>
      <c r="DB142" s="523"/>
      <c r="DC142" s="524"/>
      <c r="DD142" s="525"/>
      <c r="DE142" s="526"/>
      <c r="DF142" s="512"/>
      <c r="DG142" s="523"/>
      <c r="DH142" s="524"/>
      <c r="DI142" s="524"/>
      <c r="DJ142" s="528"/>
      <c r="DK142" s="524"/>
      <c r="DL142" s="528"/>
      <c r="DM142" s="523"/>
      <c r="DN142" s="524"/>
      <c r="DO142" s="525"/>
      <c r="DP142" s="526"/>
      <c r="DQ142" s="523"/>
      <c r="DR142" s="524"/>
      <c r="DS142" s="524"/>
      <c r="DT142" s="528"/>
      <c r="DU142" s="524"/>
      <c r="DV142" s="528"/>
      <c r="DW142" s="523"/>
      <c r="DX142" s="524"/>
      <c r="DY142" s="525"/>
      <c r="DZ142" s="526"/>
      <c r="EA142" s="523"/>
      <c r="EB142" s="524"/>
      <c r="EC142" s="524"/>
      <c r="ED142" s="528"/>
      <c r="EE142" s="524"/>
      <c r="EF142" s="528"/>
      <c r="EG142" s="523"/>
      <c r="EH142" s="524"/>
      <c r="EI142" s="525"/>
      <c r="EJ142" s="526"/>
    </row>
    <row r="143" spans="1:140" ht="14.25" customHeight="1" x14ac:dyDescent="0.3">
      <c r="B143" s="16">
        <v>109</v>
      </c>
      <c r="C143" s="147" t="s">
        <v>75</v>
      </c>
      <c r="D143" s="186"/>
      <c r="E143" s="186"/>
      <c r="F143" s="172" t="str">
        <f t="shared" si="15"/>
        <v>Public sector entities</v>
      </c>
      <c r="G143" s="148" t="str">
        <f t="shared" si="16"/>
        <v>SPAIN</v>
      </c>
      <c r="H143" s="876"/>
      <c r="I143" s="150" t="s">
        <v>75</v>
      </c>
      <c r="J143" s="621"/>
      <c r="K143" s="108"/>
      <c r="L143" s="523"/>
      <c r="M143" s="524"/>
      <c r="N143" s="524"/>
      <c r="O143" s="524"/>
      <c r="P143" s="524"/>
      <c r="Q143" s="528"/>
      <c r="R143" s="523"/>
      <c r="S143" s="524"/>
      <c r="T143" s="525"/>
      <c r="U143" s="526"/>
      <c r="V143" s="87"/>
      <c r="W143" s="621"/>
      <c r="X143" s="108"/>
      <c r="Y143" s="523"/>
      <c r="Z143" s="524"/>
      <c r="AA143" s="524"/>
      <c r="AB143" s="524"/>
      <c r="AC143" s="524"/>
      <c r="AD143" s="528"/>
      <c r="AE143" s="523"/>
      <c r="AF143" s="524"/>
      <c r="AG143" s="525"/>
      <c r="AH143" s="526"/>
      <c r="AI143" s="87"/>
      <c r="AJ143" s="523"/>
      <c r="AK143" s="524"/>
      <c r="AL143" s="524"/>
      <c r="AM143" s="523"/>
      <c r="AN143" s="524"/>
      <c r="AO143" s="525"/>
      <c r="AP143" s="526"/>
      <c r="AQ143" s="523"/>
      <c r="AR143" s="524"/>
      <c r="AS143" s="524"/>
      <c r="AT143" s="523"/>
      <c r="AU143" s="524"/>
      <c r="AV143" s="525"/>
      <c r="AW143" s="526"/>
      <c r="AX143" s="523"/>
      <c r="AY143" s="524"/>
      <c r="AZ143" s="524"/>
      <c r="BA143" s="523"/>
      <c r="BB143" s="524"/>
      <c r="BC143" s="525"/>
      <c r="BD143" s="526"/>
      <c r="BE143" s="512"/>
      <c r="BF143" s="523"/>
      <c r="BG143" s="524"/>
      <c r="BH143" s="524"/>
      <c r="BI143" s="528"/>
      <c r="BJ143" s="524"/>
      <c r="BK143" s="528"/>
      <c r="BL143" s="523"/>
      <c r="BM143" s="524"/>
      <c r="BN143" s="525"/>
      <c r="BO143" s="526"/>
      <c r="BP143" s="523"/>
      <c r="BQ143" s="524"/>
      <c r="BR143" s="524"/>
      <c r="BS143" s="528"/>
      <c r="BT143" s="524"/>
      <c r="BU143" s="528"/>
      <c r="BV143" s="523"/>
      <c r="BW143" s="524"/>
      <c r="BX143" s="525"/>
      <c r="BY143" s="526"/>
      <c r="BZ143" s="523"/>
      <c r="CA143" s="524"/>
      <c r="CB143" s="524"/>
      <c r="CC143" s="528"/>
      <c r="CD143" s="524"/>
      <c r="CE143" s="528"/>
      <c r="CF143" s="523"/>
      <c r="CG143" s="524"/>
      <c r="CH143" s="525"/>
      <c r="CI143" s="526"/>
      <c r="CJ143" s="512"/>
      <c r="CK143" s="523"/>
      <c r="CL143" s="524"/>
      <c r="CM143" s="524"/>
      <c r="CN143" s="523"/>
      <c r="CO143" s="524"/>
      <c r="CP143" s="525"/>
      <c r="CQ143" s="526"/>
      <c r="CR143" s="523"/>
      <c r="CS143" s="524"/>
      <c r="CT143" s="524"/>
      <c r="CU143" s="523"/>
      <c r="CV143" s="524"/>
      <c r="CW143" s="525"/>
      <c r="CX143" s="526"/>
      <c r="CY143" s="523"/>
      <c r="CZ143" s="524"/>
      <c r="DA143" s="524"/>
      <c r="DB143" s="523"/>
      <c r="DC143" s="524"/>
      <c r="DD143" s="525"/>
      <c r="DE143" s="526"/>
      <c r="DF143" s="512"/>
      <c r="DG143" s="523"/>
      <c r="DH143" s="524"/>
      <c r="DI143" s="524"/>
      <c r="DJ143" s="528"/>
      <c r="DK143" s="524"/>
      <c r="DL143" s="528"/>
      <c r="DM143" s="523"/>
      <c r="DN143" s="524"/>
      <c r="DO143" s="525"/>
      <c r="DP143" s="526"/>
      <c r="DQ143" s="523"/>
      <c r="DR143" s="524"/>
      <c r="DS143" s="524"/>
      <c r="DT143" s="528"/>
      <c r="DU143" s="524"/>
      <c r="DV143" s="528"/>
      <c r="DW143" s="523"/>
      <c r="DX143" s="524"/>
      <c r="DY143" s="525"/>
      <c r="DZ143" s="526"/>
      <c r="EA143" s="523"/>
      <c r="EB143" s="524"/>
      <c r="EC143" s="524"/>
      <c r="ED143" s="528"/>
      <c r="EE143" s="524"/>
      <c r="EF143" s="528"/>
      <c r="EG143" s="523"/>
      <c r="EH143" s="524"/>
      <c r="EI143" s="525"/>
      <c r="EJ143" s="526"/>
    </row>
    <row r="144" spans="1:140" ht="14.25" customHeight="1" x14ac:dyDescent="0.3">
      <c r="B144" s="16">
        <v>110</v>
      </c>
      <c r="C144" s="147" t="s">
        <v>76</v>
      </c>
      <c r="D144" s="186"/>
      <c r="E144" s="186"/>
      <c r="F144" s="172" t="str">
        <f t="shared" si="15"/>
        <v xml:space="preserve">Multilateral Development Banks </v>
      </c>
      <c r="G144" s="148" t="str">
        <f t="shared" si="16"/>
        <v>SPAIN</v>
      </c>
      <c r="H144" s="876"/>
      <c r="I144" s="150" t="s">
        <v>76</v>
      </c>
      <c r="J144" s="621"/>
      <c r="K144" s="108"/>
      <c r="L144" s="523"/>
      <c r="M144" s="524"/>
      <c r="N144" s="524"/>
      <c r="O144" s="524"/>
      <c r="P144" s="524"/>
      <c r="Q144" s="528"/>
      <c r="R144" s="523"/>
      <c r="S144" s="524"/>
      <c r="T144" s="525"/>
      <c r="U144" s="526"/>
      <c r="V144" s="87"/>
      <c r="W144" s="621"/>
      <c r="X144" s="108"/>
      <c r="Y144" s="523"/>
      <c r="Z144" s="524"/>
      <c r="AA144" s="524"/>
      <c r="AB144" s="524"/>
      <c r="AC144" s="524"/>
      <c r="AD144" s="528"/>
      <c r="AE144" s="523"/>
      <c r="AF144" s="524"/>
      <c r="AG144" s="525"/>
      <c r="AH144" s="526"/>
      <c r="AI144" s="87"/>
      <c r="AJ144" s="523"/>
      <c r="AK144" s="524"/>
      <c r="AL144" s="524"/>
      <c r="AM144" s="523"/>
      <c r="AN144" s="524"/>
      <c r="AO144" s="525"/>
      <c r="AP144" s="526"/>
      <c r="AQ144" s="523"/>
      <c r="AR144" s="524"/>
      <c r="AS144" s="524"/>
      <c r="AT144" s="523"/>
      <c r="AU144" s="524"/>
      <c r="AV144" s="525"/>
      <c r="AW144" s="526"/>
      <c r="AX144" s="523"/>
      <c r="AY144" s="524"/>
      <c r="AZ144" s="524"/>
      <c r="BA144" s="523"/>
      <c r="BB144" s="524"/>
      <c r="BC144" s="525"/>
      <c r="BD144" s="526"/>
      <c r="BE144" s="512"/>
      <c r="BF144" s="523"/>
      <c r="BG144" s="524"/>
      <c r="BH144" s="524"/>
      <c r="BI144" s="528"/>
      <c r="BJ144" s="524"/>
      <c r="BK144" s="528"/>
      <c r="BL144" s="523"/>
      <c r="BM144" s="524"/>
      <c r="BN144" s="525"/>
      <c r="BO144" s="526"/>
      <c r="BP144" s="523"/>
      <c r="BQ144" s="524"/>
      <c r="BR144" s="524"/>
      <c r="BS144" s="528"/>
      <c r="BT144" s="524"/>
      <c r="BU144" s="528"/>
      <c r="BV144" s="523"/>
      <c r="BW144" s="524"/>
      <c r="BX144" s="525"/>
      <c r="BY144" s="526"/>
      <c r="BZ144" s="523"/>
      <c r="CA144" s="524"/>
      <c r="CB144" s="524"/>
      <c r="CC144" s="528"/>
      <c r="CD144" s="524"/>
      <c r="CE144" s="528"/>
      <c r="CF144" s="523"/>
      <c r="CG144" s="524"/>
      <c r="CH144" s="525"/>
      <c r="CI144" s="526"/>
      <c r="CJ144" s="512"/>
      <c r="CK144" s="523"/>
      <c r="CL144" s="524"/>
      <c r="CM144" s="524"/>
      <c r="CN144" s="523"/>
      <c r="CO144" s="524"/>
      <c r="CP144" s="525"/>
      <c r="CQ144" s="526"/>
      <c r="CR144" s="523"/>
      <c r="CS144" s="524"/>
      <c r="CT144" s="524"/>
      <c r="CU144" s="523"/>
      <c r="CV144" s="524"/>
      <c r="CW144" s="525"/>
      <c r="CX144" s="526"/>
      <c r="CY144" s="523"/>
      <c r="CZ144" s="524"/>
      <c r="DA144" s="524"/>
      <c r="DB144" s="523"/>
      <c r="DC144" s="524"/>
      <c r="DD144" s="525"/>
      <c r="DE144" s="526"/>
      <c r="DF144" s="512"/>
      <c r="DG144" s="523"/>
      <c r="DH144" s="524"/>
      <c r="DI144" s="524"/>
      <c r="DJ144" s="528"/>
      <c r="DK144" s="524"/>
      <c r="DL144" s="528"/>
      <c r="DM144" s="523"/>
      <c r="DN144" s="524"/>
      <c r="DO144" s="525"/>
      <c r="DP144" s="526"/>
      <c r="DQ144" s="523"/>
      <c r="DR144" s="524"/>
      <c r="DS144" s="524"/>
      <c r="DT144" s="528"/>
      <c r="DU144" s="524"/>
      <c r="DV144" s="528"/>
      <c r="DW144" s="523"/>
      <c r="DX144" s="524"/>
      <c r="DY144" s="525"/>
      <c r="DZ144" s="526"/>
      <c r="EA144" s="523"/>
      <c r="EB144" s="524"/>
      <c r="EC144" s="524"/>
      <c r="ED144" s="528"/>
      <c r="EE144" s="524"/>
      <c r="EF144" s="528"/>
      <c r="EG144" s="523"/>
      <c r="EH144" s="524"/>
      <c r="EI144" s="525"/>
      <c r="EJ144" s="526"/>
    </row>
    <row r="145" spans="1:140" ht="14.25" customHeight="1" x14ac:dyDescent="0.3">
      <c r="B145" s="16">
        <v>111</v>
      </c>
      <c r="C145" s="147" t="s">
        <v>77</v>
      </c>
      <c r="D145" s="186"/>
      <c r="E145" s="186"/>
      <c r="F145" s="172" t="str">
        <f t="shared" si="15"/>
        <v>International Organisations</v>
      </c>
      <c r="G145" s="148" t="str">
        <f t="shared" si="16"/>
        <v>SPAIN</v>
      </c>
      <c r="H145" s="876"/>
      <c r="I145" s="150" t="s">
        <v>77</v>
      </c>
      <c r="J145" s="621"/>
      <c r="K145" s="108"/>
      <c r="L145" s="523"/>
      <c r="M145" s="524"/>
      <c r="N145" s="524"/>
      <c r="O145" s="524"/>
      <c r="P145" s="524"/>
      <c r="Q145" s="528"/>
      <c r="R145" s="523"/>
      <c r="S145" s="524"/>
      <c r="T145" s="525"/>
      <c r="U145" s="526"/>
      <c r="V145" s="87"/>
      <c r="W145" s="621"/>
      <c r="X145" s="108"/>
      <c r="Y145" s="523"/>
      <c r="Z145" s="524"/>
      <c r="AA145" s="524"/>
      <c r="AB145" s="524"/>
      <c r="AC145" s="524"/>
      <c r="AD145" s="528"/>
      <c r="AE145" s="523"/>
      <c r="AF145" s="524"/>
      <c r="AG145" s="525"/>
      <c r="AH145" s="526"/>
      <c r="AI145" s="87"/>
      <c r="AJ145" s="523"/>
      <c r="AK145" s="524"/>
      <c r="AL145" s="524"/>
      <c r="AM145" s="523"/>
      <c r="AN145" s="524"/>
      <c r="AO145" s="525"/>
      <c r="AP145" s="526"/>
      <c r="AQ145" s="523"/>
      <c r="AR145" s="524"/>
      <c r="AS145" s="524"/>
      <c r="AT145" s="523"/>
      <c r="AU145" s="524"/>
      <c r="AV145" s="525"/>
      <c r="AW145" s="526"/>
      <c r="AX145" s="523"/>
      <c r="AY145" s="524"/>
      <c r="AZ145" s="524"/>
      <c r="BA145" s="523"/>
      <c r="BB145" s="524"/>
      <c r="BC145" s="525"/>
      <c r="BD145" s="526"/>
      <c r="BE145" s="512"/>
      <c r="BF145" s="523"/>
      <c r="BG145" s="524"/>
      <c r="BH145" s="524"/>
      <c r="BI145" s="528"/>
      <c r="BJ145" s="524"/>
      <c r="BK145" s="528"/>
      <c r="BL145" s="523"/>
      <c r="BM145" s="524"/>
      <c r="BN145" s="525"/>
      <c r="BO145" s="526"/>
      <c r="BP145" s="523"/>
      <c r="BQ145" s="524"/>
      <c r="BR145" s="524"/>
      <c r="BS145" s="528"/>
      <c r="BT145" s="524"/>
      <c r="BU145" s="528"/>
      <c r="BV145" s="523"/>
      <c r="BW145" s="524"/>
      <c r="BX145" s="525"/>
      <c r="BY145" s="526"/>
      <c r="BZ145" s="523"/>
      <c r="CA145" s="524"/>
      <c r="CB145" s="524"/>
      <c r="CC145" s="528"/>
      <c r="CD145" s="524"/>
      <c r="CE145" s="528"/>
      <c r="CF145" s="523"/>
      <c r="CG145" s="524"/>
      <c r="CH145" s="525"/>
      <c r="CI145" s="526"/>
      <c r="CJ145" s="512"/>
      <c r="CK145" s="523"/>
      <c r="CL145" s="524"/>
      <c r="CM145" s="524"/>
      <c r="CN145" s="523"/>
      <c r="CO145" s="524"/>
      <c r="CP145" s="525"/>
      <c r="CQ145" s="526"/>
      <c r="CR145" s="523"/>
      <c r="CS145" s="524"/>
      <c r="CT145" s="524"/>
      <c r="CU145" s="523"/>
      <c r="CV145" s="524"/>
      <c r="CW145" s="525"/>
      <c r="CX145" s="526"/>
      <c r="CY145" s="523"/>
      <c r="CZ145" s="524"/>
      <c r="DA145" s="524"/>
      <c r="DB145" s="523"/>
      <c r="DC145" s="524"/>
      <c r="DD145" s="525"/>
      <c r="DE145" s="526"/>
      <c r="DF145" s="512"/>
      <c r="DG145" s="523"/>
      <c r="DH145" s="524"/>
      <c r="DI145" s="524"/>
      <c r="DJ145" s="528"/>
      <c r="DK145" s="524"/>
      <c r="DL145" s="528"/>
      <c r="DM145" s="523"/>
      <c r="DN145" s="524"/>
      <c r="DO145" s="525"/>
      <c r="DP145" s="526"/>
      <c r="DQ145" s="523"/>
      <c r="DR145" s="524"/>
      <c r="DS145" s="524"/>
      <c r="DT145" s="528"/>
      <c r="DU145" s="524"/>
      <c r="DV145" s="528"/>
      <c r="DW145" s="523"/>
      <c r="DX145" s="524"/>
      <c r="DY145" s="525"/>
      <c r="DZ145" s="526"/>
      <c r="EA145" s="523"/>
      <c r="EB145" s="524"/>
      <c r="EC145" s="524"/>
      <c r="ED145" s="528"/>
      <c r="EE145" s="524"/>
      <c r="EF145" s="528"/>
      <c r="EG145" s="523"/>
      <c r="EH145" s="524"/>
      <c r="EI145" s="525"/>
      <c r="EJ145" s="526"/>
    </row>
    <row r="146" spans="1:140" ht="14.25" customHeight="1" x14ac:dyDescent="0.3">
      <c r="B146" s="16">
        <v>112</v>
      </c>
      <c r="C146" s="147" t="s">
        <v>51</v>
      </c>
      <c r="D146" s="186"/>
      <c r="E146" s="186"/>
      <c r="F146" s="172" t="str">
        <f t="shared" si="15"/>
        <v>Institutions</v>
      </c>
      <c r="G146" s="148" t="str">
        <f t="shared" si="16"/>
        <v>SPAIN</v>
      </c>
      <c r="H146" s="876"/>
      <c r="I146" s="150" t="s">
        <v>51</v>
      </c>
      <c r="J146" s="621"/>
      <c r="K146" s="108"/>
      <c r="L146" s="523"/>
      <c r="M146" s="524"/>
      <c r="N146" s="524"/>
      <c r="O146" s="524"/>
      <c r="P146" s="524"/>
      <c r="Q146" s="528"/>
      <c r="R146" s="523"/>
      <c r="S146" s="524"/>
      <c r="T146" s="525"/>
      <c r="U146" s="526"/>
      <c r="V146" s="87"/>
      <c r="W146" s="621"/>
      <c r="X146" s="108"/>
      <c r="Y146" s="523"/>
      <c r="Z146" s="524"/>
      <c r="AA146" s="524"/>
      <c r="AB146" s="524"/>
      <c r="AC146" s="524"/>
      <c r="AD146" s="528"/>
      <c r="AE146" s="523"/>
      <c r="AF146" s="524"/>
      <c r="AG146" s="525"/>
      <c r="AH146" s="526"/>
      <c r="AI146" s="87"/>
      <c r="AJ146" s="523"/>
      <c r="AK146" s="524"/>
      <c r="AL146" s="524"/>
      <c r="AM146" s="523"/>
      <c r="AN146" s="524"/>
      <c r="AO146" s="525"/>
      <c r="AP146" s="526"/>
      <c r="AQ146" s="523"/>
      <c r="AR146" s="524"/>
      <c r="AS146" s="524"/>
      <c r="AT146" s="523"/>
      <c r="AU146" s="524"/>
      <c r="AV146" s="525"/>
      <c r="AW146" s="526"/>
      <c r="AX146" s="523"/>
      <c r="AY146" s="524"/>
      <c r="AZ146" s="524"/>
      <c r="BA146" s="523"/>
      <c r="BB146" s="524"/>
      <c r="BC146" s="525"/>
      <c r="BD146" s="526"/>
      <c r="BE146" s="512"/>
      <c r="BF146" s="523"/>
      <c r="BG146" s="524"/>
      <c r="BH146" s="524"/>
      <c r="BI146" s="528"/>
      <c r="BJ146" s="524"/>
      <c r="BK146" s="528"/>
      <c r="BL146" s="523"/>
      <c r="BM146" s="524"/>
      <c r="BN146" s="525"/>
      <c r="BO146" s="526"/>
      <c r="BP146" s="523"/>
      <c r="BQ146" s="524"/>
      <c r="BR146" s="524"/>
      <c r="BS146" s="528"/>
      <c r="BT146" s="524"/>
      <c r="BU146" s="528"/>
      <c r="BV146" s="523"/>
      <c r="BW146" s="524"/>
      <c r="BX146" s="525"/>
      <c r="BY146" s="526"/>
      <c r="BZ146" s="523"/>
      <c r="CA146" s="524"/>
      <c r="CB146" s="524"/>
      <c r="CC146" s="528"/>
      <c r="CD146" s="524"/>
      <c r="CE146" s="528"/>
      <c r="CF146" s="523"/>
      <c r="CG146" s="524"/>
      <c r="CH146" s="525"/>
      <c r="CI146" s="526"/>
      <c r="CJ146" s="512"/>
      <c r="CK146" s="523"/>
      <c r="CL146" s="524"/>
      <c r="CM146" s="524"/>
      <c r="CN146" s="523"/>
      <c r="CO146" s="524"/>
      <c r="CP146" s="525"/>
      <c r="CQ146" s="526"/>
      <c r="CR146" s="523"/>
      <c r="CS146" s="524"/>
      <c r="CT146" s="524"/>
      <c r="CU146" s="523"/>
      <c r="CV146" s="524"/>
      <c r="CW146" s="525"/>
      <c r="CX146" s="526"/>
      <c r="CY146" s="523"/>
      <c r="CZ146" s="524"/>
      <c r="DA146" s="524"/>
      <c r="DB146" s="523"/>
      <c r="DC146" s="524"/>
      <c r="DD146" s="525"/>
      <c r="DE146" s="526"/>
      <c r="DF146" s="512"/>
      <c r="DG146" s="523"/>
      <c r="DH146" s="524"/>
      <c r="DI146" s="524"/>
      <c r="DJ146" s="528"/>
      <c r="DK146" s="524"/>
      <c r="DL146" s="528"/>
      <c r="DM146" s="523"/>
      <c r="DN146" s="524"/>
      <c r="DO146" s="525"/>
      <c r="DP146" s="526"/>
      <c r="DQ146" s="523"/>
      <c r="DR146" s="524"/>
      <c r="DS146" s="524"/>
      <c r="DT146" s="528"/>
      <c r="DU146" s="524"/>
      <c r="DV146" s="528"/>
      <c r="DW146" s="523"/>
      <c r="DX146" s="524"/>
      <c r="DY146" s="525"/>
      <c r="DZ146" s="526"/>
      <c r="EA146" s="523"/>
      <c r="EB146" s="524"/>
      <c r="EC146" s="524"/>
      <c r="ED146" s="528"/>
      <c r="EE146" s="524"/>
      <c r="EF146" s="528"/>
      <c r="EG146" s="523"/>
      <c r="EH146" s="524"/>
      <c r="EI146" s="525"/>
      <c r="EJ146" s="526"/>
    </row>
    <row r="147" spans="1:140" ht="14.25" customHeight="1" x14ac:dyDescent="0.3">
      <c r="B147" s="16">
        <v>113</v>
      </c>
      <c r="C147" s="147" t="s">
        <v>78</v>
      </c>
      <c r="D147" s="186"/>
      <c r="E147" s="186"/>
      <c r="F147" s="172" t="str">
        <f t="shared" si="15"/>
        <v xml:space="preserve">Corporates </v>
      </c>
      <c r="G147" s="148" t="str">
        <f t="shared" si="16"/>
        <v>SPAIN</v>
      </c>
      <c r="H147" s="876"/>
      <c r="I147" s="150" t="s">
        <v>78</v>
      </c>
      <c r="J147" s="601">
        <v>0</v>
      </c>
      <c r="K147" s="468">
        <v>0</v>
      </c>
      <c r="L147" s="602">
        <v>0</v>
      </c>
      <c r="M147" s="603">
        <v>0</v>
      </c>
      <c r="N147" s="603">
        <v>0</v>
      </c>
      <c r="O147" s="603">
        <v>0</v>
      </c>
      <c r="P147" s="603">
        <v>0</v>
      </c>
      <c r="Q147" s="604">
        <v>0</v>
      </c>
      <c r="R147" s="602">
        <v>0</v>
      </c>
      <c r="S147" s="603">
        <v>0</v>
      </c>
      <c r="T147" s="605">
        <v>0</v>
      </c>
      <c r="U147" s="838" t="s">
        <v>385</v>
      </c>
      <c r="V147" s="87"/>
      <c r="W147" s="601">
        <v>0</v>
      </c>
      <c r="X147" s="469">
        <v>0</v>
      </c>
      <c r="Y147" s="602">
        <v>0</v>
      </c>
      <c r="Z147" s="603">
        <v>0</v>
      </c>
      <c r="AA147" s="603">
        <v>0</v>
      </c>
      <c r="AB147" s="603">
        <v>0</v>
      </c>
      <c r="AC147" s="603">
        <v>0</v>
      </c>
      <c r="AD147" s="604">
        <v>0</v>
      </c>
      <c r="AE147" s="602">
        <v>0</v>
      </c>
      <c r="AF147" s="603">
        <v>0</v>
      </c>
      <c r="AG147" s="605">
        <v>0</v>
      </c>
      <c r="AH147" s="838" t="s">
        <v>385</v>
      </c>
      <c r="AI147" s="87"/>
      <c r="AJ147" s="602">
        <v>0</v>
      </c>
      <c r="AK147" s="603">
        <v>0</v>
      </c>
      <c r="AL147" s="603">
        <v>0</v>
      </c>
      <c r="AM147" s="602">
        <v>0</v>
      </c>
      <c r="AN147" s="603">
        <v>0</v>
      </c>
      <c r="AO147" s="605">
        <v>0</v>
      </c>
      <c r="AP147" s="622" t="s">
        <v>385</v>
      </c>
      <c r="AQ147" s="602">
        <v>0</v>
      </c>
      <c r="AR147" s="603">
        <v>0</v>
      </c>
      <c r="AS147" s="603">
        <v>0</v>
      </c>
      <c r="AT147" s="602">
        <v>0</v>
      </c>
      <c r="AU147" s="603">
        <v>0</v>
      </c>
      <c r="AV147" s="605">
        <v>0</v>
      </c>
      <c r="AW147" s="622" t="s">
        <v>385</v>
      </c>
      <c r="AX147" s="602">
        <v>0</v>
      </c>
      <c r="AY147" s="603">
        <v>0</v>
      </c>
      <c r="AZ147" s="603">
        <v>0</v>
      </c>
      <c r="BA147" s="602">
        <v>0</v>
      </c>
      <c r="BB147" s="603">
        <v>0</v>
      </c>
      <c r="BC147" s="605">
        <v>0</v>
      </c>
      <c r="BD147" s="622" t="s">
        <v>385</v>
      </c>
      <c r="BE147" s="512"/>
      <c r="BF147" s="602">
        <v>0</v>
      </c>
      <c r="BG147" s="603">
        <v>0</v>
      </c>
      <c r="BH147" s="603">
        <v>0</v>
      </c>
      <c r="BI147" s="604">
        <v>0</v>
      </c>
      <c r="BJ147" s="603">
        <v>0</v>
      </c>
      <c r="BK147" s="604">
        <v>0</v>
      </c>
      <c r="BL147" s="602">
        <v>0</v>
      </c>
      <c r="BM147" s="603">
        <v>0</v>
      </c>
      <c r="BN147" s="605">
        <v>0</v>
      </c>
      <c r="BO147" s="622" t="s">
        <v>385</v>
      </c>
      <c r="BP147" s="602">
        <v>0</v>
      </c>
      <c r="BQ147" s="603">
        <v>0</v>
      </c>
      <c r="BR147" s="603">
        <v>0</v>
      </c>
      <c r="BS147" s="604">
        <v>0</v>
      </c>
      <c r="BT147" s="603">
        <v>0</v>
      </c>
      <c r="BU147" s="604">
        <v>0</v>
      </c>
      <c r="BV147" s="602">
        <v>0</v>
      </c>
      <c r="BW147" s="603">
        <v>0</v>
      </c>
      <c r="BX147" s="605">
        <v>0</v>
      </c>
      <c r="BY147" s="622" t="s">
        <v>385</v>
      </c>
      <c r="BZ147" s="602">
        <v>0</v>
      </c>
      <c r="CA147" s="603">
        <v>0</v>
      </c>
      <c r="CB147" s="603">
        <v>0</v>
      </c>
      <c r="CC147" s="604">
        <v>0</v>
      </c>
      <c r="CD147" s="603">
        <v>0</v>
      </c>
      <c r="CE147" s="604">
        <v>0</v>
      </c>
      <c r="CF147" s="602">
        <v>0</v>
      </c>
      <c r="CG147" s="603">
        <v>0</v>
      </c>
      <c r="CH147" s="605">
        <v>0</v>
      </c>
      <c r="CI147" s="622" t="s">
        <v>385</v>
      </c>
      <c r="CJ147" s="606"/>
      <c r="CK147" s="602">
        <v>0</v>
      </c>
      <c r="CL147" s="603">
        <v>0</v>
      </c>
      <c r="CM147" s="603">
        <v>0</v>
      </c>
      <c r="CN147" s="602">
        <v>0</v>
      </c>
      <c r="CO147" s="603">
        <v>0</v>
      </c>
      <c r="CP147" s="605">
        <v>0</v>
      </c>
      <c r="CQ147" s="622" t="s">
        <v>385</v>
      </c>
      <c r="CR147" s="602">
        <v>0</v>
      </c>
      <c r="CS147" s="603">
        <v>0</v>
      </c>
      <c r="CT147" s="603">
        <v>0</v>
      </c>
      <c r="CU147" s="602">
        <v>0</v>
      </c>
      <c r="CV147" s="603">
        <v>0</v>
      </c>
      <c r="CW147" s="605">
        <v>0</v>
      </c>
      <c r="CX147" s="622" t="s">
        <v>385</v>
      </c>
      <c r="CY147" s="602">
        <v>0</v>
      </c>
      <c r="CZ147" s="603">
        <v>0</v>
      </c>
      <c r="DA147" s="603">
        <v>0</v>
      </c>
      <c r="DB147" s="602">
        <v>0</v>
      </c>
      <c r="DC147" s="603">
        <v>0</v>
      </c>
      <c r="DD147" s="605">
        <v>0</v>
      </c>
      <c r="DE147" s="622" t="s">
        <v>385</v>
      </c>
      <c r="DF147" s="606"/>
      <c r="DG147" s="602">
        <v>0</v>
      </c>
      <c r="DH147" s="603">
        <v>0</v>
      </c>
      <c r="DI147" s="603">
        <v>0</v>
      </c>
      <c r="DJ147" s="604">
        <v>0</v>
      </c>
      <c r="DK147" s="603">
        <v>0</v>
      </c>
      <c r="DL147" s="604">
        <v>0</v>
      </c>
      <c r="DM147" s="602">
        <v>0</v>
      </c>
      <c r="DN147" s="603">
        <v>0</v>
      </c>
      <c r="DO147" s="605">
        <v>0</v>
      </c>
      <c r="DP147" s="622" t="s">
        <v>385</v>
      </c>
      <c r="DQ147" s="602">
        <v>0</v>
      </c>
      <c r="DR147" s="603">
        <v>0</v>
      </c>
      <c r="DS147" s="603">
        <v>0</v>
      </c>
      <c r="DT147" s="604">
        <v>0</v>
      </c>
      <c r="DU147" s="603">
        <v>0</v>
      </c>
      <c r="DV147" s="604">
        <v>0</v>
      </c>
      <c r="DW147" s="602">
        <v>0</v>
      </c>
      <c r="DX147" s="603">
        <v>0</v>
      </c>
      <c r="DY147" s="605">
        <v>0</v>
      </c>
      <c r="DZ147" s="622" t="s">
        <v>385</v>
      </c>
      <c r="EA147" s="602">
        <v>0</v>
      </c>
      <c r="EB147" s="603">
        <v>0</v>
      </c>
      <c r="EC147" s="603">
        <v>0</v>
      </c>
      <c r="ED147" s="604">
        <v>0</v>
      </c>
      <c r="EE147" s="603">
        <v>0</v>
      </c>
      <c r="EF147" s="604">
        <v>0</v>
      </c>
      <c r="EG147" s="602">
        <v>0</v>
      </c>
      <c r="EH147" s="603">
        <v>0</v>
      </c>
      <c r="EI147" s="605">
        <v>0</v>
      </c>
      <c r="EJ147" s="622" t="s">
        <v>385</v>
      </c>
    </row>
    <row r="148" spans="1:140" ht="14.25" customHeight="1" x14ac:dyDescent="0.3">
      <c r="B148" s="16">
        <v>114</v>
      </c>
      <c r="C148" s="147" t="s">
        <v>78</v>
      </c>
      <c r="D148" s="172" t="s">
        <v>79</v>
      </c>
      <c r="E148" s="172" t="s">
        <v>106</v>
      </c>
      <c r="F148" s="172" t="str">
        <f t="shared" si="15"/>
        <v>Corporates SME</v>
      </c>
      <c r="G148" s="151" t="str">
        <f t="shared" si="16"/>
        <v>SPAIN</v>
      </c>
      <c r="H148" s="876"/>
      <c r="I148" s="152" t="s">
        <v>80</v>
      </c>
      <c r="J148" s="621"/>
      <c r="K148" s="187"/>
      <c r="L148" s="523"/>
      <c r="M148" s="524"/>
      <c r="N148" s="524"/>
      <c r="O148" s="524"/>
      <c r="P148" s="524"/>
      <c r="Q148" s="528"/>
      <c r="R148" s="523"/>
      <c r="S148" s="524"/>
      <c r="T148" s="525"/>
      <c r="U148" s="526"/>
      <c r="V148" s="87"/>
      <c r="W148" s="601">
        <v>0</v>
      </c>
      <c r="X148" s="469">
        <v>0</v>
      </c>
      <c r="Y148" s="602">
        <v>0</v>
      </c>
      <c r="Z148" s="603">
        <v>0</v>
      </c>
      <c r="AA148" s="603">
        <v>0</v>
      </c>
      <c r="AB148" s="603">
        <v>0</v>
      </c>
      <c r="AC148" s="603">
        <v>0</v>
      </c>
      <c r="AD148" s="604">
        <v>0</v>
      </c>
      <c r="AE148" s="602">
        <v>0</v>
      </c>
      <c r="AF148" s="603">
        <v>0</v>
      </c>
      <c r="AG148" s="605">
        <v>0</v>
      </c>
      <c r="AH148" s="838" t="s">
        <v>385</v>
      </c>
      <c r="AI148" s="87"/>
      <c r="AJ148" s="523"/>
      <c r="AK148" s="524"/>
      <c r="AL148" s="524"/>
      <c r="AM148" s="523"/>
      <c r="AN148" s="524"/>
      <c r="AO148" s="525"/>
      <c r="AP148" s="526"/>
      <c r="AQ148" s="523"/>
      <c r="AR148" s="524"/>
      <c r="AS148" s="524"/>
      <c r="AT148" s="523"/>
      <c r="AU148" s="524"/>
      <c r="AV148" s="525"/>
      <c r="AW148" s="526"/>
      <c r="AX148" s="523"/>
      <c r="AY148" s="524"/>
      <c r="AZ148" s="524"/>
      <c r="BA148" s="523"/>
      <c r="BB148" s="524"/>
      <c r="BC148" s="525"/>
      <c r="BD148" s="526"/>
      <c r="BE148" s="512"/>
      <c r="BF148" s="523"/>
      <c r="BG148" s="524"/>
      <c r="BH148" s="524"/>
      <c r="BI148" s="528"/>
      <c r="BJ148" s="524"/>
      <c r="BK148" s="528"/>
      <c r="BL148" s="523"/>
      <c r="BM148" s="524"/>
      <c r="BN148" s="525"/>
      <c r="BO148" s="526"/>
      <c r="BP148" s="523"/>
      <c r="BQ148" s="524"/>
      <c r="BR148" s="524"/>
      <c r="BS148" s="528"/>
      <c r="BT148" s="524"/>
      <c r="BU148" s="528"/>
      <c r="BV148" s="523"/>
      <c r="BW148" s="524"/>
      <c r="BX148" s="525"/>
      <c r="BY148" s="526"/>
      <c r="BZ148" s="523"/>
      <c r="CA148" s="524"/>
      <c r="CB148" s="524"/>
      <c r="CC148" s="528"/>
      <c r="CD148" s="524"/>
      <c r="CE148" s="528"/>
      <c r="CF148" s="523"/>
      <c r="CG148" s="524"/>
      <c r="CH148" s="525"/>
      <c r="CI148" s="526"/>
      <c r="CJ148" s="512"/>
      <c r="CK148" s="523"/>
      <c r="CL148" s="524"/>
      <c r="CM148" s="524"/>
      <c r="CN148" s="523"/>
      <c r="CO148" s="524"/>
      <c r="CP148" s="525"/>
      <c r="CQ148" s="526"/>
      <c r="CR148" s="523"/>
      <c r="CS148" s="524"/>
      <c r="CT148" s="524"/>
      <c r="CU148" s="523"/>
      <c r="CV148" s="524"/>
      <c r="CW148" s="525"/>
      <c r="CX148" s="526"/>
      <c r="CY148" s="523"/>
      <c r="CZ148" s="524"/>
      <c r="DA148" s="524"/>
      <c r="DB148" s="523"/>
      <c r="DC148" s="524"/>
      <c r="DD148" s="525"/>
      <c r="DE148" s="526"/>
      <c r="DF148" s="512"/>
      <c r="DG148" s="523"/>
      <c r="DH148" s="524"/>
      <c r="DI148" s="524"/>
      <c r="DJ148" s="528"/>
      <c r="DK148" s="524"/>
      <c r="DL148" s="528"/>
      <c r="DM148" s="523"/>
      <c r="DN148" s="524"/>
      <c r="DO148" s="525"/>
      <c r="DP148" s="526"/>
      <c r="DQ148" s="523"/>
      <c r="DR148" s="524"/>
      <c r="DS148" s="524"/>
      <c r="DT148" s="528"/>
      <c r="DU148" s="524"/>
      <c r="DV148" s="528"/>
      <c r="DW148" s="523"/>
      <c r="DX148" s="524"/>
      <c r="DY148" s="525"/>
      <c r="DZ148" s="526"/>
      <c r="EA148" s="523"/>
      <c r="EB148" s="524"/>
      <c r="EC148" s="524"/>
      <c r="ED148" s="528"/>
      <c r="EE148" s="524"/>
      <c r="EF148" s="528"/>
      <c r="EG148" s="523"/>
      <c r="EH148" s="524"/>
      <c r="EI148" s="525"/>
      <c r="EJ148" s="526"/>
    </row>
    <row r="149" spans="1:140" ht="14.25" customHeight="1" x14ac:dyDescent="0.3">
      <c r="B149" s="16">
        <v>115</v>
      </c>
      <c r="C149" s="147" t="s">
        <v>57</v>
      </c>
      <c r="D149" s="186"/>
      <c r="E149" s="186"/>
      <c r="F149" s="172" t="str">
        <f t="shared" si="15"/>
        <v>Retail</v>
      </c>
      <c r="G149" s="148" t="str">
        <f t="shared" si="16"/>
        <v>SPAIN</v>
      </c>
      <c r="H149" s="876"/>
      <c r="I149" s="150" t="s">
        <v>57</v>
      </c>
      <c r="J149" s="601">
        <v>0</v>
      </c>
      <c r="K149" s="468">
        <v>0</v>
      </c>
      <c r="L149" s="602">
        <v>0</v>
      </c>
      <c r="M149" s="603">
        <v>0</v>
      </c>
      <c r="N149" s="603">
        <v>0</v>
      </c>
      <c r="O149" s="603">
        <v>0</v>
      </c>
      <c r="P149" s="603">
        <v>0</v>
      </c>
      <c r="Q149" s="604">
        <v>0</v>
      </c>
      <c r="R149" s="602">
        <v>0</v>
      </c>
      <c r="S149" s="603">
        <v>0</v>
      </c>
      <c r="T149" s="605">
        <v>0</v>
      </c>
      <c r="U149" s="838" t="s">
        <v>385</v>
      </c>
      <c r="V149" s="87"/>
      <c r="W149" s="601">
        <v>0</v>
      </c>
      <c r="X149" s="601">
        <v>0</v>
      </c>
      <c r="Y149" s="602">
        <v>0</v>
      </c>
      <c r="Z149" s="603">
        <v>0</v>
      </c>
      <c r="AA149" s="603">
        <v>0</v>
      </c>
      <c r="AB149" s="603">
        <v>0</v>
      </c>
      <c r="AC149" s="603">
        <v>0</v>
      </c>
      <c r="AD149" s="604">
        <v>0</v>
      </c>
      <c r="AE149" s="602">
        <v>0</v>
      </c>
      <c r="AF149" s="603">
        <v>0</v>
      </c>
      <c r="AG149" s="605">
        <v>0</v>
      </c>
      <c r="AH149" s="838" t="s">
        <v>385</v>
      </c>
      <c r="AI149" s="87"/>
      <c r="AJ149" s="602">
        <v>0</v>
      </c>
      <c r="AK149" s="603">
        <v>0</v>
      </c>
      <c r="AL149" s="603">
        <v>0</v>
      </c>
      <c r="AM149" s="602">
        <v>0</v>
      </c>
      <c r="AN149" s="603">
        <v>0</v>
      </c>
      <c r="AO149" s="605">
        <v>0</v>
      </c>
      <c r="AP149" s="622" t="s">
        <v>385</v>
      </c>
      <c r="AQ149" s="602">
        <v>0</v>
      </c>
      <c r="AR149" s="603">
        <v>0</v>
      </c>
      <c r="AS149" s="603">
        <v>0</v>
      </c>
      <c r="AT149" s="602">
        <v>0</v>
      </c>
      <c r="AU149" s="603">
        <v>0</v>
      </c>
      <c r="AV149" s="605">
        <v>0</v>
      </c>
      <c r="AW149" s="622" t="s">
        <v>385</v>
      </c>
      <c r="AX149" s="602">
        <v>0</v>
      </c>
      <c r="AY149" s="603">
        <v>0</v>
      </c>
      <c r="AZ149" s="603">
        <v>0</v>
      </c>
      <c r="BA149" s="602">
        <v>0</v>
      </c>
      <c r="BB149" s="603">
        <v>0</v>
      </c>
      <c r="BC149" s="605">
        <v>0</v>
      </c>
      <c r="BD149" s="622" t="s">
        <v>385</v>
      </c>
      <c r="BE149" s="512"/>
      <c r="BF149" s="602">
        <v>0</v>
      </c>
      <c r="BG149" s="603">
        <v>0</v>
      </c>
      <c r="BH149" s="603">
        <v>0</v>
      </c>
      <c r="BI149" s="604">
        <v>0</v>
      </c>
      <c r="BJ149" s="603">
        <v>0</v>
      </c>
      <c r="BK149" s="604">
        <v>0</v>
      </c>
      <c r="BL149" s="602">
        <v>0</v>
      </c>
      <c r="BM149" s="603">
        <v>0</v>
      </c>
      <c r="BN149" s="605">
        <v>0</v>
      </c>
      <c r="BO149" s="622" t="s">
        <v>385</v>
      </c>
      <c r="BP149" s="602">
        <v>0</v>
      </c>
      <c r="BQ149" s="603">
        <v>0</v>
      </c>
      <c r="BR149" s="603">
        <v>0</v>
      </c>
      <c r="BS149" s="604">
        <v>0</v>
      </c>
      <c r="BT149" s="603">
        <v>0</v>
      </c>
      <c r="BU149" s="604">
        <v>0</v>
      </c>
      <c r="BV149" s="602">
        <v>0</v>
      </c>
      <c r="BW149" s="603">
        <v>0</v>
      </c>
      <c r="BX149" s="605">
        <v>0</v>
      </c>
      <c r="BY149" s="622" t="s">
        <v>385</v>
      </c>
      <c r="BZ149" s="602">
        <v>0</v>
      </c>
      <c r="CA149" s="603">
        <v>0</v>
      </c>
      <c r="CB149" s="603">
        <v>0</v>
      </c>
      <c r="CC149" s="604">
        <v>0</v>
      </c>
      <c r="CD149" s="603">
        <v>0</v>
      </c>
      <c r="CE149" s="604">
        <v>0</v>
      </c>
      <c r="CF149" s="602">
        <v>0</v>
      </c>
      <c r="CG149" s="603">
        <v>0</v>
      </c>
      <c r="CH149" s="605">
        <v>0</v>
      </c>
      <c r="CI149" s="622" t="s">
        <v>385</v>
      </c>
      <c r="CJ149" s="606"/>
      <c r="CK149" s="602">
        <v>0</v>
      </c>
      <c r="CL149" s="603">
        <v>0</v>
      </c>
      <c r="CM149" s="603">
        <v>0</v>
      </c>
      <c r="CN149" s="602">
        <v>0</v>
      </c>
      <c r="CO149" s="603">
        <v>0</v>
      </c>
      <c r="CP149" s="605">
        <v>0</v>
      </c>
      <c r="CQ149" s="622" t="s">
        <v>385</v>
      </c>
      <c r="CR149" s="602">
        <v>0</v>
      </c>
      <c r="CS149" s="603">
        <v>0</v>
      </c>
      <c r="CT149" s="603">
        <v>0</v>
      </c>
      <c r="CU149" s="602">
        <v>0</v>
      </c>
      <c r="CV149" s="603">
        <v>0</v>
      </c>
      <c r="CW149" s="605">
        <v>0</v>
      </c>
      <c r="CX149" s="622" t="s">
        <v>385</v>
      </c>
      <c r="CY149" s="602">
        <v>0</v>
      </c>
      <c r="CZ149" s="603">
        <v>0</v>
      </c>
      <c r="DA149" s="603">
        <v>0</v>
      </c>
      <c r="DB149" s="602">
        <v>0</v>
      </c>
      <c r="DC149" s="603">
        <v>0</v>
      </c>
      <c r="DD149" s="605">
        <v>0</v>
      </c>
      <c r="DE149" s="622" t="s">
        <v>385</v>
      </c>
      <c r="DF149" s="606"/>
      <c r="DG149" s="602">
        <v>0</v>
      </c>
      <c r="DH149" s="603">
        <v>0</v>
      </c>
      <c r="DI149" s="603">
        <v>0</v>
      </c>
      <c r="DJ149" s="604">
        <v>0</v>
      </c>
      <c r="DK149" s="603">
        <v>0</v>
      </c>
      <c r="DL149" s="604">
        <v>0</v>
      </c>
      <c r="DM149" s="602">
        <v>0</v>
      </c>
      <c r="DN149" s="603">
        <v>0</v>
      </c>
      <c r="DO149" s="605">
        <v>0</v>
      </c>
      <c r="DP149" s="622" t="s">
        <v>385</v>
      </c>
      <c r="DQ149" s="602">
        <v>0</v>
      </c>
      <c r="DR149" s="603">
        <v>0</v>
      </c>
      <c r="DS149" s="603">
        <v>0</v>
      </c>
      <c r="DT149" s="604">
        <v>0</v>
      </c>
      <c r="DU149" s="603">
        <v>0</v>
      </c>
      <c r="DV149" s="604">
        <v>0</v>
      </c>
      <c r="DW149" s="602">
        <v>0</v>
      </c>
      <c r="DX149" s="603">
        <v>0</v>
      </c>
      <c r="DY149" s="605">
        <v>0</v>
      </c>
      <c r="DZ149" s="622" t="s">
        <v>385</v>
      </c>
      <c r="EA149" s="602">
        <v>0</v>
      </c>
      <c r="EB149" s="603">
        <v>0</v>
      </c>
      <c r="EC149" s="603">
        <v>0</v>
      </c>
      <c r="ED149" s="604">
        <v>0</v>
      </c>
      <c r="EE149" s="603">
        <v>0</v>
      </c>
      <c r="EF149" s="604">
        <v>0</v>
      </c>
      <c r="EG149" s="602">
        <v>0</v>
      </c>
      <c r="EH149" s="603">
        <v>0</v>
      </c>
      <c r="EI149" s="605">
        <v>0</v>
      </c>
      <c r="EJ149" s="622" t="s">
        <v>385</v>
      </c>
    </row>
    <row r="150" spans="1:140" ht="14.25" customHeight="1" x14ac:dyDescent="0.3">
      <c r="B150" s="16">
        <v>116</v>
      </c>
      <c r="C150" s="147" t="s">
        <v>57</v>
      </c>
      <c r="D150" s="172" t="s">
        <v>79</v>
      </c>
      <c r="E150" s="172" t="s">
        <v>106</v>
      </c>
      <c r="F150" s="172" t="str">
        <f t="shared" si="15"/>
        <v>RetailSME</v>
      </c>
      <c r="G150" s="151" t="str">
        <f t="shared" si="16"/>
        <v>SPAIN</v>
      </c>
      <c r="H150" s="876"/>
      <c r="I150" s="152" t="s">
        <v>80</v>
      </c>
      <c r="J150" s="621"/>
      <c r="K150" s="187"/>
      <c r="L150" s="523"/>
      <c r="M150" s="524"/>
      <c r="N150" s="524"/>
      <c r="O150" s="524"/>
      <c r="P150" s="524"/>
      <c r="Q150" s="528"/>
      <c r="R150" s="523"/>
      <c r="S150" s="524"/>
      <c r="T150" s="525"/>
      <c r="U150" s="526"/>
      <c r="V150" s="87"/>
      <c r="W150" s="601">
        <v>0</v>
      </c>
      <c r="X150" s="601">
        <v>0</v>
      </c>
      <c r="Y150" s="602">
        <v>0</v>
      </c>
      <c r="Z150" s="603">
        <v>0</v>
      </c>
      <c r="AA150" s="603">
        <v>0</v>
      </c>
      <c r="AB150" s="603">
        <v>0</v>
      </c>
      <c r="AC150" s="603">
        <v>0</v>
      </c>
      <c r="AD150" s="604">
        <v>0</v>
      </c>
      <c r="AE150" s="602">
        <v>0</v>
      </c>
      <c r="AF150" s="603">
        <v>0</v>
      </c>
      <c r="AG150" s="605">
        <v>0</v>
      </c>
      <c r="AH150" s="838" t="s">
        <v>385</v>
      </c>
      <c r="AI150" s="87"/>
      <c r="AJ150" s="523"/>
      <c r="AK150" s="524"/>
      <c r="AL150" s="524"/>
      <c r="AM150" s="523"/>
      <c r="AN150" s="524"/>
      <c r="AO150" s="525"/>
      <c r="AP150" s="526"/>
      <c r="AQ150" s="523"/>
      <c r="AR150" s="524"/>
      <c r="AS150" s="524"/>
      <c r="AT150" s="523"/>
      <c r="AU150" s="524"/>
      <c r="AV150" s="525"/>
      <c r="AW150" s="526"/>
      <c r="AX150" s="523"/>
      <c r="AY150" s="524"/>
      <c r="AZ150" s="524"/>
      <c r="BA150" s="523"/>
      <c r="BB150" s="524"/>
      <c r="BC150" s="525"/>
      <c r="BD150" s="526"/>
      <c r="BE150" s="512"/>
      <c r="BF150" s="523"/>
      <c r="BG150" s="524"/>
      <c r="BH150" s="524"/>
      <c r="BI150" s="528"/>
      <c r="BJ150" s="524"/>
      <c r="BK150" s="528"/>
      <c r="BL150" s="523"/>
      <c r="BM150" s="524"/>
      <c r="BN150" s="525"/>
      <c r="BO150" s="526"/>
      <c r="BP150" s="523"/>
      <c r="BQ150" s="524"/>
      <c r="BR150" s="524"/>
      <c r="BS150" s="528"/>
      <c r="BT150" s="524"/>
      <c r="BU150" s="528"/>
      <c r="BV150" s="523"/>
      <c r="BW150" s="524"/>
      <c r="BX150" s="525"/>
      <c r="BY150" s="526"/>
      <c r="BZ150" s="523"/>
      <c r="CA150" s="524"/>
      <c r="CB150" s="524"/>
      <c r="CC150" s="528"/>
      <c r="CD150" s="524"/>
      <c r="CE150" s="528"/>
      <c r="CF150" s="523"/>
      <c r="CG150" s="524"/>
      <c r="CH150" s="525"/>
      <c r="CI150" s="526"/>
      <c r="CJ150" s="512"/>
      <c r="CK150" s="523"/>
      <c r="CL150" s="524"/>
      <c r="CM150" s="524"/>
      <c r="CN150" s="523"/>
      <c r="CO150" s="524"/>
      <c r="CP150" s="525"/>
      <c r="CQ150" s="526"/>
      <c r="CR150" s="523"/>
      <c r="CS150" s="524"/>
      <c r="CT150" s="524"/>
      <c r="CU150" s="523"/>
      <c r="CV150" s="524"/>
      <c r="CW150" s="525"/>
      <c r="CX150" s="526"/>
      <c r="CY150" s="523"/>
      <c r="CZ150" s="524"/>
      <c r="DA150" s="524"/>
      <c r="DB150" s="523"/>
      <c r="DC150" s="524"/>
      <c r="DD150" s="525"/>
      <c r="DE150" s="526"/>
      <c r="DF150" s="512"/>
      <c r="DG150" s="523"/>
      <c r="DH150" s="524"/>
      <c r="DI150" s="524"/>
      <c r="DJ150" s="528"/>
      <c r="DK150" s="524"/>
      <c r="DL150" s="528"/>
      <c r="DM150" s="523"/>
      <c r="DN150" s="524"/>
      <c r="DO150" s="525"/>
      <c r="DP150" s="526"/>
      <c r="DQ150" s="523"/>
      <c r="DR150" s="524"/>
      <c r="DS150" s="524"/>
      <c r="DT150" s="528"/>
      <c r="DU150" s="524"/>
      <c r="DV150" s="528"/>
      <c r="DW150" s="523"/>
      <c r="DX150" s="524"/>
      <c r="DY150" s="525"/>
      <c r="DZ150" s="526"/>
      <c r="EA150" s="523"/>
      <c r="EB150" s="524"/>
      <c r="EC150" s="524"/>
      <c r="ED150" s="528"/>
      <c r="EE150" s="524"/>
      <c r="EF150" s="528"/>
      <c r="EG150" s="523"/>
      <c r="EH150" s="524"/>
      <c r="EI150" s="525"/>
      <c r="EJ150" s="526"/>
    </row>
    <row r="151" spans="1:140" ht="14.25" customHeight="1" x14ac:dyDescent="0.3">
      <c r="B151" s="16">
        <v>117</v>
      </c>
      <c r="C151" s="147" t="s">
        <v>81</v>
      </c>
      <c r="D151" s="186"/>
      <c r="E151" s="186"/>
      <c r="F151" s="172" t="str">
        <f t="shared" si="15"/>
        <v>Secured by mortgages on immovable property</v>
      </c>
      <c r="G151" s="148" t="str">
        <f t="shared" si="16"/>
        <v>SPAIN</v>
      </c>
      <c r="H151" s="876"/>
      <c r="I151" s="150" t="s">
        <v>81</v>
      </c>
      <c r="J151" s="621"/>
      <c r="K151" s="187"/>
      <c r="L151" s="523"/>
      <c r="M151" s="524"/>
      <c r="N151" s="524"/>
      <c r="O151" s="524"/>
      <c r="P151" s="524"/>
      <c r="Q151" s="528"/>
      <c r="R151" s="523"/>
      <c r="S151" s="524"/>
      <c r="T151" s="525"/>
      <c r="U151" s="526"/>
      <c r="V151" s="87"/>
      <c r="W151" s="601">
        <v>0</v>
      </c>
      <c r="X151" s="601">
        <v>0</v>
      </c>
      <c r="Y151" s="602">
        <v>0</v>
      </c>
      <c r="Z151" s="603">
        <v>0</v>
      </c>
      <c r="AA151" s="603">
        <v>0</v>
      </c>
      <c r="AB151" s="603">
        <v>0</v>
      </c>
      <c r="AC151" s="603">
        <v>0</v>
      </c>
      <c r="AD151" s="604">
        <v>0</v>
      </c>
      <c r="AE151" s="602">
        <v>0</v>
      </c>
      <c r="AF151" s="603">
        <v>0</v>
      </c>
      <c r="AG151" s="605">
        <v>0</v>
      </c>
      <c r="AH151" s="838" t="s">
        <v>385</v>
      </c>
      <c r="AI151" s="87"/>
      <c r="AJ151" s="523"/>
      <c r="AK151" s="524"/>
      <c r="AL151" s="524"/>
      <c r="AM151" s="523"/>
      <c r="AN151" s="524"/>
      <c r="AO151" s="525"/>
      <c r="AP151" s="526"/>
      <c r="AQ151" s="523"/>
      <c r="AR151" s="524"/>
      <c r="AS151" s="524"/>
      <c r="AT151" s="523"/>
      <c r="AU151" s="524"/>
      <c r="AV151" s="525"/>
      <c r="AW151" s="526"/>
      <c r="AX151" s="523"/>
      <c r="AY151" s="524"/>
      <c r="AZ151" s="524"/>
      <c r="BA151" s="523"/>
      <c r="BB151" s="524"/>
      <c r="BC151" s="525"/>
      <c r="BD151" s="526"/>
      <c r="BE151" s="512"/>
      <c r="BF151" s="602">
        <v>0</v>
      </c>
      <c r="BG151" s="603">
        <v>0</v>
      </c>
      <c r="BH151" s="603">
        <v>0</v>
      </c>
      <c r="BI151" s="604">
        <v>0</v>
      </c>
      <c r="BJ151" s="603">
        <v>0</v>
      </c>
      <c r="BK151" s="604">
        <v>0</v>
      </c>
      <c r="BL151" s="602">
        <v>0</v>
      </c>
      <c r="BM151" s="603">
        <v>0</v>
      </c>
      <c r="BN151" s="605">
        <v>0</v>
      </c>
      <c r="BO151" s="622" t="s">
        <v>385</v>
      </c>
      <c r="BP151" s="602">
        <v>0</v>
      </c>
      <c r="BQ151" s="603">
        <v>0</v>
      </c>
      <c r="BR151" s="603">
        <v>0</v>
      </c>
      <c r="BS151" s="604">
        <v>0</v>
      </c>
      <c r="BT151" s="603">
        <v>0</v>
      </c>
      <c r="BU151" s="604">
        <v>0</v>
      </c>
      <c r="BV151" s="602">
        <v>0</v>
      </c>
      <c r="BW151" s="603">
        <v>0</v>
      </c>
      <c r="BX151" s="605">
        <v>0</v>
      </c>
      <c r="BY151" s="622" t="s">
        <v>385</v>
      </c>
      <c r="BZ151" s="602">
        <v>0</v>
      </c>
      <c r="CA151" s="603">
        <v>0</v>
      </c>
      <c r="CB151" s="603">
        <v>0</v>
      </c>
      <c r="CC151" s="604">
        <v>0</v>
      </c>
      <c r="CD151" s="603">
        <v>0</v>
      </c>
      <c r="CE151" s="604">
        <v>0</v>
      </c>
      <c r="CF151" s="602">
        <v>0</v>
      </c>
      <c r="CG151" s="603">
        <v>0</v>
      </c>
      <c r="CH151" s="605">
        <v>0</v>
      </c>
      <c r="CI151" s="622" t="s">
        <v>385</v>
      </c>
      <c r="CJ151" s="512"/>
      <c r="CK151" s="523"/>
      <c r="CL151" s="524"/>
      <c r="CM151" s="524"/>
      <c r="CN151" s="523"/>
      <c r="CO151" s="524"/>
      <c r="CP151" s="525"/>
      <c r="CQ151" s="526"/>
      <c r="CR151" s="523"/>
      <c r="CS151" s="524"/>
      <c r="CT151" s="524"/>
      <c r="CU151" s="523"/>
      <c r="CV151" s="524"/>
      <c r="CW151" s="525"/>
      <c r="CX151" s="526"/>
      <c r="CY151" s="523"/>
      <c r="CZ151" s="524"/>
      <c r="DA151" s="524"/>
      <c r="DB151" s="523"/>
      <c r="DC151" s="524"/>
      <c r="DD151" s="525"/>
      <c r="DE151" s="526"/>
      <c r="DF151" s="512"/>
      <c r="DG151" s="602">
        <v>0</v>
      </c>
      <c r="DH151" s="603">
        <v>0</v>
      </c>
      <c r="DI151" s="603">
        <v>0</v>
      </c>
      <c r="DJ151" s="604">
        <v>0</v>
      </c>
      <c r="DK151" s="603">
        <v>0</v>
      </c>
      <c r="DL151" s="604">
        <v>0</v>
      </c>
      <c r="DM151" s="602">
        <v>0</v>
      </c>
      <c r="DN151" s="603">
        <v>0</v>
      </c>
      <c r="DO151" s="605">
        <v>0</v>
      </c>
      <c r="DP151" s="622" t="s">
        <v>385</v>
      </c>
      <c r="DQ151" s="602">
        <v>0</v>
      </c>
      <c r="DR151" s="603">
        <v>0</v>
      </c>
      <c r="DS151" s="603">
        <v>0</v>
      </c>
      <c r="DT151" s="604">
        <v>0</v>
      </c>
      <c r="DU151" s="603">
        <v>0</v>
      </c>
      <c r="DV151" s="604">
        <v>0</v>
      </c>
      <c r="DW151" s="602">
        <v>0</v>
      </c>
      <c r="DX151" s="603">
        <v>0</v>
      </c>
      <c r="DY151" s="605">
        <v>0</v>
      </c>
      <c r="DZ151" s="622" t="s">
        <v>385</v>
      </c>
      <c r="EA151" s="602">
        <v>0</v>
      </c>
      <c r="EB151" s="603">
        <v>0</v>
      </c>
      <c r="EC151" s="603">
        <v>0</v>
      </c>
      <c r="ED151" s="604">
        <v>0</v>
      </c>
      <c r="EE151" s="603">
        <v>0</v>
      </c>
      <c r="EF151" s="604">
        <v>0</v>
      </c>
      <c r="EG151" s="602">
        <v>0</v>
      </c>
      <c r="EH151" s="603">
        <v>0</v>
      </c>
      <c r="EI151" s="605">
        <v>0</v>
      </c>
      <c r="EJ151" s="622" t="s">
        <v>385</v>
      </c>
    </row>
    <row r="152" spans="1:140" ht="14.25" customHeight="1" x14ac:dyDescent="0.3">
      <c r="B152" s="16">
        <v>118</v>
      </c>
      <c r="C152" s="147" t="s">
        <v>81</v>
      </c>
      <c r="D152" s="172" t="s">
        <v>112</v>
      </c>
      <c r="E152" s="172" t="s">
        <v>107</v>
      </c>
      <c r="F152" s="172" t="str">
        <f t="shared" si="15"/>
        <v>Secured by mortgages on immovable propertyNon SME</v>
      </c>
      <c r="G152" s="151" t="str">
        <f t="shared" si="16"/>
        <v>SPAIN</v>
      </c>
      <c r="H152" s="876"/>
      <c r="I152" s="152" t="s">
        <v>113</v>
      </c>
      <c r="J152" s="601">
        <v>0</v>
      </c>
      <c r="K152" s="468">
        <v>0</v>
      </c>
      <c r="L152" s="602">
        <v>0</v>
      </c>
      <c r="M152" s="603">
        <v>0</v>
      </c>
      <c r="N152" s="603">
        <v>0</v>
      </c>
      <c r="O152" s="603">
        <v>0</v>
      </c>
      <c r="P152" s="603">
        <v>0</v>
      </c>
      <c r="Q152" s="604">
        <v>0</v>
      </c>
      <c r="R152" s="602">
        <v>0</v>
      </c>
      <c r="S152" s="603">
        <v>0</v>
      </c>
      <c r="T152" s="605">
        <v>0</v>
      </c>
      <c r="U152" s="838" t="s">
        <v>385</v>
      </c>
      <c r="V152" s="87"/>
      <c r="W152" s="601">
        <v>0</v>
      </c>
      <c r="X152" s="601">
        <v>0</v>
      </c>
      <c r="Y152" s="602">
        <v>0</v>
      </c>
      <c r="Z152" s="603">
        <v>0</v>
      </c>
      <c r="AA152" s="603">
        <v>0</v>
      </c>
      <c r="AB152" s="603">
        <v>0</v>
      </c>
      <c r="AC152" s="603">
        <v>0</v>
      </c>
      <c r="AD152" s="604">
        <v>0</v>
      </c>
      <c r="AE152" s="602">
        <v>0</v>
      </c>
      <c r="AF152" s="603">
        <v>0</v>
      </c>
      <c r="AG152" s="605">
        <v>0</v>
      </c>
      <c r="AH152" s="838" t="s">
        <v>385</v>
      </c>
      <c r="AI152" s="87"/>
      <c r="AJ152" s="602">
        <v>0</v>
      </c>
      <c r="AK152" s="603">
        <v>0</v>
      </c>
      <c r="AL152" s="603">
        <v>0</v>
      </c>
      <c r="AM152" s="602">
        <v>0</v>
      </c>
      <c r="AN152" s="603">
        <v>0</v>
      </c>
      <c r="AO152" s="605">
        <v>0</v>
      </c>
      <c r="AP152" s="622" t="s">
        <v>385</v>
      </c>
      <c r="AQ152" s="602">
        <v>0</v>
      </c>
      <c r="AR152" s="603">
        <v>0</v>
      </c>
      <c r="AS152" s="603">
        <v>0</v>
      </c>
      <c r="AT152" s="602">
        <v>0</v>
      </c>
      <c r="AU152" s="603">
        <v>0</v>
      </c>
      <c r="AV152" s="605">
        <v>0</v>
      </c>
      <c r="AW152" s="622" t="s">
        <v>385</v>
      </c>
      <c r="AX152" s="602">
        <v>0</v>
      </c>
      <c r="AY152" s="603">
        <v>0</v>
      </c>
      <c r="AZ152" s="603">
        <v>0</v>
      </c>
      <c r="BA152" s="602">
        <v>0</v>
      </c>
      <c r="BB152" s="603">
        <v>0</v>
      </c>
      <c r="BC152" s="605">
        <v>0</v>
      </c>
      <c r="BD152" s="622" t="s">
        <v>385</v>
      </c>
      <c r="BE152" s="512"/>
      <c r="BF152" s="523"/>
      <c r="BG152" s="524"/>
      <c r="BH152" s="524"/>
      <c r="BI152" s="528"/>
      <c r="BJ152" s="524"/>
      <c r="BK152" s="528"/>
      <c r="BL152" s="523"/>
      <c r="BM152" s="524"/>
      <c r="BN152" s="525"/>
      <c r="BO152" s="526"/>
      <c r="BP152" s="523"/>
      <c r="BQ152" s="524"/>
      <c r="BR152" s="524"/>
      <c r="BS152" s="528"/>
      <c r="BT152" s="524"/>
      <c r="BU152" s="528"/>
      <c r="BV152" s="523"/>
      <c r="BW152" s="524"/>
      <c r="BX152" s="525"/>
      <c r="BY152" s="526"/>
      <c r="BZ152" s="523"/>
      <c r="CA152" s="524"/>
      <c r="CB152" s="524"/>
      <c r="CC152" s="528"/>
      <c r="CD152" s="524"/>
      <c r="CE152" s="528"/>
      <c r="CF152" s="523"/>
      <c r="CG152" s="524"/>
      <c r="CH152" s="525"/>
      <c r="CI152" s="526"/>
      <c r="CJ152" s="512"/>
      <c r="CK152" s="602">
        <v>0</v>
      </c>
      <c r="CL152" s="603">
        <v>0</v>
      </c>
      <c r="CM152" s="603">
        <v>0</v>
      </c>
      <c r="CN152" s="602">
        <v>0</v>
      </c>
      <c r="CO152" s="603">
        <v>0</v>
      </c>
      <c r="CP152" s="605">
        <v>0</v>
      </c>
      <c r="CQ152" s="622" t="s">
        <v>385</v>
      </c>
      <c r="CR152" s="602">
        <v>0</v>
      </c>
      <c r="CS152" s="603">
        <v>0</v>
      </c>
      <c r="CT152" s="603">
        <v>0</v>
      </c>
      <c r="CU152" s="602">
        <v>0</v>
      </c>
      <c r="CV152" s="603">
        <v>0</v>
      </c>
      <c r="CW152" s="605">
        <v>0</v>
      </c>
      <c r="CX152" s="622" t="s">
        <v>385</v>
      </c>
      <c r="CY152" s="602">
        <v>0</v>
      </c>
      <c r="CZ152" s="603">
        <v>0</v>
      </c>
      <c r="DA152" s="603">
        <v>0</v>
      </c>
      <c r="DB152" s="602">
        <v>0</v>
      </c>
      <c r="DC152" s="603">
        <v>0</v>
      </c>
      <c r="DD152" s="605">
        <v>0</v>
      </c>
      <c r="DE152" s="622" t="s">
        <v>385</v>
      </c>
      <c r="DF152" s="512"/>
      <c r="DG152" s="523"/>
      <c r="DH152" s="524"/>
      <c r="DI152" s="524"/>
      <c r="DJ152" s="528"/>
      <c r="DK152" s="524"/>
      <c r="DL152" s="528"/>
      <c r="DM152" s="523"/>
      <c r="DN152" s="524"/>
      <c r="DO152" s="525"/>
      <c r="DP152" s="526"/>
      <c r="DQ152" s="523"/>
      <c r="DR152" s="524"/>
      <c r="DS152" s="524"/>
      <c r="DT152" s="528"/>
      <c r="DU152" s="524"/>
      <c r="DV152" s="528"/>
      <c r="DW152" s="523"/>
      <c r="DX152" s="524"/>
      <c r="DY152" s="525"/>
      <c r="DZ152" s="526"/>
      <c r="EA152" s="523"/>
      <c r="EB152" s="524"/>
      <c r="EC152" s="524"/>
      <c r="ED152" s="528"/>
      <c r="EE152" s="524"/>
      <c r="EF152" s="528"/>
      <c r="EG152" s="523"/>
      <c r="EH152" s="524"/>
      <c r="EI152" s="525"/>
      <c r="EJ152" s="526"/>
    </row>
    <row r="153" spans="1:140" ht="14.25" customHeight="1" x14ac:dyDescent="0.3">
      <c r="B153" s="16">
        <v>119</v>
      </c>
      <c r="C153" s="147" t="s">
        <v>82</v>
      </c>
      <c r="D153" s="186"/>
      <c r="E153" s="186"/>
      <c r="F153" s="172" t="str">
        <f t="shared" si="15"/>
        <v>Items associated with particularly high risk</v>
      </c>
      <c r="G153" s="148" t="str">
        <f t="shared" si="16"/>
        <v>SPAIN</v>
      </c>
      <c r="H153" s="876"/>
      <c r="I153" s="150" t="s">
        <v>82</v>
      </c>
      <c r="J153" s="621"/>
      <c r="K153" s="187"/>
      <c r="L153" s="523"/>
      <c r="M153" s="524"/>
      <c r="N153" s="524"/>
      <c r="O153" s="524"/>
      <c r="P153" s="524"/>
      <c r="Q153" s="528"/>
      <c r="R153" s="523"/>
      <c r="S153" s="524"/>
      <c r="T153" s="525"/>
      <c r="U153" s="526"/>
      <c r="V153" s="87"/>
      <c r="W153" s="621"/>
      <c r="X153" s="108"/>
      <c r="Y153" s="523"/>
      <c r="Z153" s="524"/>
      <c r="AA153" s="524"/>
      <c r="AB153" s="524"/>
      <c r="AC153" s="524"/>
      <c r="AD153" s="528"/>
      <c r="AE153" s="523"/>
      <c r="AF153" s="524"/>
      <c r="AG153" s="525"/>
      <c r="AH153" s="526"/>
      <c r="AI153" s="87"/>
      <c r="AJ153" s="523"/>
      <c r="AK153" s="524"/>
      <c r="AL153" s="524"/>
      <c r="AM153" s="523"/>
      <c r="AN153" s="524"/>
      <c r="AO153" s="525"/>
      <c r="AP153" s="526"/>
      <c r="AQ153" s="523"/>
      <c r="AR153" s="524"/>
      <c r="AS153" s="524"/>
      <c r="AT153" s="523"/>
      <c r="AU153" s="524"/>
      <c r="AV153" s="525"/>
      <c r="AW153" s="526"/>
      <c r="AX153" s="523"/>
      <c r="AY153" s="524"/>
      <c r="AZ153" s="524"/>
      <c r="BA153" s="523"/>
      <c r="BB153" s="524"/>
      <c r="BC153" s="525"/>
      <c r="BD153" s="526"/>
      <c r="BE153" s="512"/>
      <c r="BF153" s="523"/>
      <c r="BG153" s="524"/>
      <c r="BH153" s="524"/>
      <c r="BI153" s="528"/>
      <c r="BJ153" s="524"/>
      <c r="BK153" s="528"/>
      <c r="BL153" s="523"/>
      <c r="BM153" s="524"/>
      <c r="BN153" s="525"/>
      <c r="BO153" s="526"/>
      <c r="BP153" s="523"/>
      <c r="BQ153" s="524"/>
      <c r="BR153" s="524"/>
      <c r="BS153" s="528"/>
      <c r="BT153" s="524"/>
      <c r="BU153" s="528"/>
      <c r="BV153" s="523"/>
      <c r="BW153" s="524"/>
      <c r="BX153" s="525"/>
      <c r="BY153" s="526"/>
      <c r="BZ153" s="523"/>
      <c r="CA153" s="524"/>
      <c r="CB153" s="524"/>
      <c r="CC153" s="528"/>
      <c r="CD153" s="524"/>
      <c r="CE153" s="528"/>
      <c r="CF153" s="523"/>
      <c r="CG153" s="524"/>
      <c r="CH153" s="525"/>
      <c r="CI153" s="526"/>
      <c r="CJ153" s="512"/>
      <c r="CK153" s="523"/>
      <c r="CL153" s="524"/>
      <c r="CM153" s="524"/>
      <c r="CN153" s="523"/>
      <c r="CO153" s="524"/>
      <c r="CP153" s="525"/>
      <c r="CQ153" s="526"/>
      <c r="CR153" s="523"/>
      <c r="CS153" s="524"/>
      <c r="CT153" s="524"/>
      <c r="CU153" s="523"/>
      <c r="CV153" s="524"/>
      <c r="CW153" s="525"/>
      <c r="CX153" s="526"/>
      <c r="CY153" s="523"/>
      <c r="CZ153" s="524"/>
      <c r="DA153" s="524"/>
      <c r="DB153" s="523"/>
      <c r="DC153" s="524"/>
      <c r="DD153" s="525"/>
      <c r="DE153" s="526"/>
      <c r="DF153" s="512"/>
      <c r="DG153" s="523"/>
      <c r="DH153" s="524"/>
      <c r="DI153" s="524"/>
      <c r="DJ153" s="528"/>
      <c r="DK153" s="524"/>
      <c r="DL153" s="528"/>
      <c r="DM153" s="523"/>
      <c r="DN153" s="524"/>
      <c r="DO153" s="525"/>
      <c r="DP153" s="526"/>
      <c r="DQ153" s="523"/>
      <c r="DR153" s="524"/>
      <c r="DS153" s="524"/>
      <c r="DT153" s="528"/>
      <c r="DU153" s="524"/>
      <c r="DV153" s="528"/>
      <c r="DW153" s="523"/>
      <c r="DX153" s="524"/>
      <c r="DY153" s="525"/>
      <c r="DZ153" s="526"/>
      <c r="EA153" s="523"/>
      <c r="EB153" s="524"/>
      <c r="EC153" s="524"/>
      <c r="ED153" s="528"/>
      <c r="EE153" s="524"/>
      <c r="EF153" s="528"/>
      <c r="EG153" s="523"/>
      <c r="EH153" s="524"/>
      <c r="EI153" s="525"/>
      <c r="EJ153" s="526"/>
    </row>
    <row r="154" spans="1:140" ht="14.25" customHeight="1" x14ac:dyDescent="0.3">
      <c r="B154" s="16">
        <v>120</v>
      </c>
      <c r="C154" s="147" t="s">
        <v>83</v>
      </c>
      <c r="D154" s="186"/>
      <c r="E154" s="186"/>
      <c r="F154" s="172" t="str">
        <f t="shared" si="15"/>
        <v>Covered bonds</v>
      </c>
      <c r="G154" s="148" t="str">
        <f t="shared" si="16"/>
        <v>SPAIN</v>
      </c>
      <c r="H154" s="876"/>
      <c r="I154" s="150" t="s">
        <v>83</v>
      </c>
      <c r="J154" s="621"/>
      <c r="K154" s="108"/>
      <c r="L154" s="523"/>
      <c r="M154" s="524"/>
      <c r="N154" s="524"/>
      <c r="O154" s="524"/>
      <c r="P154" s="524"/>
      <c r="Q154" s="528"/>
      <c r="R154" s="523"/>
      <c r="S154" s="524"/>
      <c r="T154" s="525"/>
      <c r="U154" s="526"/>
      <c r="V154" s="87"/>
      <c r="W154" s="621"/>
      <c r="X154" s="108"/>
      <c r="Y154" s="523"/>
      <c r="Z154" s="524"/>
      <c r="AA154" s="524"/>
      <c r="AB154" s="524"/>
      <c r="AC154" s="524"/>
      <c r="AD154" s="528"/>
      <c r="AE154" s="523"/>
      <c r="AF154" s="524"/>
      <c r="AG154" s="525"/>
      <c r="AH154" s="526"/>
      <c r="AI154" s="87"/>
      <c r="AJ154" s="523"/>
      <c r="AK154" s="524"/>
      <c r="AL154" s="524"/>
      <c r="AM154" s="523"/>
      <c r="AN154" s="524"/>
      <c r="AO154" s="525"/>
      <c r="AP154" s="526"/>
      <c r="AQ154" s="523"/>
      <c r="AR154" s="524"/>
      <c r="AS154" s="524"/>
      <c r="AT154" s="523"/>
      <c r="AU154" s="524"/>
      <c r="AV154" s="525"/>
      <c r="AW154" s="526"/>
      <c r="AX154" s="523"/>
      <c r="AY154" s="524"/>
      <c r="AZ154" s="524"/>
      <c r="BA154" s="523"/>
      <c r="BB154" s="524"/>
      <c r="BC154" s="525"/>
      <c r="BD154" s="526"/>
      <c r="BE154" s="512"/>
      <c r="BF154" s="523"/>
      <c r="BG154" s="524"/>
      <c r="BH154" s="524"/>
      <c r="BI154" s="528"/>
      <c r="BJ154" s="524"/>
      <c r="BK154" s="528"/>
      <c r="BL154" s="523"/>
      <c r="BM154" s="524"/>
      <c r="BN154" s="525"/>
      <c r="BO154" s="526"/>
      <c r="BP154" s="523"/>
      <c r="BQ154" s="524"/>
      <c r="BR154" s="524"/>
      <c r="BS154" s="528"/>
      <c r="BT154" s="524"/>
      <c r="BU154" s="528"/>
      <c r="BV154" s="523"/>
      <c r="BW154" s="524"/>
      <c r="BX154" s="525"/>
      <c r="BY154" s="526"/>
      <c r="BZ154" s="523"/>
      <c r="CA154" s="524"/>
      <c r="CB154" s="524"/>
      <c r="CC154" s="528"/>
      <c r="CD154" s="524"/>
      <c r="CE154" s="528"/>
      <c r="CF154" s="523"/>
      <c r="CG154" s="524"/>
      <c r="CH154" s="525"/>
      <c r="CI154" s="526"/>
      <c r="CJ154" s="512"/>
      <c r="CK154" s="523"/>
      <c r="CL154" s="524"/>
      <c r="CM154" s="524"/>
      <c r="CN154" s="523"/>
      <c r="CO154" s="524"/>
      <c r="CP154" s="525"/>
      <c r="CQ154" s="526"/>
      <c r="CR154" s="523"/>
      <c r="CS154" s="524"/>
      <c r="CT154" s="524"/>
      <c r="CU154" s="523"/>
      <c r="CV154" s="524"/>
      <c r="CW154" s="525"/>
      <c r="CX154" s="526"/>
      <c r="CY154" s="523"/>
      <c r="CZ154" s="524"/>
      <c r="DA154" s="524"/>
      <c r="DB154" s="523"/>
      <c r="DC154" s="524"/>
      <c r="DD154" s="525"/>
      <c r="DE154" s="526"/>
      <c r="DF154" s="512"/>
      <c r="DG154" s="523"/>
      <c r="DH154" s="524"/>
      <c r="DI154" s="524"/>
      <c r="DJ154" s="528"/>
      <c r="DK154" s="524"/>
      <c r="DL154" s="528"/>
      <c r="DM154" s="523"/>
      <c r="DN154" s="524"/>
      <c r="DO154" s="525"/>
      <c r="DP154" s="526"/>
      <c r="DQ154" s="523"/>
      <c r="DR154" s="524"/>
      <c r="DS154" s="524"/>
      <c r="DT154" s="528"/>
      <c r="DU154" s="524"/>
      <c r="DV154" s="528"/>
      <c r="DW154" s="523"/>
      <c r="DX154" s="524"/>
      <c r="DY154" s="525"/>
      <c r="DZ154" s="526"/>
      <c r="EA154" s="523"/>
      <c r="EB154" s="524"/>
      <c r="EC154" s="524"/>
      <c r="ED154" s="528"/>
      <c r="EE154" s="524"/>
      <c r="EF154" s="528"/>
      <c r="EG154" s="523"/>
      <c r="EH154" s="524"/>
      <c r="EI154" s="525"/>
      <c r="EJ154" s="526"/>
    </row>
    <row r="155" spans="1:140" ht="15" customHeight="1" x14ac:dyDescent="0.3">
      <c r="B155" s="16">
        <v>121</v>
      </c>
      <c r="C155" s="147" t="s">
        <v>84</v>
      </c>
      <c r="D155" s="186"/>
      <c r="E155" s="186"/>
      <c r="F155" s="172" t="str">
        <f t="shared" si="15"/>
        <v>Claims on institutions and corporates with a ST credit assessment</v>
      </c>
      <c r="G155" s="148" t="str">
        <f t="shared" si="16"/>
        <v>SPAIN</v>
      </c>
      <c r="H155" s="876"/>
      <c r="I155" s="150" t="s">
        <v>84</v>
      </c>
      <c r="J155" s="621"/>
      <c r="K155" s="108"/>
      <c r="L155" s="523"/>
      <c r="M155" s="524"/>
      <c r="N155" s="524"/>
      <c r="O155" s="524"/>
      <c r="P155" s="524"/>
      <c r="Q155" s="528"/>
      <c r="R155" s="523"/>
      <c r="S155" s="524"/>
      <c r="T155" s="525"/>
      <c r="U155" s="526"/>
      <c r="V155" s="87"/>
      <c r="W155" s="621"/>
      <c r="X155" s="108"/>
      <c r="Y155" s="523"/>
      <c r="Z155" s="524"/>
      <c r="AA155" s="524"/>
      <c r="AB155" s="524"/>
      <c r="AC155" s="524"/>
      <c r="AD155" s="528"/>
      <c r="AE155" s="523"/>
      <c r="AF155" s="524"/>
      <c r="AG155" s="525"/>
      <c r="AH155" s="526"/>
      <c r="AI155" s="87"/>
      <c r="AJ155" s="523"/>
      <c r="AK155" s="524"/>
      <c r="AL155" s="524"/>
      <c r="AM155" s="523"/>
      <c r="AN155" s="524"/>
      <c r="AO155" s="525"/>
      <c r="AP155" s="526"/>
      <c r="AQ155" s="523"/>
      <c r="AR155" s="524"/>
      <c r="AS155" s="524"/>
      <c r="AT155" s="523"/>
      <c r="AU155" s="524"/>
      <c r="AV155" s="525"/>
      <c r="AW155" s="526"/>
      <c r="AX155" s="523"/>
      <c r="AY155" s="524"/>
      <c r="AZ155" s="524"/>
      <c r="BA155" s="523"/>
      <c r="BB155" s="524"/>
      <c r="BC155" s="525"/>
      <c r="BD155" s="526"/>
      <c r="BE155" s="512"/>
      <c r="BF155" s="523"/>
      <c r="BG155" s="524"/>
      <c r="BH155" s="524"/>
      <c r="BI155" s="528"/>
      <c r="BJ155" s="524"/>
      <c r="BK155" s="528"/>
      <c r="BL155" s="523"/>
      <c r="BM155" s="524"/>
      <c r="BN155" s="525"/>
      <c r="BO155" s="526"/>
      <c r="BP155" s="523"/>
      <c r="BQ155" s="524"/>
      <c r="BR155" s="524"/>
      <c r="BS155" s="528"/>
      <c r="BT155" s="524"/>
      <c r="BU155" s="528"/>
      <c r="BV155" s="523"/>
      <c r="BW155" s="524"/>
      <c r="BX155" s="525"/>
      <c r="BY155" s="526"/>
      <c r="BZ155" s="523"/>
      <c r="CA155" s="524"/>
      <c r="CB155" s="524"/>
      <c r="CC155" s="528"/>
      <c r="CD155" s="524"/>
      <c r="CE155" s="528"/>
      <c r="CF155" s="523"/>
      <c r="CG155" s="524"/>
      <c r="CH155" s="525"/>
      <c r="CI155" s="526"/>
      <c r="CJ155" s="512"/>
      <c r="CK155" s="523"/>
      <c r="CL155" s="524"/>
      <c r="CM155" s="524"/>
      <c r="CN155" s="523"/>
      <c r="CO155" s="524"/>
      <c r="CP155" s="525"/>
      <c r="CQ155" s="526"/>
      <c r="CR155" s="523"/>
      <c r="CS155" s="524"/>
      <c r="CT155" s="524"/>
      <c r="CU155" s="523"/>
      <c r="CV155" s="524"/>
      <c r="CW155" s="525"/>
      <c r="CX155" s="526"/>
      <c r="CY155" s="523"/>
      <c r="CZ155" s="524"/>
      <c r="DA155" s="524"/>
      <c r="DB155" s="523"/>
      <c r="DC155" s="524"/>
      <c r="DD155" s="525"/>
      <c r="DE155" s="526"/>
      <c r="DF155" s="512"/>
      <c r="DG155" s="523"/>
      <c r="DH155" s="524"/>
      <c r="DI155" s="524"/>
      <c r="DJ155" s="528"/>
      <c r="DK155" s="524"/>
      <c r="DL155" s="528"/>
      <c r="DM155" s="523"/>
      <c r="DN155" s="524"/>
      <c r="DO155" s="525"/>
      <c r="DP155" s="526"/>
      <c r="DQ155" s="523"/>
      <c r="DR155" s="524"/>
      <c r="DS155" s="524"/>
      <c r="DT155" s="528"/>
      <c r="DU155" s="524"/>
      <c r="DV155" s="528"/>
      <c r="DW155" s="523"/>
      <c r="DX155" s="524"/>
      <c r="DY155" s="525"/>
      <c r="DZ155" s="526"/>
      <c r="EA155" s="523"/>
      <c r="EB155" s="524"/>
      <c r="EC155" s="524"/>
      <c r="ED155" s="528"/>
      <c r="EE155" s="524"/>
      <c r="EF155" s="528"/>
      <c r="EG155" s="523"/>
      <c r="EH155" s="524"/>
      <c r="EI155" s="525"/>
      <c r="EJ155" s="526"/>
    </row>
    <row r="156" spans="1:140" ht="14.25" customHeight="1" x14ac:dyDescent="0.3">
      <c r="B156" s="16">
        <v>122</v>
      </c>
      <c r="C156" s="147" t="s">
        <v>85</v>
      </c>
      <c r="D156" s="186"/>
      <c r="E156" s="186"/>
      <c r="F156" s="172" t="str">
        <f t="shared" si="15"/>
        <v>Collective investments undertakings (CIU)</v>
      </c>
      <c r="G156" s="148" t="str">
        <f t="shared" si="16"/>
        <v>SPAIN</v>
      </c>
      <c r="H156" s="876"/>
      <c r="I156" s="150" t="s">
        <v>85</v>
      </c>
      <c r="J156" s="621"/>
      <c r="K156" s="108"/>
      <c r="L156" s="523"/>
      <c r="M156" s="524"/>
      <c r="N156" s="524"/>
      <c r="O156" s="524"/>
      <c r="P156" s="524"/>
      <c r="Q156" s="528"/>
      <c r="R156" s="523"/>
      <c r="S156" s="524"/>
      <c r="T156" s="525"/>
      <c r="U156" s="526"/>
      <c r="V156" s="87"/>
      <c r="W156" s="621"/>
      <c r="X156" s="108"/>
      <c r="Y156" s="523"/>
      <c r="Z156" s="524"/>
      <c r="AA156" s="524"/>
      <c r="AB156" s="524"/>
      <c r="AC156" s="524"/>
      <c r="AD156" s="528"/>
      <c r="AE156" s="523"/>
      <c r="AF156" s="524"/>
      <c r="AG156" s="525"/>
      <c r="AH156" s="526"/>
      <c r="AI156" s="87"/>
      <c r="AJ156" s="523"/>
      <c r="AK156" s="524"/>
      <c r="AL156" s="524"/>
      <c r="AM156" s="523"/>
      <c r="AN156" s="524"/>
      <c r="AO156" s="525"/>
      <c r="AP156" s="526"/>
      <c r="AQ156" s="523"/>
      <c r="AR156" s="524"/>
      <c r="AS156" s="524"/>
      <c r="AT156" s="523"/>
      <c r="AU156" s="524"/>
      <c r="AV156" s="525"/>
      <c r="AW156" s="526"/>
      <c r="AX156" s="523"/>
      <c r="AY156" s="524"/>
      <c r="AZ156" s="524"/>
      <c r="BA156" s="523"/>
      <c r="BB156" s="524"/>
      <c r="BC156" s="525"/>
      <c r="BD156" s="526"/>
      <c r="BE156" s="512"/>
      <c r="BF156" s="523"/>
      <c r="BG156" s="524"/>
      <c r="BH156" s="524"/>
      <c r="BI156" s="528"/>
      <c r="BJ156" s="524"/>
      <c r="BK156" s="528"/>
      <c r="BL156" s="523"/>
      <c r="BM156" s="524"/>
      <c r="BN156" s="525"/>
      <c r="BO156" s="526"/>
      <c r="BP156" s="523"/>
      <c r="BQ156" s="524"/>
      <c r="BR156" s="524"/>
      <c r="BS156" s="528"/>
      <c r="BT156" s="524"/>
      <c r="BU156" s="528"/>
      <c r="BV156" s="523"/>
      <c r="BW156" s="524"/>
      <c r="BX156" s="525"/>
      <c r="BY156" s="526"/>
      <c r="BZ156" s="523"/>
      <c r="CA156" s="524"/>
      <c r="CB156" s="524"/>
      <c r="CC156" s="528"/>
      <c r="CD156" s="524"/>
      <c r="CE156" s="528"/>
      <c r="CF156" s="523"/>
      <c r="CG156" s="524"/>
      <c r="CH156" s="525"/>
      <c r="CI156" s="526"/>
      <c r="CJ156" s="512"/>
      <c r="CK156" s="523"/>
      <c r="CL156" s="524"/>
      <c r="CM156" s="524"/>
      <c r="CN156" s="523"/>
      <c r="CO156" s="524"/>
      <c r="CP156" s="525"/>
      <c r="CQ156" s="526"/>
      <c r="CR156" s="523"/>
      <c r="CS156" s="524"/>
      <c r="CT156" s="524"/>
      <c r="CU156" s="523"/>
      <c r="CV156" s="524"/>
      <c r="CW156" s="525"/>
      <c r="CX156" s="526"/>
      <c r="CY156" s="523"/>
      <c r="CZ156" s="524"/>
      <c r="DA156" s="524"/>
      <c r="DB156" s="523"/>
      <c r="DC156" s="524"/>
      <c r="DD156" s="525"/>
      <c r="DE156" s="526"/>
      <c r="DF156" s="512"/>
      <c r="DG156" s="523"/>
      <c r="DH156" s="524"/>
      <c r="DI156" s="524"/>
      <c r="DJ156" s="528"/>
      <c r="DK156" s="524"/>
      <c r="DL156" s="528"/>
      <c r="DM156" s="523"/>
      <c r="DN156" s="524"/>
      <c r="DO156" s="525"/>
      <c r="DP156" s="526"/>
      <c r="DQ156" s="523"/>
      <c r="DR156" s="524"/>
      <c r="DS156" s="524"/>
      <c r="DT156" s="528"/>
      <c r="DU156" s="524"/>
      <c r="DV156" s="528"/>
      <c r="DW156" s="523"/>
      <c r="DX156" s="524"/>
      <c r="DY156" s="525"/>
      <c r="DZ156" s="526"/>
      <c r="EA156" s="523"/>
      <c r="EB156" s="524"/>
      <c r="EC156" s="524"/>
      <c r="ED156" s="528"/>
      <c r="EE156" s="524"/>
      <c r="EF156" s="528"/>
      <c r="EG156" s="523"/>
      <c r="EH156" s="524"/>
      <c r="EI156" s="525"/>
      <c r="EJ156" s="526"/>
    </row>
    <row r="157" spans="1:140" ht="14.25" customHeight="1" x14ac:dyDescent="0.3">
      <c r="B157" s="16">
        <v>123</v>
      </c>
      <c r="C157" s="147" t="s">
        <v>69</v>
      </c>
      <c r="D157" s="186"/>
      <c r="E157" s="186"/>
      <c r="F157" s="172" t="str">
        <f t="shared" si="15"/>
        <v>Equity</v>
      </c>
      <c r="G157" s="148" t="str">
        <f t="shared" si="16"/>
        <v>SPAIN</v>
      </c>
      <c r="H157" s="876"/>
      <c r="I157" s="150" t="s">
        <v>69</v>
      </c>
      <c r="J157" s="621"/>
      <c r="K157" s="108"/>
      <c r="L157" s="523"/>
      <c r="M157" s="524"/>
      <c r="N157" s="524"/>
      <c r="O157" s="524"/>
      <c r="P157" s="524"/>
      <c r="Q157" s="528"/>
      <c r="R157" s="523"/>
      <c r="S157" s="524"/>
      <c r="T157" s="525"/>
      <c r="U157" s="526"/>
      <c r="V157" s="87"/>
      <c r="W157" s="621"/>
      <c r="X157" s="108"/>
      <c r="Y157" s="523"/>
      <c r="Z157" s="524"/>
      <c r="AA157" s="524"/>
      <c r="AB157" s="524"/>
      <c r="AC157" s="524"/>
      <c r="AD157" s="528"/>
      <c r="AE157" s="523"/>
      <c r="AF157" s="524"/>
      <c r="AG157" s="525"/>
      <c r="AH157" s="526"/>
      <c r="AI157" s="87"/>
      <c r="AJ157" s="523"/>
      <c r="AK157" s="524"/>
      <c r="AL157" s="524"/>
      <c r="AM157" s="523"/>
      <c r="AN157" s="524"/>
      <c r="AO157" s="525"/>
      <c r="AP157" s="526"/>
      <c r="AQ157" s="523"/>
      <c r="AR157" s="524"/>
      <c r="AS157" s="524"/>
      <c r="AT157" s="523"/>
      <c r="AU157" s="524"/>
      <c r="AV157" s="525"/>
      <c r="AW157" s="526"/>
      <c r="AX157" s="523"/>
      <c r="AY157" s="524"/>
      <c r="AZ157" s="524"/>
      <c r="BA157" s="523"/>
      <c r="BB157" s="524"/>
      <c r="BC157" s="525"/>
      <c r="BD157" s="526"/>
      <c r="BE157" s="512"/>
      <c r="BF157" s="523"/>
      <c r="BG157" s="524"/>
      <c r="BH157" s="524"/>
      <c r="BI157" s="528"/>
      <c r="BJ157" s="524"/>
      <c r="BK157" s="528"/>
      <c r="BL157" s="523"/>
      <c r="BM157" s="524"/>
      <c r="BN157" s="525"/>
      <c r="BO157" s="526"/>
      <c r="BP157" s="523"/>
      <c r="BQ157" s="524"/>
      <c r="BR157" s="524"/>
      <c r="BS157" s="528"/>
      <c r="BT157" s="524"/>
      <c r="BU157" s="528"/>
      <c r="BV157" s="523"/>
      <c r="BW157" s="524"/>
      <c r="BX157" s="525"/>
      <c r="BY157" s="526"/>
      <c r="BZ157" s="523"/>
      <c r="CA157" s="524"/>
      <c r="CB157" s="524"/>
      <c r="CC157" s="528"/>
      <c r="CD157" s="524"/>
      <c r="CE157" s="528"/>
      <c r="CF157" s="523"/>
      <c r="CG157" s="524"/>
      <c r="CH157" s="525"/>
      <c r="CI157" s="526"/>
      <c r="CJ157" s="512"/>
      <c r="CK157" s="523"/>
      <c r="CL157" s="524"/>
      <c r="CM157" s="524"/>
      <c r="CN157" s="523"/>
      <c r="CO157" s="524"/>
      <c r="CP157" s="525"/>
      <c r="CQ157" s="526"/>
      <c r="CR157" s="523"/>
      <c r="CS157" s="524"/>
      <c r="CT157" s="524"/>
      <c r="CU157" s="523"/>
      <c r="CV157" s="524"/>
      <c r="CW157" s="525"/>
      <c r="CX157" s="526"/>
      <c r="CY157" s="523"/>
      <c r="CZ157" s="524"/>
      <c r="DA157" s="524"/>
      <c r="DB157" s="523"/>
      <c r="DC157" s="524"/>
      <c r="DD157" s="525"/>
      <c r="DE157" s="526"/>
      <c r="DF157" s="512"/>
      <c r="DG157" s="523"/>
      <c r="DH157" s="524"/>
      <c r="DI157" s="524"/>
      <c r="DJ157" s="528"/>
      <c r="DK157" s="524"/>
      <c r="DL157" s="528"/>
      <c r="DM157" s="523"/>
      <c r="DN157" s="524"/>
      <c r="DO157" s="525"/>
      <c r="DP157" s="526"/>
      <c r="DQ157" s="523"/>
      <c r="DR157" s="524"/>
      <c r="DS157" s="524"/>
      <c r="DT157" s="528"/>
      <c r="DU157" s="524"/>
      <c r="DV157" s="528"/>
      <c r="DW157" s="523"/>
      <c r="DX157" s="524"/>
      <c r="DY157" s="525"/>
      <c r="DZ157" s="526"/>
      <c r="EA157" s="523"/>
      <c r="EB157" s="524"/>
      <c r="EC157" s="524"/>
      <c r="ED157" s="528"/>
      <c r="EE157" s="524"/>
      <c r="EF157" s="528"/>
      <c r="EG157" s="523"/>
      <c r="EH157" s="524"/>
      <c r="EI157" s="525"/>
      <c r="EJ157" s="526"/>
    </row>
    <row r="158" spans="1:140" ht="14.25" customHeight="1" x14ac:dyDescent="0.3">
      <c r="B158" s="16">
        <v>124</v>
      </c>
      <c r="C158" s="147" t="s">
        <v>70</v>
      </c>
      <c r="D158" s="186"/>
      <c r="E158" s="186"/>
      <c r="F158" s="172" t="str">
        <f t="shared" si="15"/>
        <v>Securitisation</v>
      </c>
      <c r="G158" s="148" t="str">
        <f t="shared" si="16"/>
        <v>SPAIN</v>
      </c>
      <c r="H158" s="876"/>
      <c r="I158" s="150" t="s">
        <v>70</v>
      </c>
      <c r="J158" s="621"/>
      <c r="K158" s="108"/>
      <c r="L158" s="523"/>
      <c r="M158" s="524"/>
      <c r="N158" s="524"/>
      <c r="O158" s="524"/>
      <c r="P158" s="524"/>
      <c r="Q158" s="528"/>
      <c r="R158" s="523"/>
      <c r="S158" s="524"/>
      <c r="T158" s="525"/>
      <c r="U158" s="526"/>
      <c r="V158" s="87"/>
      <c r="W158" s="621"/>
      <c r="X158" s="108"/>
      <c r="Y158" s="523"/>
      <c r="Z158" s="524"/>
      <c r="AA158" s="524"/>
      <c r="AB158" s="524"/>
      <c r="AC158" s="524"/>
      <c r="AD158" s="528"/>
      <c r="AE158" s="523"/>
      <c r="AF158" s="524"/>
      <c r="AG158" s="525"/>
      <c r="AH158" s="526"/>
      <c r="AI158" s="87"/>
      <c r="AJ158" s="523"/>
      <c r="AK158" s="524"/>
      <c r="AL158" s="524"/>
      <c r="AM158" s="523"/>
      <c r="AN158" s="524"/>
      <c r="AO158" s="525"/>
      <c r="AP158" s="526"/>
      <c r="AQ158" s="523"/>
      <c r="AR158" s="524"/>
      <c r="AS158" s="524"/>
      <c r="AT158" s="523"/>
      <c r="AU158" s="524"/>
      <c r="AV158" s="525"/>
      <c r="AW158" s="526"/>
      <c r="AX158" s="523"/>
      <c r="AY158" s="524"/>
      <c r="AZ158" s="524"/>
      <c r="BA158" s="523"/>
      <c r="BB158" s="524"/>
      <c r="BC158" s="525"/>
      <c r="BD158" s="526"/>
      <c r="BE158" s="512"/>
      <c r="BF158" s="523"/>
      <c r="BG158" s="524"/>
      <c r="BH158" s="524"/>
      <c r="BI158" s="528"/>
      <c r="BJ158" s="524"/>
      <c r="BK158" s="528"/>
      <c r="BL158" s="523"/>
      <c r="BM158" s="524"/>
      <c r="BN158" s="525"/>
      <c r="BO158" s="526"/>
      <c r="BP158" s="523"/>
      <c r="BQ158" s="524"/>
      <c r="BR158" s="524"/>
      <c r="BS158" s="528"/>
      <c r="BT158" s="524"/>
      <c r="BU158" s="528"/>
      <c r="BV158" s="523"/>
      <c r="BW158" s="524"/>
      <c r="BX158" s="525"/>
      <c r="BY158" s="526"/>
      <c r="BZ158" s="523"/>
      <c r="CA158" s="524"/>
      <c r="CB158" s="524"/>
      <c r="CC158" s="528"/>
      <c r="CD158" s="524"/>
      <c r="CE158" s="528"/>
      <c r="CF158" s="523"/>
      <c r="CG158" s="524"/>
      <c r="CH158" s="525"/>
      <c r="CI158" s="526"/>
      <c r="CJ158" s="512"/>
      <c r="CK158" s="523"/>
      <c r="CL158" s="524"/>
      <c r="CM158" s="524"/>
      <c r="CN158" s="523"/>
      <c r="CO158" s="524"/>
      <c r="CP158" s="525"/>
      <c r="CQ158" s="526"/>
      <c r="CR158" s="523"/>
      <c r="CS158" s="524"/>
      <c r="CT158" s="524"/>
      <c r="CU158" s="523"/>
      <c r="CV158" s="524"/>
      <c r="CW158" s="525"/>
      <c r="CX158" s="526"/>
      <c r="CY158" s="523"/>
      <c r="CZ158" s="524"/>
      <c r="DA158" s="524"/>
      <c r="DB158" s="523"/>
      <c r="DC158" s="524"/>
      <c r="DD158" s="525"/>
      <c r="DE158" s="526"/>
      <c r="DF158" s="512"/>
      <c r="DG158" s="523"/>
      <c r="DH158" s="524"/>
      <c r="DI158" s="524"/>
      <c r="DJ158" s="528"/>
      <c r="DK158" s="524"/>
      <c r="DL158" s="528"/>
      <c r="DM158" s="523"/>
      <c r="DN158" s="524"/>
      <c r="DO158" s="525"/>
      <c r="DP158" s="526"/>
      <c r="DQ158" s="523"/>
      <c r="DR158" s="524"/>
      <c r="DS158" s="524"/>
      <c r="DT158" s="528"/>
      <c r="DU158" s="524"/>
      <c r="DV158" s="528"/>
      <c r="DW158" s="523"/>
      <c r="DX158" s="524"/>
      <c r="DY158" s="525"/>
      <c r="DZ158" s="526"/>
      <c r="EA158" s="523"/>
      <c r="EB158" s="524"/>
      <c r="EC158" s="524"/>
      <c r="ED158" s="528"/>
      <c r="EE158" s="524"/>
      <c r="EF158" s="528"/>
      <c r="EG158" s="523"/>
      <c r="EH158" s="524"/>
      <c r="EI158" s="525"/>
      <c r="EJ158" s="526"/>
    </row>
    <row r="159" spans="1:140" ht="14.25" customHeight="1" x14ac:dyDescent="0.3">
      <c r="B159" s="16">
        <v>125</v>
      </c>
      <c r="C159" s="153" t="s">
        <v>86</v>
      </c>
      <c r="D159" s="188"/>
      <c r="E159" s="186"/>
      <c r="F159" s="172" t="str">
        <f t="shared" si="15"/>
        <v>Other exposures</v>
      </c>
      <c r="G159" s="148" t="str">
        <f t="shared" si="16"/>
        <v>SPAIN</v>
      </c>
      <c r="H159" s="876"/>
      <c r="I159" s="150" t="s">
        <v>86</v>
      </c>
      <c r="J159" s="621"/>
      <c r="K159" s="108"/>
      <c r="L159" s="523"/>
      <c r="M159" s="524"/>
      <c r="N159" s="524"/>
      <c r="O159" s="524"/>
      <c r="P159" s="524"/>
      <c r="Q159" s="528"/>
      <c r="R159" s="523"/>
      <c r="S159" s="524"/>
      <c r="T159" s="525"/>
      <c r="U159" s="526"/>
      <c r="V159" s="87"/>
      <c r="W159" s="621"/>
      <c r="X159" s="108"/>
      <c r="Y159" s="523"/>
      <c r="Z159" s="524"/>
      <c r="AA159" s="524"/>
      <c r="AB159" s="524"/>
      <c r="AC159" s="524"/>
      <c r="AD159" s="528"/>
      <c r="AE159" s="523"/>
      <c r="AF159" s="524"/>
      <c r="AG159" s="525"/>
      <c r="AH159" s="526"/>
      <c r="AI159" s="87"/>
      <c r="AJ159" s="523"/>
      <c r="AK159" s="524"/>
      <c r="AL159" s="524"/>
      <c r="AM159" s="523"/>
      <c r="AN159" s="524"/>
      <c r="AO159" s="525"/>
      <c r="AP159" s="526"/>
      <c r="AQ159" s="523"/>
      <c r="AR159" s="524"/>
      <c r="AS159" s="524"/>
      <c r="AT159" s="523"/>
      <c r="AU159" s="524"/>
      <c r="AV159" s="525"/>
      <c r="AW159" s="526"/>
      <c r="AX159" s="523"/>
      <c r="AY159" s="524"/>
      <c r="AZ159" s="524"/>
      <c r="BA159" s="523"/>
      <c r="BB159" s="524"/>
      <c r="BC159" s="525"/>
      <c r="BD159" s="526"/>
      <c r="BE159" s="512"/>
      <c r="BF159" s="523"/>
      <c r="BG159" s="524"/>
      <c r="BH159" s="524"/>
      <c r="BI159" s="528"/>
      <c r="BJ159" s="524"/>
      <c r="BK159" s="528"/>
      <c r="BL159" s="523"/>
      <c r="BM159" s="524"/>
      <c r="BN159" s="525"/>
      <c r="BO159" s="526"/>
      <c r="BP159" s="523"/>
      <c r="BQ159" s="524"/>
      <c r="BR159" s="524"/>
      <c r="BS159" s="528"/>
      <c r="BT159" s="524"/>
      <c r="BU159" s="528"/>
      <c r="BV159" s="523"/>
      <c r="BW159" s="524"/>
      <c r="BX159" s="525"/>
      <c r="BY159" s="526"/>
      <c r="BZ159" s="523"/>
      <c r="CA159" s="524"/>
      <c r="CB159" s="524"/>
      <c r="CC159" s="528"/>
      <c r="CD159" s="524"/>
      <c r="CE159" s="528"/>
      <c r="CF159" s="523"/>
      <c r="CG159" s="524"/>
      <c r="CH159" s="525"/>
      <c r="CI159" s="526"/>
      <c r="CJ159" s="512"/>
      <c r="CK159" s="523"/>
      <c r="CL159" s="524"/>
      <c r="CM159" s="524"/>
      <c r="CN159" s="523"/>
      <c r="CO159" s="524"/>
      <c r="CP159" s="525"/>
      <c r="CQ159" s="526"/>
      <c r="CR159" s="523"/>
      <c r="CS159" s="524"/>
      <c r="CT159" s="524"/>
      <c r="CU159" s="523"/>
      <c r="CV159" s="524"/>
      <c r="CW159" s="525"/>
      <c r="CX159" s="526"/>
      <c r="CY159" s="523"/>
      <c r="CZ159" s="524"/>
      <c r="DA159" s="524"/>
      <c r="DB159" s="523"/>
      <c r="DC159" s="524"/>
      <c r="DD159" s="525"/>
      <c r="DE159" s="526"/>
      <c r="DF159" s="512"/>
      <c r="DG159" s="523"/>
      <c r="DH159" s="524"/>
      <c r="DI159" s="524"/>
      <c r="DJ159" s="528"/>
      <c r="DK159" s="524"/>
      <c r="DL159" s="528"/>
      <c r="DM159" s="523"/>
      <c r="DN159" s="524"/>
      <c r="DO159" s="525"/>
      <c r="DP159" s="526"/>
      <c r="DQ159" s="523"/>
      <c r="DR159" s="524"/>
      <c r="DS159" s="524"/>
      <c r="DT159" s="528"/>
      <c r="DU159" s="524"/>
      <c r="DV159" s="528"/>
      <c r="DW159" s="523"/>
      <c r="DX159" s="524"/>
      <c r="DY159" s="525"/>
      <c r="DZ159" s="526"/>
      <c r="EA159" s="523"/>
      <c r="EB159" s="524"/>
      <c r="EC159" s="524"/>
      <c r="ED159" s="528"/>
      <c r="EE159" s="524"/>
      <c r="EF159" s="528"/>
      <c r="EG159" s="523"/>
      <c r="EH159" s="524"/>
      <c r="EI159" s="525"/>
      <c r="EJ159" s="526"/>
    </row>
    <row r="160" spans="1:140" s="538" customFormat="1" ht="15" customHeight="1" thickBot="1" x14ac:dyDescent="0.35">
      <c r="A160" s="577"/>
      <c r="B160" s="38">
        <v>126</v>
      </c>
      <c r="C160" s="155" t="s">
        <v>87</v>
      </c>
      <c r="D160" s="189"/>
      <c r="E160" s="189"/>
      <c r="F160" s="190" t="str">
        <f t="shared" si="15"/>
        <v>Total</v>
      </c>
      <c r="G160" s="156" t="str">
        <f t="shared" si="16"/>
        <v>SPAIN</v>
      </c>
      <c r="H160" s="877"/>
      <c r="I160" s="157" t="s">
        <v>87</v>
      </c>
      <c r="J160" s="623">
        <v>0</v>
      </c>
      <c r="K160" s="470">
        <v>0</v>
      </c>
      <c r="L160" s="624">
        <v>0</v>
      </c>
      <c r="M160" s="625">
        <v>0</v>
      </c>
      <c r="N160" s="625">
        <v>0</v>
      </c>
      <c r="O160" s="625">
        <v>0</v>
      </c>
      <c r="P160" s="625">
        <v>0</v>
      </c>
      <c r="Q160" s="626">
        <v>0</v>
      </c>
      <c r="R160" s="624">
        <v>0</v>
      </c>
      <c r="S160" s="625">
        <v>0</v>
      </c>
      <c r="T160" s="627">
        <v>0</v>
      </c>
      <c r="U160" s="863" t="s">
        <v>385</v>
      </c>
      <c r="V160" s="87"/>
      <c r="W160" s="623">
        <v>0</v>
      </c>
      <c r="X160" s="470">
        <v>0</v>
      </c>
      <c r="Y160" s="624">
        <v>0</v>
      </c>
      <c r="Z160" s="625">
        <v>0</v>
      </c>
      <c r="AA160" s="625">
        <v>0</v>
      </c>
      <c r="AB160" s="625">
        <v>0</v>
      </c>
      <c r="AC160" s="625">
        <v>0</v>
      </c>
      <c r="AD160" s="626">
        <v>0</v>
      </c>
      <c r="AE160" s="624">
        <v>0</v>
      </c>
      <c r="AF160" s="625">
        <v>0</v>
      </c>
      <c r="AG160" s="627">
        <v>0</v>
      </c>
      <c r="AH160" s="863" t="s">
        <v>385</v>
      </c>
      <c r="AI160" s="87"/>
      <c r="AJ160" s="624">
        <v>0</v>
      </c>
      <c r="AK160" s="625">
        <v>0</v>
      </c>
      <c r="AL160" s="625">
        <v>0</v>
      </c>
      <c r="AM160" s="624">
        <v>0</v>
      </c>
      <c r="AN160" s="625">
        <v>0</v>
      </c>
      <c r="AO160" s="627">
        <v>0</v>
      </c>
      <c r="AP160" s="628" t="s">
        <v>385</v>
      </c>
      <c r="AQ160" s="624">
        <v>0</v>
      </c>
      <c r="AR160" s="625">
        <v>0</v>
      </c>
      <c r="AS160" s="625">
        <v>0</v>
      </c>
      <c r="AT160" s="624">
        <v>0</v>
      </c>
      <c r="AU160" s="625">
        <v>0</v>
      </c>
      <c r="AV160" s="627">
        <v>0</v>
      </c>
      <c r="AW160" s="628" t="s">
        <v>385</v>
      </c>
      <c r="AX160" s="624">
        <v>0</v>
      </c>
      <c r="AY160" s="625">
        <v>0</v>
      </c>
      <c r="AZ160" s="625">
        <v>0</v>
      </c>
      <c r="BA160" s="624">
        <v>0</v>
      </c>
      <c r="BB160" s="625">
        <v>0</v>
      </c>
      <c r="BC160" s="627">
        <v>0</v>
      </c>
      <c r="BD160" s="622" t="s">
        <v>385</v>
      </c>
      <c r="BE160" s="512"/>
      <c r="BF160" s="624">
        <v>0</v>
      </c>
      <c r="BG160" s="625">
        <v>0</v>
      </c>
      <c r="BH160" s="625">
        <v>0</v>
      </c>
      <c r="BI160" s="626">
        <v>0</v>
      </c>
      <c r="BJ160" s="625">
        <v>0</v>
      </c>
      <c r="BK160" s="626">
        <v>0</v>
      </c>
      <c r="BL160" s="624">
        <v>0</v>
      </c>
      <c r="BM160" s="625">
        <v>0</v>
      </c>
      <c r="BN160" s="627">
        <v>0</v>
      </c>
      <c r="BO160" s="628" t="s">
        <v>385</v>
      </c>
      <c r="BP160" s="624">
        <v>0</v>
      </c>
      <c r="BQ160" s="625">
        <v>0</v>
      </c>
      <c r="BR160" s="625">
        <v>0</v>
      </c>
      <c r="BS160" s="626">
        <v>0</v>
      </c>
      <c r="BT160" s="625">
        <v>0</v>
      </c>
      <c r="BU160" s="626">
        <v>0</v>
      </c>
      <c r="BV160" s="624">
        <v>0</v>
      </c>
      <c r="BW160" s="625">
        <v>0</v>
      </c>
      <c r="BX160" s="627">
        <v>0</v>
      </c>
      <c r="BY160" s="628" t="s">
        <v>385</v>
      </c>
      <c r="BZ160" s="624">
        <v>0</v>
      </c>
      <c r="CA160" s="625">
        <v>0</v>
      </c>
      <c r="CB160" s="625">
        <v>0</v>
      </c>
      <c r="CC160" s="626">
        <v>0</v>
      </c>
      <c r="CD160" s="625">
        <v>0</v>
      </c>
      <c r="CE160" s="626">
        <v>0</v>
      </c>
      <c r="CF160" s="624">
        <v>0</v>
      </c>
      <c r="CG160" s="625">
        <v>0</v>
      </c>
      <c r="CH160" s="627">
        <v>0</v>
      </c>
      <c r="CI160" s="628" t="s">
        <v>385</v>
      </c>
      <c r="CJ160" s="606"/>
      <c r="CK160" s="602">
        <v>0</v>
      </c>
      <c r="CL160" s="603">
        <v>0</v>
      </c>
      <c r="CM160" s="603">
        <v>0</v>
      </c>
      <c r="CN160" s="602">
        <v>0</v>
      </c>
      <c r="CO160" s="603">
        <v>0</v>
      </c>
      <c r="CP160" s="605">
        <v>0</v>
      </c>
      <c r="CQ160" s="622" t="s">
        <v>385</v>
      </c>
      <c r="CR160" s="602">
        <v>0</v>
      </c>
      <c r="CS160" s="603">
        <v>0</v>
      </c>
      <c r="CT160" s="603">
        <v>0</v>
      </c>
      <c r="CU160" s="602">
        <v>0</v>
      </c>
      <c r="CV160" s="603">
        <v>0</v>
      </c>
      <c r="CW160" s="605">
        <v>0</v>
      </c>
      <c r="CX160" s="622" t="s">
        <v>385</v>
      </c>
      <c r="CY160" s="602">
        <v>0</v>
      </c>
      <c r="CZ160" s="603">
        <v>0</v>
      </c>
      <c r="DA160" s="603">
        <v>0</v>
      </c>
      <c r="DB160" s="602">
        <v>0</v>
      </c>
      <c r="DC160" s="603">
        <v>0</v>
      </c>
      <c r="DD160" s="605">
        <v>0</v>
      </c>
      <c r="DE160" s="622" t="s">
        <v>385</v>
      </c>
      <c r="DF160" s="606"/>
      <c r="DG160" s="624">
        <v>0</v>
      </c>
      <c r="DH160" s="625">
        <v>0</v>
      </c>
      <c r="DI160" s="625">
        <v>0</v>
      </c>
      <c r="DJ160" s="626">
        <v>0</v>
      </c>
      <c r="DK160" s="625">
        <v>0</v>
      </c>
      <c r="DL160" s="626">
        <v>0</v>
      </c>
      <c r="DM160" s="624">
        <v>0</v>
      </c>
      <c r="DN160" s="625">
        <v>0</v>
      </c>
      <c r="DO160" s="627">
        <v>0</v>
      </c>
      <c r="DP160" s="628" t="s">
        <v>385</v>
      </c>
      <c r="DQ160" s="624">
        <v>0</v>
      </c>
      <c r="DR160" s="625">
        <v>0</v>
      </c>
      <c r="DS160" s="625">
        <v>0</v>
      </c>
      <c r="DT160" s="626">
        <v>0</v>
      </c>
      <c r="DU160" s="625">
        <v>0</v>
      </c>
      <c r="DV160" s="626">
        <v>0</v>
      </c>
      <c r="DW160" s="624">
        <v>0</v>
      </c>
      <c r="DX160" s="625">
        <v>0</v>
      </c>
      <c r="DY160" s="627">
        <v>0</v>
      </c>
      <c r="DZ160" s="628" t="s">
        <v>385</v>
      </c>
      <c r="EA160" s="624">
        <v>0</v>
      </c>
      <c r="EB160" s="625">
        <v>0</v>
      </c>
      <c r="EC160" s="625">
        <v>0</v>
      </c>
      <c r="ED160" s="626">
        <v>0</v>
      </c>
      <c r="EE160" s="625">
        <v>0</v>
      </c>
      <c r="EF160" s="626">
        <v>0</v>
      </c>
      <c r="EG160" s="624">
        <v>0</v>
      </c>
      <c r="EH160" s="625">
        <v>0</v>
      </c>
      <c r="EI160" s="627">
        <v>0</v>
      </c>
      <c r="EJ160" s="628" t="s">
        <v>385</v>
      </c>
    </row>
    <row r="161" spans="2:140" ht="14.25" customHeight="1" thickBot="1" x14ac:dyDescent="0.35">
      <c r="C161" s="582"/>
      <c r="D161" s="629"/>
      <c r="E161" s="629"/>
      <c r="F161" s="629"/>
      <c r="G161" s="582"/>
      <c r="H161" s="114"/>
      <c r="I161" s="582"/>
    </row>
    <row r="162" spans="2:140" ht="21" customHeight="1" thickBot="1" x14ac:dyDescent="0.4">
      <c r="B162" s="489"/>
      <c r="C162" s="59"/>
      <c r="D162" s="159"/>
      <c r="E162" s="159"/>
      <c r="F162" s="159"/>
      <c r="G162" s="59"/>
      <c r="H162" s="58"/>
      <c r="I162" s="59"/>
      <c r="J162" s="901" t="s">
        <v>99</v>
      </c>
      <c r="K162" s="902"/>
      <c r="L162" s="902"/>
      <c r="M162" s="902"/>
      <c r="N162" s="902"/>
      <c r="O162" s="902"/>
      <c r="P162" s="902"/>
      <c r="Q162" s="902"/>
      <c r="R162" s="902"/>
      <c r="S162" s="902"/>
      <c r="T162" s="902"/>
      <c r="U162" s="903"/>
      <c r="V162" s="59"/>
      <c r="W162" s="901" t="s">
        <v>100</v>
      </c>
      <c r="X162" s="902"/>
      <c r="Y162" s="902"/>
      <c r="Z162" s="902"/>
      <c r="AA162" s="902"/>
      <c r="AB162" s="902"/>
      <c r="AC162" s="902"/>
      <c r="AD162" s="902"/>
      <c r="AE162" s="902"/>
      <c r="AF162" s="902"/>
      <c r="AG162" s="902"/>
      <c r="AH162" s="903"/>
      <c r="AI162" s="59"/>
      <c r="AJ162" s="898" t="s">
        <v>101</v>
      </c>
      <c r="AK162" s="899"/>
      <c r="AL162" s="899"/>
      <c r="AM162" s="899"/>
      <c r="AN162" s="899"/>
      <c r="AO162" s="899"/>
      <c r="AP162" s="899"/>
      <c r="AQ162" s="899"/>
      <c r="AR162" s="899"/>
      <c r="AS162" s="899"/>
      <c r="AT162" s="899"/>
      <c r="AU162" s="899"/>
      <c r="AV162" s="899"/>
      <c r="AW162" s="899"/>
      <c r="AX162" s="899"/>
      <c r="AY162" s="899"/>
      <c r="AZ162" s="899"/>
      <c r="BA162" s="899"/>
      <c r="BB162" s="899"/>
      <c r="BC162" s="899"/>
      <c r="BD162" s="900"/>
      <c r="BE162" s="87"/>
      <c r="BF162" s="898" t="s">
        <v>102</v>
      </c>
      <c r="BG162" s="899"/>
      <c r="BH162" s="899"/>
      <c r="BI162" s="899"/>
      <c r="BJ162" s="899"/>
      <c r="BK162" s="899"/>
      <c r="BL162" s="899"/>
      <c r="BM162" s="899"/>
      <c r="BN162" s="899"/>
      <c r="BO162" s="899"/>
      <c r="BP162" s="899"/>
      <c r="BQ162" s="899"/>
      <c r="BR162" s="899"/>
      <c r="BS162" s="899"/>
      <c r="BT162" s="899"/>
      <c r="BU162" s="899"/>
      <c r="BV162" s="899"/>
      <c r="BW162" s="899"/>
      <c r="BX162" s="899"/>
      <c r="BY162" s="899"/>
      <c r="BZ162" s="899"/>
      <c r="CA162" s="899"/>
      <c r="CB162" s="899"/>
      <c r="CC162" s="899"/>
      <c r="CD162" s="899"/>
      <c r="CE162" s="899"/>
      <c r="CF162" s="899"/>
      <c r="CG162" s="899"/>
      <c r="CH162" s="899"/>
      <c r="CI162" s="900"/>
      <c r="CJ162" s="87"/>
      <c r="CK162" s="898" t="s">
        <v>103</v>
      </c>
      <c r="CL162" s="899"/>
      <c r="CM162" s="899"/>
      <c r="CN162" s="899"/>
      <c r="CO162" s="899"/>
      <c r="CP162" s="899"/>
      <c r="CQ162" s="899"/>
      <c r="CR162" s="899"/>
      <c r="CS162" s="899"/>
      <c r="CT162" s="899"/>
      <c r="CU162" s="899"/>
      <c r="CV162" s="899"/>
      <c r="CW162" s="899"/>
      <c r="CX162" s="899"/>
      <c r="CY162" s="899"/>
      <c r="CZ162" s="899"/>
      <c r="DA162" s="899"/>
      <c r="DB162" s="899"/>
      <c r="DC162" s="899"/>
      <c r="DD162" s="899"/>
      <c r="DE162" s="900"/>
      <c r="DF162" s="87"/>
      <c r="DG162" s="898" t="s">
        <v>104</v>
      </c>
      <c r="DH162" s="899"/>
      <c r="DI162" s="899"/>
      <c r="DJ162" s="899"/>
      <c r="DK162" s="899"/>
      <c r="DL162" s="899"/>
      <c r="DM162" s="899"/>
      <c r="DN162" s="899"/>
      <c r="DO162" s="899"/>
      <c r="DP162" s="899"/>
      <c r="DQ162" s="899"/>
      <c r="DR162" s="899"/>
      <c r="DS162" s="899"/>
      <c r="DT162" s="899"/>
      <c r="DU162" s="899"/>
      <c r="DV162" s="899"/>
      <c r="DW162" s="899"/>
      <c r="DX162" s="899"/>
      <c r="DY162" s="899"/>
      <c r="DZ162" s="899"/>
      <c r="EA162" s="899"/>
      <c r="EB162" s="899"/>
      <c r="EC162" s="899"/>
      <c r="ED162" s="899"/>
      <c r="EE162" s="899"/>
      <c r="EF162" s="899"/>
      <c r="EG162" s="899"/>
      <c r="EH162" s="899"/>
      <c r="EI162" s="899"/>
      <c r="EJ162" s="900"/>
    </row>
    <row r="163" spans="2:140" ht="21" customHeight="1" thickBot="1" x14ac:dyDescent="0.4">
      <c r="C163" s="59"/>
      <c r="D163" s="159"/>
      <c r="E163" s="159"/>
      <c r="F163" s="159"/>
      <c r="G163" s="59"/>
      <c r="H163" s="58"/>
      <c r="I163" s="59"/>
      <c r="J163" s="901">
        <v>44196</v>
      </c>
      <c r="K163" s="902"/>
      <c r="L163" s="902"/>
      <c r="M163" s="902"/>
      <c r="N163" s="902"/>
      <c r="O163" s="902"/>
      <c r="P163" s="902"/>
      <c r="Q163" s="902"/>
      <c r="R163" s="902"/>
      <c r="S163" s="902"/>
      <c r="T163" s="902"/>
      <c r="U163" s="903"/>
      <c r="V163" s="87"/>
      <c r="W163" s="901">
        <v>44196</v>
      </c>
      <c r="X163" s="902"/>
      <c r="Y163" s="902"/>
      <c r="Z163" s="902"/>
      <c r="AA163" s="902"/>
      <c r="AB163" s="902"/>
      <c r="AC163" s="902"/>
      <c r="AD163" s="902"/>
      <c r="AE163" s="902"/>
      <c r="AF163" s="902"/>
      <c r="AG163" s="902"/>
      <c r="AH163" s="903"/>
      <c r="AI163" s="87"/>
      <c r="AJ163" s="901">
        <v>44561</v>
      </c>
      <c r="AK163" s="902"/>
      <c r="AL163" s="902"/>
      <c r="AM163" s="902"/>
      <c r="AN163" s="902"/>
      <c r="AO163" s="902"/>
      <c r="AP163" s="903"/>
      <c r="AQ163" s="901">
        <v>44926</v>
      </c>
      <c r="AR163" s="902"/>
      <c r="AS163" s="902"/>
      <c r="AT163" s="902"/>
      <c r="AU163" s="902"/>
      <c r="AV163" s="902"/>
      <c r="AW163" s="903"/>
      <c r="AX163" s="901">
        <v>45291</v>
      </c>
      <c r="AY163" s="902"/>
      <c r="AZ163" s="902"/>
      <c r="BA163" s="902"/>
      <c r="BB163" s="902"/>
      <c r="BC163" s="902"/>
      <c r="BD163" s="903"/>
      <c r="BE163" s="87"/>
      <c r="BF163" s="901">
        <v>44561</v>
      </c>
      <c r="BG163" s="902"/>
      <c r="BH163" s="902"/>
      <c r="BI163" s="902"/>
      <c r="BJ163" s="902"/>
      <c r="BK163" s="902"/>
      <c r="BL163" s="902"/>
      <c r="BM163" s="902"/>
      <c r="BN163" s="902"/>
      <c r="BO163" s="903"/>
      <c r="BP163" s="901">
        <v>44926</v>
      </c>
      <c r="BQ163" s="902"/>
      <c r="BR163" s="902"/>
      <c r="BS163" s="902"/>
      <c r="BT163" s="902"/>
      <c r="BU163" s="902"/>
      <c r="BV163" s="902"/>
      <c r="BW163" s="902"/>
      <c r="BX163" s="902"/>
      <c r="BY163" s="903"/>
      <c r="BZ163" s="901">
        <v>45291</v>
      </c>
      <c r="CA163" s="902"/>
      <c r="CB163" s="902"/>
      <c r="CC163" s="902"/>
      <c r="CD163" s="902"/>
      <c r="CE163" s="902"/>
      <c r="CF163" s="902"/>
      <c r="CG163" s="902"/>
      <c r="CH163" s="902"/>
      <c r="CI163" s="903"/>
      <c r="CJ163" s="87"/>
      <c r="CK163" s="901">
        <v>44561</v>
      </c>
      <c r="CL163" s="902"/>
      <c r="CM163" s="902"/>
      <c r="CN163" s="902"/>
      <c r="CO163" s="902"/>
      <c r="CP163" s="902"/>
      <c r="CQ163" s="903"/>
      <c r="CR163" s="901">
        <v>44926</v>
      </c>
      <c r="CS163" s="902">
        <v>44561</v>
      </c>
      <c r="CT163" s="902">
        <v>44561</v>
      </c>
      <c r="CU163" s="902"/>
      <c r="CV163" s="902"/>
      <c r="CW163" s="902"/>
      <c r="CX163" s="903"/>
      <c r="CY163" s="901">
        <v>45291</v>
      </c>
      <c r="CZ163" s="902">
        <v>44926</v>
      </c>
      <c r="DA163" s="902">
        <v>44926</v>
      </c>
      <c r="DB163" s="902"/>
      <c r="DC163" s="902"/>
      <c r="DD163" s="902"/>
      <c r="DE163" s="903"/>
      <c r="DF163" s="87"/>
      <c r="DG163" s="901">
        <v>44561</v>
      </c>
      <c r="DH163" s="902"/>
      <c r="DI163" s="902"/>
      <c r="DJ163" s="902"/>
      <c r="DK163" s="902"/>
      <c r="DL163" s="902"/>
      <c r="DM163" s="902"/>
      <c r="DN163" s="902"/>
      <c r="DO163" s="902"/>
      <c r="DP163" s="903"/>
      <c r="DQ163" s="901">
        <v>44926</v>
      </c>
      <c r="DR163" s="902"/>
      <c r="DS163" s="902"/>
      <c r="DT163" s="902"/>
      <c r="DU163" s="902"/>
      <c r="DV163" s="902"/>
      <c r="DW163" s="902"/>
      <c r="DX163" s="902"/>
      <c r="DY163" s="902"/>
      <c r="DZ163" s="903"/>
      <c r="EA163" s="901">
        <v>45291</v>
      </c>
      <c r="EB163" s="902"/>
      <c r="EC163" s="902"/>
      <c r="ED163" s="902"/>
      <c r="EE163" s="902"/>
      <c r="EF163" s="902"/>
      <c r="EG163" s="902"/>
      <c r="EH163" s="902"/>
      <c r="EI163" s="902"/>
      <c r="EJ163" s="903"/>
    </row>
    <row r="164" spans="2:140" ht="66.599999999999994" thickBot="1" x14ac:dyDescent="0.35">
      <c r="B164" s="487" t="s">
        <v>5</v>
      </c>
      <c r="C164" s="90"/>
      <c r="D164" s="167"/>
      <c r="E164" s="167"/>
      <c r="F164" s="167"/>
      <c r="G164" s="90"/>
      <c r="H164" s="89"/>
      <c r="I164" s="91" t="s">
        <v>48</v>
      </c>
      <c r="J164" s="486" t="s">
        <v>35</v>
      </c>
      <c r="K164" s="486" t="s">
        <v>36</v>
      </c>
      <c r="L164" s="191" t="s">
        <v>37</v>
      </c>
      <c r="M164" s="481" t="s">
        <v>93</v>
      </c>
      <c r="N164" s="481" t="s">
        <v>38</v>
      </c>
      <c r="O164" s="481" t="s">
        <v>94</v>
      </c>
      <c r="P164" s="481" t="s">
        <v>39</v>
      </c>
      <c r="Q164" s="483" t="s">
        <v>95</v>
      </c>
      <c r="R164" s="191" t="s">
        <v>44</v>
      </c>
      <c r="S164" s="481" t="s">
        <v>45</v>
      </c>
      <c r="T164" s="483" t="s">
        <v>46</v>
      </c>
      <c r="U164" s="862" t="s">
        <v>41</v>
      </c>
      <c r="V164" s="87"/>
      <c r="W164" s="486" t="s">
        <v>35</v>
      </c>
      <c r="X164" s="486" t="s">
        <v>36</v>
      </c>
      <c r="Y164" s="191" t="s">
        <v>37</v>
      </c>
      <c r="Z164" s="481" t="s">
        <v>96</v>
      </c>
      <c r="AA164" s="481" t="s">
        <v>38</v>
      </c>
      <c r="AB164" s="481" t="s">
        <v>97</v>
      </c>
      <c r="AC164" s="481" t="s">
        <v>39</v>
      </c>
      <c r="AD164" s="483" t="s">
        <v>98</v>
      </c>
      <c r="AE164" s="191" t="s">
        <v>44</v>
      </c>
      <c r="AF164" s="481" t="s">
        <v>45</v>
      </c>
      <c r="AG164" s="483" t="s">
        <v>46</v>
      </c>
      <c r="AH164" s="862" t="s">
        <v>41</v>
      </c>
      <c r="AI164" s="87"/>
      <c r="AJ164" s="191" t="s">
        <v>37</v>
      </c>
      <c r="AK164" s="481" t="s">
        <v>38</v>
      </c>
      <c r="AL164" s="483" t="s">
        <v>39</v>
      </c>
      <c r="AM164" s="191" t="s">
        <v>44</v>
      </c>
      <c r="AN164" s="481" t="s">
        <v>45</v>
      </c>
      <c r="AO164" s="483" t="s">
        <v>46</v>
      </c>
      <c r="AP164" s="862" t="s">
        <v>41</v>
      </c>
      <c r="AQ164" s="191" t="s">
        <v>37</v>
      </c>
      <c r="AR164" s="481" t="s">
        <v>38</v>
      </c>
      <c r="AS164" s="483" t="s">
        <v>39</v>
      </c>
      <c r="AT164" s="191" t="s">
        <v>44</v>
      </c>
      <c r="AU164" s="481" t="s">
        <v>45</v>
      </c>
      <c r="AV164" s="483" t="s">
        <v>46</v>
      </c>
      <c r="AW164" s="862" t="s">
        <v>41</v>
      </c>
      <c r="AX164" s="191" t="s">
        <v>37</v>
      </c>
      <c r="AY164" s="481" t="s">
        <v>38</v>
      </c>
      <c r="AZ164" s="483" t="s">
        <v>39</v>
      </c>
      <c r="BA164" s="191" t="s">
        <v>44</v>
      </c>
      <c r="BB164" s="481" t="s">
        <v>45</v>
      </c>
      <c r="BC164" s="483" t="s">
        <v>46</v>
      </c>
      <c r="BD164" s="862" t="s">
        <v>41</v>
      </c>
      <c r="BE164" s="87"/>
      <c r="BF164" s="191" t="s">
        <v>37</v>
      </c>
      <c r="BG164" s="481" t="s">
        <v>96</v>
      </c>
      <c r="BH164" s="481" t="s">
        <v>38</v>
      </c>
      <c r="BI164" s="481" t="s">
        <v>97</v>
      </c>
      <c r="BJ164" s="481" t="s">
        <v>39</v>
      </c>
      <c r="BK164" s="483" t="s">
        <v>98</v>
      </c>
      <c r="BL164" s="191" t="s">
        <v>44</v>
      </c>
      <c r="BM164" s="481" t="s">
        <v>45</v>
      </c>
      <c r="BN164" s="483" t="s">
        <v>46</v>
      </c>
      <c r="BO164" s="862" t="s">
        <v>41</v>
      </c>
      <c r="BP164" s="191" t="s">
        <v>37</v>
      </c>
      <c r="BQ164" s="481" t="s">
        <v>96</v>
      </c>
      <c r="BR164" s="481" t="s">
        <v>38</v>
      </c>
      <c r="BS164" s="481" t="s">
        <v>97</v>
      </c>
      <c r="BT164" s="481" t="s">
        <v>39</v>
      </c>
      <c r="BU164" s="483" t="s">
        <v>98</v>
      </c>
      <c r="BV164" s="191" t="s">
        <v>44</v>
      </c>
      <c r="BW164" s="481" t="s">
        <v>45</v>
      </c>
      <c r="BX164" s="483" t="s">
        <v>46</v>
      </c>
      <c r="BY164" s="862" t="s">
        <v>41</v>
      </c>
      <c r="BZ164" s="191" t="s">
        <v>37</v>
      </c>
      <c r="CA164" s="481" t="s">
        <v>96</v>
      </c>
      <c r="CB164" s="481" t="s">
        <v>38</v>
      </c>
      <c r="CC164" s="481" t="s">
        <v>97</v>
      </c>
      <c r="CD164" s="481" t="s">
        <v>39</v>
      </c>
      <c r="CE164" s="483" t="s">
        <v>98</v>
      </c>
      <c r="CF164" s="191" t="s">
        <v>44</v>
      </c>
      <c r="CG164" s="481" t="s">
        <v>45</v>
      </c>
      <c r="CH164" s="483" t="s">
        <v>46</v>
      </c>
      <c r="CI164" s="862" t="s">
        <v>41</v>
      </c>
      <c r="CJ164" s="87"/>
      <c r="CK164" s="191" t="s">
        <v>37</v>
      </c>
      <c r="CL164" s="481" t="s">
        <v>38</v>
      </c>
      <c r="CM164" s="483" t="s">
        <v>39</v>
      </c>
      <c r="CN164" s="191" t="s">
        <v>44</v>
      </c>
      <c r="CO164" s="481" t="s">
        <v>45</v>
      </c>
      <c r="CP164" s="482" t="s">
        <v>46</v>
      </c>
      <c r="CQ164" s="862" t="s">
        <v>41</v>
      </c>
      <c r="CR164" s="480" t="s">
        <v>37</v>
      </c>
      <c r="CS164" s="481" t="s">
        <v>38</v>
      </c>
      <c r="CT164" s="483" t="s">
        <v>39</v>
      </c>
      <c r="CU164" s="480" t="s">
        <v>44</v>
      </c>
      <c r="CV164" s="481" t="s">
        <v>45</v>
      </c>
      <c r="CW164" s="482" t="s">
        <v>46</v>
      </c>
      <c r="CX164" s="862" t="s">
        <v>41</v>
      </c>
      <c r="CY164" s="480" t="s">
        <v>37</v>
      </c>
      <c r="CZ164" s="481" t="s">
        <v>38</v>
      </c>
      <c r="DA164" s="483" t="s">
        <v>39</v>
      </c>
      <c r="DB164" s="480" t="s">
        <v>44</v>
      </c>
      <c r="DC164" s="481" t="s">
        <v>45</v>
      </c>
      <c r="DD164" s="482" t="s">
        <v>46</v>
      </c>
      <c r="DE164" s="862" t="s">
        <v>41</v>
      </c>
      <c r="DF164" s="87"/>
      <c r="DG164" s="191" t="s">
        <v>37</v>
      </c>
      <c r="DH164" s="481" t="s">
        <v>96</v>
      </c>
      <c r="DI164" s="481" t="s">
        <v>38</v>
      </c>
      <c r="DJ164" s="481" t="s">
        <v>97</v>
      </c>
      <c r="DK164" s="481" t="s">
        <v>39</v>
      </c>
      <c r="DL164" s="483" t="s">
        <v>98</v>
      </c>
      <c r="DM164" s="191" t="s">
        <v>44</v>
      </c>
      <c r="DN164" s="481" t="s">
        <v>45</v>
      </c>
      <c r="DO164" s="483" t="s">
        <v>46</v>
      </c>
      <c r="DP164" s="862" t="s">
        <v>41</v>
      </c>
      <c r="DQ164" s="191" t="s">
        <v>37</v>
      </c>
      <c r="DR164" s="481" t="s">
        <v>96</v>
      </c>
      <c r="DS164" s="481" t="s">
        <v>38</v>
      </c>
      <c r="DT164" s="481" t="s">
        <v>97</v>
      </c>
      <c r="DU164" s="481" t="s">
        <v>39</v>
      </c>
      <c r="DV164" s="483" t="s">
        <v>98</v>
      </c>
      <c r="DW164" s="191" t="s">
        <v>44</v>
      </c>
      <c r="DX164" s="481" t="s">
        <v>45</v>
      </c>
      <c r="DY164" s="483" t="s">
        <v>46</v>
      </c>
      <c r="DZ164" s="862" t="s">
        <v>41</v>
      </c>
      <c r="EA164" s="191" t="s">
        <v>37</v>
      </c>
      <c r="EB164" s="481" t="s">
        <v>96</v>
      </c>
      <c r="EC164" s="481" t="s">
        <v>38</v>
      </c>
      <c r="ED164" s="481" t="s">
        <v>97</v>
      </c>
      <c r="EE164" s="481" t="s">
        <v>39</v>
      </c>
      <c r="EF164" s="483" t="s">
        <v>98</v>
      </c>
      <c r="EG164" s="191" t="s">
        <v>44</v>
      </c>
      <c r="EH164" s="481" t="s">
        <v>45</v>
      </c>
      <c r="EI164" s="483" t="s">
        <v>46</v>
      </c>
      <c r="EJ164" s="862" t="s">
        <v>41</v>
      </c>
    </row>
    <row r="165" spans="2:140" ht="14.25" customHeight="1" x14ac:dyDescent="0.3">
      <c r="B165" s="13">
        <v>127</v>
      </c>
      <c r="C165" s="144" t="s">
        <v>49</v>
      </c>
      <c r="D165" s="184"/>
      <c r="E165" s="184"/>
      <c r="F165" s="169" t="str">
        <f>IF(C165="Standardised Total","Total",C165&amp;E165)</f>
        <v>Central banks</v>
      </c>
      <c r="G165" s="145" t="str">
        <f>$H$165</f>
        <v>SERBIA</v>
      </c>
      <c r="H165" s="875" t="s">
        <v>391</v>
      </c>
      <c r="I165" s="146" t="s">
        <v>49</v>
      </c>
      <c r="J165" s="615"/>
      <c r="K165" s="185"/>
      <c r="L165" s="616"/>
      <c r="M165" s="617"/>
      <c r="N165" s="617"/>
      <c r="O165" s="617"/>
      <c r="P165" s="617"/>
      <c r="Q165" s="618"/>
      <c r="R165" s="616"/>
      <c r="S165" s="617"/>
      <c r="T165" s="619"/>
      <c r="U165" s="620"/>
      <c r="V165" s="87"/>
      <c r="W165" s="615"/>
      <c r="X165" s="185"/>
      <c r="Y165" s="616"/>
      <c r="Z165" s="617"/>
      <c r="AA165" s="617"/>
      <c r="AB165" s="617"/>
      <c r="AC165" s="617"/>
      <c r="AD165" s="618"/>
      <c r="AE165" s="616"/>
      <c r="AF165" s="617"/>
      <c r="AG165" s="619"/>
      <c r="AH165" s="620"/>
      <c r="AI165" s="87"/>
      <c r="AJ165" s="616"/>
      <c r="AK165" s="617"/>
      <c r="AL165" s="617"/>
      <c r="AM165" s="616"/>
      <c r="AN165" s="617"/>
      <c r="AO165" s="619"/>
      <c r="AP165" s="620"/>
      <c r="AQ165" s="616"/>
      <c r="AR165" s="617"/>
      <c r="AS165" s="617"/>
      <c r="AT165" s="616"/>
      <c r="AU165" s="617"/>
      <c r="AV165" s="619"/>
      <c r="AW165" s="620"/>
      <c r="AX165" s="616"/>
      <c r="AY165" s="617"/>
      <c r="AZ165" s="617"/>
      <c r="BA165" s="616"/>
      <c r="BB165" s="617"/>
      <c r="BC165" s="619"/>
      <c r="BD165" s="620"/>
      <c r="BE165" s="512"/>
      <c r="BF165" s="616"/>
      <c r="BG165" s="617"/>
      <c r="BH165" s="617"/>
      <c r="BI165" s="618"/>
      <c r="BJ165" s="617"/>
      <c r="BK165" s="618"/>
      <c r="BL165" s="616"/>
      <c r="BM165" s="617"/>
      <c r="BN165" s="619"/>
      <c r="BO165" s="620"/>
      <c r="BP165" s="616"/>
      <c r="BQ165" s="617"/>
      <c r="BR165" s="617"/>
      <c r="BS165" s="618"/>
      <c r="BT165" s="617"/>
      <c r="BU165" s="618"/>
      <c r="BV165" s="616"/>
      <c r="BW165" s="617"/>
      <c r="BX165" s="619"/>
      <c r="BY165" s="620"/>
      <c r="BZ165" s="616"/>
      <c r="CA165" s="617"/>
      <c r="CB165" s="617"/>
      <c r="CC165" s="618"/>
      <c r="CD165" s="617"/>
      <c r="CE165" s="618"/>
      <c r="CF165" s="616"/>
      <c r="CG165" s="617"/>
      <c r="CH165" s="619"/>
      <c r="CI165" s="620"/>
      <c r="CJ165" s="512"/>
      <c r="CK165" s="616"/>
      <c r="CL165" s="617"/>
      <c r="CM165" s="617"/>
      <c r="CN165" s="616"/>
      <c r="CO165" s="617"/>
      <c r="CP165" s="619"/>
      <c r="CQ165" s="620"/>
      <c r="CR165" s="616"/>
      <c r="CS165" s="617"/>
      <c r="CT165" s="617"/>
      <c r="CU165" s="616"/>
      <c r="CV165" s="617"/>
      <c r="CW165" s="619"/>
      <c r="CX165" s="620"/>
      <c r="CY165" s="616"/>
      <c r="CZ165" s="617"/>
      <c r="DA165" s="617"/>
      <c r="DB165" s="616"/>
      <c r="DC165" s="617"/>
      <c r="DD165" s="619"/>
      <c r="DE165" s="620"/>
      <c r="DF165" s="512"/>
      <c r="DG165" s="616"/>
      <c r="DH165" s="617"/>
      <c r="DI165" s="617"/>
      <c r="DJ165" s="618"/>
      <c r="DK165" s="617"/>
      <c r="DL165" s="618"/>
      <c r="DM165" s="616"/>
      <c r="DN165" s="617"/>
      <c r="DO165" s="619"/>
      <c r="DP165" s="620"/>
      <c r="DQ165" s="616"/>
      <c r="DR165" s="617"/>
      <c r="DS165" s="617"/>
      <c r="DT165" s="618"/>
      <c r="DU165" s="617"/>
      <c r="DV165" s="618"/>
      <c r="DW165" s="616"/>
      <c r="DX165" s="617"/>
      <c r="DY165" s="619"/>
      <c r="DZ165" s="620"/>
      <c r="EA165" s="616"/>
      <c r="EB165" s="617"/>
      <c r="EC165" s="617"/>
      <c r="ED165" s="618"/>
      <c r="EE165" s="617"/>
      <c r="EF165" s="618"/>
      <c r="EG165" s="616"/>
      <c r="EH165" s="617"/>
      <c r="EI165" s="619"/>
      <c r="EJ165" s="620"/>
    </row>
    <row r="166" spans="2:140" ht="14.25" customHeight="1" x14ac:dyDescent="0.3">
      <c r="B166" s="16">
        <v>128</v>
      </c>
      <c r="C166" s="147" t="s">
        <v>50</v>
      </c>
      <c r="D166" s="186"/>
      <c r="E166" s="186"/>
      <c r="F166" s="172" t="str">
        <f t="shared" ref="F166:F185" si="17">IF(C166="Standardised Total","Total",C166&amp;E166)</f>
        <v>Central governments</v>
      </c>
      <c r="G166" s="148" t="str">
        <f t="shared" ref="G166:G185" si="18">$H$165</f>
        <v>SERBIA</v>
      </c>
      <c r="H166" s="876"/>
      <c r="I166" s="149" t="s">
        <v>50</v>
      </c>
      <c r="J166" s="621"/>
      <c r="K166" s="108"/>
      <c r="L166" s="523"/>
      <c r="M166" s="524"/>
      <c r="N166" s="524"/>
      <c r="O166" s="524"/>
      <c r="P166" s="524"/>
      <c r="Q166" s="528"/>
      <c r="R166" s="523"/>
      <c r="S166" s="524"/>
      <c r="T166" s="525"/>
      <c r="U166" s="526"/>
      <c r="V166" s="87"/>
      <c r="W166" s="621"/>
      <c r="X166" s="108"/>
      <c r="Y166" s="523"/>
      <c r="Z166" s="524"/>
      <c r="AA166" s="524"/>
      <c r="AB166" s="524"/>
      <c r="AC166" s="524"/>
      <c r="AD166" s="528"/>
      <c r="AE166" s="523"/>
      <c r="AF166" s="524"/>
      <c r="AG166" s="525"/>
      <c r="AH166" s="526"/>
      <c r="AI166" s="87"/>
      <c r="AJ166" s="523"/>
      <c r="AK166" s="524"/>
      <c r="AL166" s="524"/>
      <c r="AM166" s="523"/>
      <c r="AN166" s="524"/>
      <c r="AO166" s="525"/>
      <c r="AP166" s="526"/>
      <c r="AQ166" s="523"/>
      <c r="AR166" s="524"/>
      <c r="AS166" s="524"/>
      <c r="AT166" s="523"/>
      <c r="AU166" s="524"/>
      <c r="AV166" s="525"/>
      <c r="AW166" s="526"/>
      <c r="AX166" s="523"/>
      <c r="AY166" s="524"/>
      <c r="AZ166" s="524"/>
      <c r="BA166" s="523"/>
      <c r="BB166" s="524"/>
      <c r="BC166" s="525"/>
      <c r="BD166" s="526"/>
      <c r="BE166" s="512"/>
      <c r="BF166" s="523"/>
      <c r="BG166" s="524"/>
      <c r="BH166" s="524"/>
      <c r="BI166" s="528"/>
      <c r="BJ166" s="524"/>
      <c r="BK166" s="528"/>
      <c r="BL166" s="523"/>
      <c r="BM166" s="524"/>
      <c r="BN166" s="525"/>
      <c r="BO166" s="526"/>
      <c r="BP166" s="523"/>
      <c r="BQ166" s="524"/>
      <c r="BR166" s="524"/>
      <c r="BS166" s="528"/>
      <c r="BT166" s="524"/>
      <c r="BU166" s="528"/>
      <c r="BV166" s="523"/>
      <c r="BW166" s="524"/>
      <c r="BX166" s="525"/>
      <c r="BY166" s="526"/>
      <c r="BZ166" s="523"/>
      <c r="CA166" s="524"/>
      <c r="CB166" s="524"/>
      <c r="CC166" s="528"/>
      <c r="CD166" s="524"/>
      <c r="CE166" s="528"/>
      <c r="CF166" s="523"/>
      <c r="CG166" s="524"/>
      <c r="CH166" s="525"/>
      <c r="CI166" s="526"/>
      <c r="CJ166" s="512"/>
      <c r="CK166" s="523"/>
      <c r="CL166" s="524"/>
      <c r="CM166" s="524"/>
      <c r="CN166" s="523"/>
      <c r="CO166" s="524"/>
      <c r="CP166" s="525"/>
      <c r="CQ166" s="526"/>
      <c r="CR166" s="523"/>
      <c r="CS166" s="524"/>
      <c r="CT166" s="524"/>
      <c r="CU166" s="523"/>
      <c r="CV166" s="524"/>
      <c r="CW166" s="525"/>
      <c r="CX166" s="526"/>
      <c r="CY166" s="523"/>
      <c r="CZ166" s="524"/>
      <c r="DA166" s="524"/>
      <c r="DB166" s="523"/>
      <c r="DC166" s="524"/>
      <c r="DD166" s="525"/>
      <c r="DE166" s="526"/>
      <c r="DF166" s="512"/>
      <c r="DG166" s="523"/>
      <c r="DH166" s="524"/>
      <c r="DI166" s="524"/>
      <c r="DJ166" s="528"/>
      <c r="DK166" s="524"/>
      <c r="DL166" s="528"/>
      <c r="DM166" s="523"/>
      <c r="DN166" s="524"/>
      <c r="DO166" s="525"/>
      <c r="DP166" s="526"/>
      <c r="DQ166" s="523"/>
      <c r="DR166" s="524"/>
      <c r="DS166" s="524"/>
      <c r="DT166" s="528"/>
      <c r="DU166" s="524"/>
      <c r="DV166" s="528"/>
      <c r="DW166" s="523"/>
      <c r="DX166" s="524"/>
      <c r="DY166" s="525"/>
      <c r="DZ166" s="526"/>
      <c r="EA166" s="523"/>
      <c r="EB166" s="524"/>
      <c r="EC166" s="524"/>
      <c r="ED166" s="528"/>
      <c r="EE166" s="524"/>
      <c r="EF166" s="528"/>
      <c r="EG166" s="523"/>
      <c r="EH166" s="524"/>
      <c r="EI166" s="525"/>
      <c r="EJ166" s="526"/>
    </row>
    <row r="167" spans="2:140" ht="14.25" customHeight="1" x14ac:dyDescent="0.3">
      <c r="B167" s="16">
        <v>129</v>
      </c>
      <c r="C167" s="147" t="s">
        <v>74</v>
      </c>
      <c r="D167" s="186"/>
      <c r="E167" s="186"/>
      <c r="F167" s="172" t="str">
        <f t="shared" si="17"/>
        <v xml:space="preserve">Regional governments or local authorities </v>
      </c>
      <c r="G167" s="148" t="str">
        <f t="shared" si="18"/>
        <v>SERBIA</v>
      </c>
      <c r="H167" s="876"/>
      <c r="I167" s="150" t="s">
        <v>74</v>
      </c>
      <c r="J167" s="621"/>
      <c r="K167" s="108"/>
      <c r="L167" s="523"/>
      <c r="M167" s="524"/>
      <c r="N167" s="524"/>
      <c r="O167" s="524"/>
      <c r="P167" s="524"/>
      <c r="Q167" s="528"/>
      <c r="R167" s="523"/>
      <c r="S167" s="524"/>
      <c r="T167" s="525"/>
      <c r="U167" s="526"/>
      <c r="V167" s="87"/>
      <c r="W167" s="621"/>
      <c r="X167" s="108"/>
      <c r="Y167" s="523"/>
      <c r="Z167" s="524"/>
      <c r="AA167" s="524"/>
      <c r="AB167" s="524"/>
      <c r="AC167" s="524"/>
      <c r="AD167" s="528"/>
      <c r="AE167" s="523"/>
      <c r="AF167" s="524"/>
      <c r="AG167" s="525"/>
      <c r="AH167" s="526"/>
      <c r="AI167" s="87"/>
      <c r="AJ167" s="523"/>
      <c r="AK167" s="524"/>
      <c r="AL167" s="524"/>
      <c r="AM167" s="523"/>
      <c r="AN167" s="524"/>
      <c r="AO167" s="525"/>
      <c r="AP167" s="526"/>
      <c r="AQ167" s="523"/>
      <c r="AR167" s="524"/>
      <c r="AS167" s="524"/>
      <c r="AT167" s="523"/>
      <c r="AU167" s="524"/>
      <c r="AV167" s="525"/>
      <c r="AW167" s="526"/>
      <c r="AX167" s="523"/>
      <c r="AY167" s="524"/>
      <c r="AZ167" s="524"/>
      <c r="BA167" s="523"/>
      <c r="BB167" s="524"/>
      <c r="BC167" s="525"/>
      <c r="BD167" s="526"/>
      <c r="BE167" s="512"/>
      <c r="BF167" s="523"/>
      <c r="BG167" s="524"/>
      <c r="BH167" s="524"/>
      <c r="BI167" s="528"/>
      <c r="BJ167" s="524"/>
      <c r="BK167" s="528"/>
      <c r="BL167" s="523"/>
      <c r="BM167" s="524"/>
      <c r="BN167" s="525"/>
      <c r="BO167" s="526"/>
      <c r="BP167" s="523"/>
      <c r="BQ167" s="524"/>
      <c r="BR167" s="524"/>
      <c r="BS167" s="528"/>
      <c r="BT167" s="524"/>
      <c r="BU167" s="528"/>
      <c r="BV167" s="523"/>
      <c r="BW167" s="524"/>
      <c r="BX167" s="525"/>
      <c r="BY167" s="526"/>
      <c r="BZ167" s="523"/>
      <c r="CA167" s="524"/>
      <c r="CB167" s="524"/>
      <c r="CC167" s="528"/>
      <c r="CD167" s="524"/>
      <c r="CE167" s="528"/>
      <c r="CF167" s="523"/>
      <c r="CG167" s="524"/>
      <c r="CH167" s="525"/>
      <c r="CI167" s="526"/>
      <c r="CJ167" s="512"/>
      <c r="CK167" s="523"/>
      <c r="CL167" s="524"/>
      <c r="CM167" s="524"/>
      <c r="CN167" s="523"/>
      <c r="CO167" s="524"/>
      <c r="CP167" s="525"/>
      <c r="CQ167" s="526"/>
      <c r="CR167" s="523"/>
      <c r="CS167" s="524"/>
      <c r="CT167" s="524"/>
      <c r="CU167" s="523"/>
      <c r="CV167" s="524"/>
      <c r="CW167" s="525"/>
      <c r="CX167" s="526"/>
      <c r="CY167" s="523"/>
      <c r="CZ167" s="524"/>
      <c r="DA167" s="524"/>
      <c r="DB167" s="523"/>
      <c r="DC167" s="524"/>
      <c r="DD167" s="525"/>
      <c r="DE167" s="526"/>
      <c r="DF167" s="512"/>
      <c r="DG167" s="523"/>
      <c r="DH167" s="524"/>
      <c r="DI167" s="524"/>
      <c r="DJ167" s="528"/>
      <c r="DK167" s="524"/>
      <c r="DL167" s="528"/>
      <c r="DM167" s="523"/>
      <c r="DN167" s="524"/>
      <c r="DO167" s="525"/>
      <c r="DP167" s="526"/>
      <c r="DQ167" s="523"/>
      <c r="DR167" s="524"/>
      <c r="DS167" s="524"/>
      <c r="DT167" s="528"/>
      <c r="DU167" s="524"/>
      <c r="DV167" s="528"/>
      <c r="DW167" s="523"/>
      <c r="DX167" s="524"/>
      <c r="DY167" s="525"/>
      <c r="DZ167" s="526"/>
      <c r="EA167" s="523"/>
      <c r="EB167" s="524"/>
      <c r="EC167" s="524"/>
      <c r="ED167" s="528"/>
      <c r="EE167" s="524"/>
      <c r="EF167" s="528"/>
      <c r="EG167" s="523"/>
      <c r="EH167" s="524"/>
      <c r="EI167" s="525"/>
      <c r="EJ167" s="526"/>
    </row>
    <row r="168" spans="2:140" ht="14.25" customHeight="1" x14ac:dyDescent="0.3">
      <c r="B168" s="16">
        <v>130</v>
      </c>
      <c r="C168" s="147" t="s">
        <v>75</v>
      </c>
      <c r="D168" s="186"/>
      <c r="E168" s="186"/>
      <c r="F168" s="172" t="str">
        <f t="shared" si="17"/>
        <v>Public sector entities</v>
      </c>
      <c r="G168" s="148" t="str">
        <f t="shared" si="18"/>
        <v>SERBIA</v>
      </c>
      <c r="H168" s="876"/>
      <c r="I168" s="150" t="s">
        <v>75</v>
      </c>
      <c r="J168" s="621"/>
      <c r="K168" s="108"/>
      <c r="L168" s="523"/>
      <c r="M168" s="524"/>
      <c r="N168" s="524"/>
      <c r="O168" s="524"/>
      <c r="P168" s="524"/>
      <c r="Q168" s="528"/>
      <c r="R168" s="523"/>
      <c r="S168" s="524"/>
      <c r="T168" s="525"/>
      <c r="U168" s="526"/>
      <c r="V168" s="87"/>
      <c r="W168" s="621"/>
      <c r="X168" s="108"/>
      <c r="Y168" s="523"/>
      <c r="Z168" s="524"/>
      <c r="AA168" s="524"/>
      <c r="AB168" s="524"/>
      <c r="AC168" s="524"/>
      <c r="AD168" s="528"/>
      <c r="AE168" s="523"/>
      <c r="AF168" s="524"/>
      <c r="AG168" s="525"/>
      <c r="AH168" s="526"/>
      <c r="AI168" s="87"/>
      <c r="AJ168" s="523"/>
      <c r="AK168" s="524"/>
      <c r="AL168" s="524"/>
      <c r="AM168" s="523"/>
      <c r="AN168" s="524"/>
      <c r="AO168" s="525"/>
      <c r="AP168" s="526"/>
      <c r="AQ168" s="523"/>
      <c r="AR168" s="524"/>
      <c r="AS168" s="524"/>
      <c r="AT168" s="523"/>
      <c r="AU168" s="524"/>
      <c r="AV168" s="525"/>
      <c r="AW168" s="526"/>
      <c r="AX168" s="523"/>
      <c r="AY168" s="524"/>
      <c r="AZ168" s="524"/>
      <c r="BA168" s="523"/>
      <c r="BB168" s="524"/>
      <c r="BC168" s="525"/>
      <c r="BD168" s="526"/>
      <c r="BE168" s="512"/>
      <c r="BF168" s="523"/>
      <c r="BG168" s="524"/>
      <c r="BH168" s="524"/>
      <c r="BI168" s="528"/>
      <c r="BJ168" s="524"/>
      <c r="BK168" s="528"/>
      <c r="BL168" s="523"/>
      <c r="BM168" s="524"/>
      <c r="BN168" s="525"/>
      <c r="BO168" s="526"/>
      <c r="BP168" s="523"/>
      <c r="BQ168" s="524"/>
      <c r="BR168" s="524"/>
      <c r="BS168" s="528"/>
      <c r="BT168" s="524"/>
      <c r="BU168" s="528"/>
      <c r="BV168" s="523"/>
      <c r="BW168" s="524"/>
      <c r="BX168" s="525"/>
      <c r="BY168" s="526"/>
      <c r="BZ168" s="523"/>
      <c r="CA168" s="524"/>
      <c r="CB168" s="524"/>
      <c r="CC168" s="528"/>
      <c r="CD168" s="524"/>
      <c r="CE168" s="528"/>
      <c r="CF168" s="523"/>
      <c r="CG168" s="524"/>
      <c r="CH168" s="525"/>
      <c r="CI168" s="526"/>
      <c r="CJ168" s="512"/>
      <c r="CK168" s="523"/>
      <c r="CL168" s="524"/>
      <c r="CM168" s="524"/>
      <c r="CN168" s="523"/>
      <c r="CO168" s="524"/>
      <c r="CP168" s="525"/>
      <c r="CQ168" s="526"/>
      <c r="CR168" s="523"/>
      <c r="CS168" s="524"/>
      <c r="CT168" s="524"/>
      <c r="CU168" s="523"/>
      <c r="CV168" s="524"/>
      <c r="CW168" s="525"/>
      <c r="CX168" s="526"/>
      <c r="CY168" s="523"/>
      <c r="CZ168" s="524"/>
      <c r="DA168" s="524"/>
      <c r="DB168" s="523"/>
      <c r="DC168" s="524"/>
      <c r="DD168" s="525"/>
      <c r="DE168" s="526"/>
      <c r="DF168" s="512"/>
      <c r="DG168" s="523"/>
      <c r="DH168" s="524"/>
      <c r="DI168" s="524"/>
      <c r="DJ168" s="528"/>
      <c r="DK168" s="524"/>
      <c r="DL168" s="528"/>
      <c r="DM168" s="523"/>
      <c r="DN168" s="524"/>
      <c r="DO168" s="525"/>
      <c r="DP168" s="526"/>
      <c r="DQ168" s="523"/>
      <c r="DR168" s="524"/>
      <c r="DS168" s="524"/>
      <c r="DT168" s="528"/>
      <c r="DU168" s="524"/>
      <c r="DV168" s="528"/>
      <c r="DW168" s="523"/>
      <c r="DX168" s="524"/>
      <c r="DY168" s="525"/>
      <c r="DZ168" s="526"/>
      <c r="EA168" s="523"/>
      <c r="EB168" s="524"/>
      <c r="EC168" s="524"/>
      <c r="ED168" s="528"/>
      <c r="EE168" s="524"/>
      <c r="EF168" s="528"/>
      <c r="EG168" s="523"/>
      <c r="EH168" s="524"/>
      <c r="EI168" s="525"/>
      <c r="EJ168" s="526"/>
    </row>
    <row r="169" spans="2:140" ht="14.25" customHeight="1" x14ac:dyDescent="0.3">
      <c r="B169" s="16">
        <v>131</v>
      </c>
      <c r="C169" s="147" t="s">
        <v>76</v>
      </c>
      <c r="D169" s="186"/>
      <c r="E169" s="186"/>
      <c r="F169" s="172" t="str">
        <f t="shared" si="17"/>
        <v xml:space="preserve">Multilateral Development Banks </v>
      </c>
      <c r="G169" s="148" t="str">
        <f t="shared" si="18"/>
        <v>SERBIA</v>
      </c>
      <c r="H169" s="876"/>
      <c r="I169" s="150" t="s">
        <v>76</v>
      </c>
      <c r="J169" s="621"/>
      <c r="K169" s="108"/>
      <c r="L169" s="523"/>
      <c r="M169" s="524"/>
      <c r="N169" s="524"/>
      <c r="O169" s="524"/>
      <c r="P169" s="524"/>
      <c r="Q169" s="528"/>
      <c r="R169" s="523"/>
      <c r="S169" s="524"/>
      <c r="T169" s="525"/>
      <c r="U169" s="526"/>
      <c r="V169" s="87"/>
      <c r="W169" s="621"/>
      <c r="X169" s="108"/>
      <c r="Y169" s="523"/>
      <c r="Z169" s="524"/>
      <c r="AA169" s="524"/>
      <c r="AB169" s="524"/>
      <c r="AC169" s="524"/>
      <c r="AD169" s="528"/>
      <c r="AE169" s="523"/>
      <c r="AF169" s="524"/>
      <c r="AG169" s="525"/>
      <c r="AH169" s="526"/>
      <c r="AI169" s="87"/>
      <c r="AJ169" s="523"/>
      <c r="AK169" s="524"/>
      <c r="AL169" s="524"/>
      <c r="AM169" s="523"/>
      <c r="AN169" s="524"/>
      <c r="AO169" s="525"/>
      <c r="AP169" s="526"/>
      <c r="AQ169" s="523"/>
      <c r="AR169" s="524"/>
      <c r="AS169" s="524"/>
      <c r="AT169" s="523"/>
      <c r="AU169" s="524"/>
      <c r="AV169" s="525"/>
      <c r="AW169" s="526"/>
      <c r="AX169" s="523"/>
      <c r="AY169" s="524"/>
      <c r="AZ169" s="524"/>
      <c r="BA169" s="523"/>
      <c r="BB169" s="524"/>
      <c r="BC169" s="525"/>
      <c r="BD169" s="526"/>
      <c r="BE169" s="512"/>
      <c r="BF169" s="523"/>
      <c r="BG169" s="524"/>
      <c r="BH169" s="524"/>
      <c r="BI169" s="528"/>
      <c r="BJ169" s="524"/>
      <c r="BK169" s="528"/>
      <c r="BL169" s="523"/>
      <c r="BM169" s="524"/>
      <c r="BN169" s="525"/>
      <c r="BO169" s="526"/>
      <c r="BP169" s="523"/>
      <c r="BQ169" s="524"/>
      <c r="BR169" s="524"/>
      <c r="BS169" s="528"/>
      <c r="BT169" s="524"/>
      <c r="BU169" s="528"/>
      <c r="BV169" s="523"/>
      <c r="BW169" s="524"/>
      <c r="BX169" s="525"/>
      <c r="BY169" s="526"/>
      <c r="BZ169" s="523"/>
      <c r="CA169" s="524"/>
      <c r="CB169" s="524"/>
      <c r="CC169" s="528"/>
      <c r="CD169" s="524"/>
      <c r="CE169" s="528"/>
      <c r="CF169" s="523"/>
      <c r="CG169" s="524"/>
      <c r="CH169" s="525"/>
      <c r="CI169" s="526"/>
      <c r="CJ169" s="512"/>
      <c r="CK169" s="523"/>
      <c r="CL169" s="524"/>
      <c r="CM169" s="524"/>
      <c r="CN169" s="523"/>
      <c r="CO169" s="524"/>
      <c r="CP169" s="525"/>
      <c r="CQ169" s="526"/>
      <c r="CR169" s="523"/>
      <c r="CS169" s="524"/>
      <c r="CT169" s="524"/>
      <c r="CU169" s="523"/>
      <c r="CV169" s="524"/>
      <c r="CW169" s="525"/>
      <c r="CX169" s="526"/>
      <c r="CY169" s="523"/>
      <c r="CZ169" s="524"/>
      <c r="DA169" s="524"/>
      <c r="DB169" s="523"/>
      <c r="DC169" s="524"/>
      <c r="DD169" s="525"/>
      <c r="DE169" s="526"/>
      <c r="DF169" s="512"/>
      <c r="DG169" s="523"/>
      <c r="DH169" s="524"/>
      <c r="DI169" s="524"/>
      <c r="DJ169" s="528"/>
      <c r="DK169" s="524"/>
      <c r="DL169" s="528"/>
      <c r="DM169" s="523"/>
      <c r="DN169" s="524"/>
      <c r="DO169" s="525"/>
      <c r="DP169" s="526"/>
      <c r="DQ169" s="523"/>
      <c r="DR169" s="524"/>
      <c r="DS169" s="524"/>
      <c r="DT169" s="528"/>
      <c r="DU169" s="524"/>
      <c r="DV169" s="528"/>
      <c r="DW169" s="523"/>
      <c r="DX169" s="524"/>
      <c r="DY169" s="525"/>
      <c r="DZ169" s="526"/>
      <c r="EA169" s="523"/>
      <c r="EB169" s="524"/>
      <c r="EC169" s="524"/>
      <c r="ED169" s="528"/>
      <c r="EE169" s="524"/>
      <c r="EF169" s="528"/>
      <c r="EG169" s="523"/>
      <c r="EH169" s="524"/>
      <c r="EI169" s="525"/>
      <c r="EJ169" s="526"/>
    </row>
    <row r="170" spans="2:140" ht="14.25" customHeight="1" x14ac:dyDescent="0.3">
      <c r="B170" s="16">
        <v>132</v>
      </c>
      <c r="C170" s="147" t="s">
        <v>77</v>
      </c>
      <c r="D170" s="186"/>
      <c r="E170" s="186"/>
      <c r="F170" s="172" t="str">
        <f t="shared" si="17"/>
        <v>International Organisations</v>
      </c>
      <c r="G170" s="148" t="str">
        <f t="shared" si="18"/>
        <v>SERBIA</v>
      </c>
      <c r="H170" s="876"/>
      <c r="I170" s="150" t="s">
        <v>77</v>
      </c>
      <c r="J170" s="621"/>
      <c r="K170" s="108"/>
      <c r="L170" s="523"/>
      <c r="M170" s="524"/>
      <c r="N170" s="524"/>
      <c r="O170" s="524"/>
      <c r="P170" s="524"/>
      <c r="Q170" s="528"/>
      <c r="R170" s="523"/>
      <c r="S170" s="524"/>
      <c r="T170" s="525"/>
      <c r="U170" s="526"/>
      <c r="V170" s="87"/>
      <c r="W170" s="621"/>
      <c r="X170" s="108"/>
      <c r="Y170" s="523"/>
      <c r="Z170" s="524"/>
      <c r="AA170" s="524"/>
      <c r="AB170" s="524"/>
      <c r="AC170" s="524"/>
      <c r="AD170" s="528"/>
      <c r="AE170" s="523"/>
      <c r="AF170" s="524"/>
      <c r="AG170" s="525"/>
      <c r="AH170" s="526"/>
      <c r="AI170" s="87"/>
      <c r="AJ170" s="523"/>
      <c r="AK170" s="524"/>
      <c r="AL170" s="524"/>
      <c r="AM170" s="523"/>
      <c r="AN170" s="524"/>
      <c r="AO170" s="525"/>
      <c r="AP170" s="526"/>
      <c r="AQ170" s="523"/>
      <c r="AR170" s="524"/>
      <c r="AS170" s="524"/>
      <c r="AT170" s="523"/>
      <c r="AU170" s="524"/>
      <c r="AV170" s="525"/>
      <c r="AW170" s="526"/>
      <c r="AX170" s="523"/>
      <c r="AY170" s="524"/>
      <c r="AZ170" s="524"/>
      <c r="BA170" s="523"/>
      <c r="BB170" s="524"/>
      <c r="BC170" s="525"/>
      <c r="BD170" s="526"/>
      <c r="BE170" s="512"/>
      <c r="BF170" s="523"/>
      <c r="BG170" s="524"/>
      <c r="BH170" s="524"/>
      <c r="BI170" s="528"/>
      <c r="BJ170" s="524"/>
      <c r="BK170" s="528"/>
      <c r="BL170" s="523"/>
      <c r="BM170" s="524"/>
      <c r="BN170" s="525"/>
      <c r="BO170" s="526"/>
      <c r="BP170" s="523"/>
      <c r="BQ170" s="524"/>
      <c r="BR170" s="524"/>
      <c r="BS170" s="528"/>
      <c r="BT170" s="524"/>
      <c r="BU170" s="528"/>
      <c r="BV170" s="523"/>
      <c r="BW170" s="524"/>
      <c r="BX170" s="525"/>
      <c r="BY170" s="526"/>
      <c r="BZ170" s="523"/>
      <c r="CA170" s="524"/>
      <c r="CB170" s="524"/>
      <c r="CC170" s="528"/>
      <c r="CD170" s="524"/>
      <c r="CE170" s="528"/>
      <c r="CF170" s="523"/>
      <c r="CG170" s="524"/>
      <c r="CH170" s="525"/>
      <c r="CI170" s="526"/>
      <c r="CJ170" s="512"/>
      <c r="CK170" s="523"/>
      <c r="CL170" s="524"/>
      <c r="CM170" s="524"/>
      <c r="CN170" s="523"/>
      <c r="CO170" s="524"/>
      <c r="CP170" s="525"/>
      <c r="CQ170" s="526"/>
      <c r="CR170" s="523"/>
      <c r="CS170" s="524"/>
      <c r="CT170" s="524"/>
      <c r="CU170" s="523"/>
      <c r="CV170" s="524"/>
      <c r="CW170" s="525"/>
      <c r="CX170" s="526"/>
      <c r="CY170" s="523"/>
      <c r="CZ170" s="524"/>
      <c r="DA170" s="524"/>
      <c r="DB170" s="523"/>
      <c r="DC170" s="524"/>
      <c r="DD170" s="525"/>
      <c r="DE170" s="526"/>
      <c r="DF170" s="512"/>
      <c r="DG170" s="523"/>
      <c r="DH170" s="524"/>
      <c r="DI170" s="524"/>
      <c r="DJ170" s="528"/>
      <c r="DK170" s="524"/>
      <c r="DL170" s="528"/>
      <c r="DM170" s="523"/>
      <c r="DN170" s="524"/>
      <c r="DO170" s="525"/>
      <c r="DP170" s="526"/>
      <c r="DQ170" s="523"/>
      <c r="DR170" s="524"/>
      <c r="DS170" s="524"/>
      <c r="DT170" s="528"/>
      <c r="DU170" s="524"/>
      <c r="DV170" s="528"/>
      <c r="DW170" s="523"/>
      <c r="DX170" s="524"/>
      <c r="DY170" s="525"/>
      <c r="DZ170" s="526"/>
      <c r="EA170" s="523"/>
      <c r="EB170" s="524"/>
      <c r="EC170" s="524"/>
      <c r="ED170" s="528"/>
      <c r="EE170" s="524"/>
      <c r="EF170" s="528"/>
      <c r="EG170" s="523"/>
      <c r="EH170" s="524"/>
      <c r="EI170" s="525"/>
      <c r="EJ170" s="526"/>
    </row>
    <row r="171" spans="2:140" ht="14.25" customHeight="1" x14ac:dyDescent="0.3">
      <c r="B171" s="16">
        <v>133</v>
      </c>
      <c r="C171" s="147" t="s">
        <v>51</v>
      </c>
      <c r="D171" s="186"/>
      <c r="E171" s="186"/>
      <c r="F171" s="172" t="str">
        <f t="shared" si="17"/>
        <v>Institutions</v>
      </c>
      <c r="G171" s="148" t="str">
        <f t="shared" si="18"/>
        <v>SERBIA</v>
      </c>
      <c r="H171" s="876"/>
      <c r="I171" s="150" t="s">
        <v>51</v>
      </c>
      <c r="J171" s="621"/>
      <c r="K171" s="108"/>
      <c r="L171" s="523"/>
      <c r="M171" s="524"/>
      <c r="N171" s="524"/>
      <c r="O171" s="524"/>
      <c r="P171" s="524"/>
      <c r="Q171" s="528"/>
      <c r="R171" s="523"/>
      <c r="S171" s="524"/>
      <c r="T171" s="525"/>
      <c r="U171" s="526"/>
      <c r="V171" s="87"/>
      <c r="W171" s="621"/>
      <c r="X171" s="108"/>
      <c r="Y171" s="523"/>
      <c r="Z171" s="524"/>
      <c r="AA171" s="524"/>
      <c r="AB171" s="524"/>
      <c r="AC171" s="524"/>
      <c r="AD171" s="528"/>
      <c r="AE171" s="523"/>
      <c r="AF171" s="524"/>
      <c r="AG171" s="525"/>
      <c r="AH171" s="526"/>
      <c r="AI171" s="87"/>
      <c r="AJ171" s="523"/>
      <c r="AK171" s="524"/>
      <c r="AL171" s="524"/>
      <c r="AM171" s="523"/>
      <c r="AN171" s="524"/>
      <c r="AO171" s="525"/>
      <c r="AP171" s="526"/>
      <c r="AQ171" s="523"/>
      <c r="AR171" s="524"/>
      <c r="AS171" s="524"/>
      <c r="AT171" s="523"/>
      <c r="AU171" s="524"/>
      <c r="AV171" s="525"/>
      <c r="AW171" s="526"/>
      <c r="AX171" s="523"/>
      <c r="AY171" s="524"/>
      <c r="AZ171" s="524"/>
      <c r="BA171" s="523"/>
      <c r="BB171" s="524"/>
      <c r="BC171" s="525"/>
      <c r="BD171" s="526"/>
      <c r="BE171" s="512"/>
      <c r="BF171" s="523"/>
      <c r="BG171" s="524"/>
      <c r="BH171" s="524"/>
      <c r="BI171" s="528"/>
      <c r="BJ171" s="524"/>
      <c r="BK171" s="528"/>
      <c r="BL171" s="523"/>
      <c r="BM171" s="524"/>
      <c r="BN171" s="525"/>
      <c r="BO171" s="526"/>
      <c r="BP171" s="523"/>
      <c r="BQ171" s="524"/>
      <c r="BR171" s="524"/>
      <c r="BS171" s="528"/>
      <c r="BT171" s="524"/>
      <c r="BU171" s="528"/>
      <c r="BV171" s="523"/>
      <c r="BW171" s="524"/>
      <c r="BX171" s="525"/>
      <c r="BY171" s="526"/>
      <c r="BZ171" s="523"/>
      <c r="CA171" s="524"/>
      <c r="CB171" s="524"/>
      <c r="CC171" s="528"/>
      <c r="CD171" s="524"/>
      <c r="CE171" s="528"/>
      <c r="CF171" s="523"/>
      <c r="CG171" s="524"/>
      <c r="CH171" s="525"/>
      <c r="CI171" s="526"/>
      <c r="CJ171" s="512"/>
      <c r="CK171" s="523"/>
      <c r="CL171" s="524"/>
      <c r="CM171" s="524"/>
      <c r="CN171" s="523"/>
      <c r="CO171" s="524"/>
      <c r="CP171" s="525"/>
      <c r="CQ171" s="526"/>
      <c r="CR171" s="523"/>
      <c r="CS171" s="524"/>
      <c r="CT171" s="524"/>
      <c r="CU171" s="523"/>
      <c r="CV171" s="524"/>
      <c r="CW171" s="525"/>
      <c r="CX171" s="526"/>
      <c r="CY171" s="523"/>
      <c r="CZ171" s="524"/>
      <c r="DA171" s="524"/>
      <c r="DB171" s="523"/>
      <c r="DC171" s="524"/>
      <c r="DD171" s="525"/>
      <c r="DE171" s="526"/>
      <c r="DF171" s="512"/>
      <c r="DG171" s="523"/>
      <c r="DH171" s="524"/>
      <c r="DI171" s="524"/>
      <c r="DJ171" s="528"/>
      <c r="DK171" s="524"/>
      <c r="DL171" s="528"/>
      <c r="DM171" s="523"/>
      <c r="DN171" s="524"/>
      <c r="DO171" s="525"/>
      <c r="DP171" s="526"/>
      <c r="DQ171" s="523"/>
      <c r="DR171" s="524"/>
      <c r="DS171" s="524"/>
      <c r="DT171" s="528"/>
      <c r="DU171" s="524"/>
      <c r="DV171" s="528"/>
      <c r="DW171" s="523"/>
      <c r="DX171" s="524"/>
      <c r="DY171" s="525"/>
      <c r="DZ171" s="526"/>
      <c r="EA171" s="523"/>
      <c r="EB171" s="524"/>
      <c r="EC171" s="524"/>
      <c r="ED171" s="528"/>
      <c r="EE171" s="524"/>
      <c r="EF171" s="528"/>
      <c r="EG171" s="523"/>
      <c r="EH171" s="524"/>
      <c r="EI171" s="525"/>
      <c r="EJ171" s="526"/>
    </row>
    <row r="172" spans="2:140" ht="14.25" customHeight="1" x14ac:dyDescent="0.3">
      <c r="B172" s="16">
        <v>134</v>
      </c>
      <c r="C172" s="147" t="s">
        <v>78</v>
      </c>
      <c r="D172" s="186"/>
      <c r="E172" s="186"/>
      <c r="F172" s="172" t="str">
        <f t="shared" si="17"/>
        <v xml:space="preserve">Corporates </v>
      </c>
      <c r="G172" s="148" t="str">
        <f t="shared" si="18"/>
        <v>SERBIA</v>
      </c>
      <c r="H172" s="876"/>
      <c r="I172" s="150" t="s">
        <v>78</v>
      </c>
      <c r="J172" s="601">
        <v>353.64885700000002</v>
      </c>
      <c r="K172" s="468">
        <v>339.96652799999998</v>
      </c>
      <c r="L172" s="602">
        <v>441.65983299999999</v>
      </c>
      <c r="M172" s="603">
        <v>441.65983299999999</v>
      </c>
      <c r="N172" s="603">
        <v>112.672359</v>
      </c>
      <c r="O172" s="603">
        <v>112.672359</v>
      </c>
      <c r="P172" s="603">
        <v>8.0497309999999995</v>
      </c>
      <c r="Q172" s="604">
        <v>8.0497309999999995</v>
      </c>
      <c r="R172" s="602">
        <v>3.441179</v>
      </c>
      <c r="S172" s="603">
        <v>13.067892000000001</v>
      </c>
      <c r="T172" s="605">
        <v>3.790997</v>
      </c>
      <c r="U172" s="838">
        <v>0.47094704158437095</v>
      </c>
      <c r="V172" s="87"/>
      <c r="W172" s="601">
        <v>7.6369889999999998</v>
      </c>
      <c r="X172" s="469">
        <v>4.2641999999999999E-2</v>
      </c>
      <c r="Y172" s="602">
        <v>167.309788</v>
      </c>
      <c r="Z172" s="603">
        <v>140.65432899999999</v>
      </c>
      <c r="AA172" s="603">
        <v>10.888185999999999</v>
      </c>
      <c r="AB172" s="603">
        <v>7.0132409999999998</v>
      </c>
      <c r="AC172" s="603">
        <v>9.2072000000000001E-2</v>
      </c>
      <c r="AD172" s="604">
        <v>9.2072000000000001E-2</v>
      </c>
      <c r="AE172" s="602">
        <v>1.5793010000000001</v>
      </c>
      <c r="AF172" s="603">
        <v>0.71111000000000002</v>
      </c>
      <c r="AG172" s="605">
        <v>3.8761999999999998E-2</v>
      </c>
      <c r="AH172" s="838">
        <v>0.42099661134764094</v>
      </c>
      <c r="AI172" s="87"/>
      <c r="AJ172" s="602">
        <v>418.25354199999998</v>
      </c>
      <c r="AK172" s="603">
        <v>129.51491300000001</v>
      </c>
      <c r="AL172" s="603">
        <v>14.613469</v>
      </c>
      <c r="AM172" s="602">
        <v>3.1944089999999998</v>
      </c>
      <c r="AN172" s="603">
        <v>0.50991699999999995</v>
      </c>
      <c r="AO172" s="605">
        <v>7.4493150000000004</v>
      </c>
      <c r="AP172" s="622">
        <v>0.50975678670136437</v>
      </c>
      <c r="AQ172" s="602">
        <v>402.45172500000001</v>
      </c>
      <c r="AR172" s="603">
        <v>139.79274799999999</v>
      </c>
      <c r="AS172" s="603">
        <v>20.137450999999999</v>
      </c>
      <c r="AT172" s="602">
        <v>3.0638459999999998</v>
      </c>
      <c r="AU172" s="603">
        <v>0.48528900000000003</v>
      </c>
      <c r="AV172" s="605">
        <v>11.114776000000001</v>
      </c>
      <c r="AW172" s="622">
        <v>0.55194552676999697</v>
      </c>
      <c r="AX172" s="602">
        <v>389.39841100000001</v>
      </c>
      <c r="AY172" s="603">
        <v>147.546798</v>
      </c>
      <c r="AZ172" s="603">
        <v>25.436715</v>
      </c>
      <c r="BA172" s="602">
        <v>2.9638969999999998</v>
      </c>
      <c r="BB172" s="603">
        <v>0.42195899999999997</v>
      </c>
      <c r="BC172" s="605">
        <v>14.450875</v>
      </c>
      <c r="BD172" s="622">
        <v>0.56811089796776038</v>
      </c>
      <c r="BE172" s="512"/>
      <c r="BF172" s="602">
        <v>157.67575134452599</v>
      </c>
      <c r="BG172" s="603">
        <v>131.81795299999999</v>
      </c>
      <c r="BH172" s="603">
        <v>18.704150037771999</v>
      </c>
      <c r="BI172" s="604">
        <v>14.732452</v>
      </c>
      <c r="BJ172" s="603">
        <v>1.9101446177019998</v>
      </c>
      <c r="BK172" s="604">
        <v>1.209238</v>
      </c>
      <c r="BL172" s="602">
        <v>0.34062360355917443</v>
      </c>
      <c r="BM172" s="603">
        <v>0.75551835561258418</v>
      </c>
      <c r="BN172" s="605">
        <v>0.77583078365590441</v>
      </c>
      <c r="BO172" s="622">
        <v>0.4061633744722784</v>
      </c>
      <c r="BP172" s="602">
        <v>151.54367414192293</v>
      </c>
      <c r="BQ172" s="603">
        <v>127.30744799999999</v>
      </c>
      <c r="BR172" s="603">
        <v>22.729146711659453</v>
      </c>
      <c r="BS172" s="604">
        <v>17.454232999999999</v>
      </c>
      <c r="BT172" s="603">
        <v>4.0172251464176147</v>
      </c>
      <c r="BU172" s="604">
        <v>2.9979610000000001</v>
      </c>
      <c r="BV172" s="602">
        <v>0.3221691803560458</v>
      </c>
      <c r="BW172" s="603">
        <v>0.94052050735844817</v>
      </c>
      <c r="BX172" s="605">
        <v>1.6255518134811555</v>
      </c>
      <c r="BY172" s="622">
        <v>0.4046454341576427</v>
      </c>
      <c r="BZ172" s="602">
        <v>146.89921193534715</v>
      </c>
      <c r="CA172" s="603">
        <v>124.298728</v>
      </c>
      <c r="CB172" s="603">
        <v>25.064136074231691</v>
      </c>
      <c r="CC172" s="604">
        <v>18.401481</v>
      </c>
      <c r="CD172" s="603">
        <v>6.326697990421148</v>
      </c>
      <c r="CE172" s="604">
        <v>5.0594330000000003</v>
      </c>
      <c r="CF172" s="602">
        <v>0.3122954420376397</v>
      </c>
      <c r="CG172" s="603">
        <v>0.79253035850195341</v>
      </c>
      <c r="CH172" s="605">
        <v>2.5562133853129021</v>
      </c>
      <c r="CI172" s="622">
        <v>0.40403594247474789</v>
      </c>
      <c r="CJ172" s="606"/>
      <c r="CK172" s="602">
        <v>407.97733399999998</v>
      </c>
      <c r="CL172" s="603">
        <v>136.72051999999999</v>
      </c>
      <c r="CM172" s="603">
        <v>17.684069999999998</v>
      </c>
      <c r="CN172" s="602">
        <v>3.1295220000000001</v>
      </c>
      <c r="CO172" s="603">
        <v>1.6047659999999999</v>
      </c>
      <c r="CP172" s="605">
        <v>10.079469</v>
      </c>
      <c r="CQ172" s="622">
        <v>0.56997450247595716</v>
      </c>
      <c r="CR172" s="602">
        <v>374.52946500000002</v>
      </c>
      <c r="CS172" s="603">
        <v>158.783705</v>
      </c>
      <c r="CT172" s="603">
        <v>29.068753999999998</v>
      </c>
      <c r="CU172" s="602">
        <v>2.8751479999999998</v>
      </c>
      <c r="CV172" s="603">
        <v>1.633084</v>
      </c>
      <c r="CW172" s="605">
        <v>17.125903000000001</v>
      </c>
      <c r="CX172" s="622">
        <v>0.58915160243882492</v>
      </c>
      <c r="CY172" s="602">
        <v>342.87662699999998</v>
      </c>
      <c r="CZ172" s="603">
        <v>178.024519</v>
      </c>
      <c r="DA172" s="603">
        <v>41.480778000000001</v>
      </c>
      <c r="DB172" s="602">
        <v>2.6384829999999999</v>
      </c>
      <c r="DC172" s="603">
        <v>1.3441460000000001</v>
      </c>
      <c r="DD172" s="605">
        <v>24.867882999999999</v>
      </c>
      <c r="DE172" s="622">
        <v>0.59950377497741236</v>
      </c>
      <c r="DF172" s="606"/>
      <c r="DG172" s="602">
        <v>155.57309066809799</v>
      </c>
      <c r="DH172" s="603">
        <v>130.07679300000001</v>
      </c>
      <c r="DI172" s="603">
        <v>20.018941685782</v>
      </c>
      <c r="DJ172" s="604">
        <v>15.982953999999999</v>
      </c>
      <c r="DK172" s="603">
        <v>2.6980136461199997</v>
      </c>
      <c r="DL172" s="604">
        <v>1.6998960000000001</v>
      </c>
      <c r="DM172" s="602">
        <v>0.91963160738709437</v>
      </c>
      <c r="DN172" s="603">
        <v>1.83480872902269</v>
      </c>
      <c r="DO172" s="605">
        <v>1.3730135554080642</v>
      </c>
      <c r="DP172" s="622">
        <v>0.50889792843805237</v>
      </c>
      <c r="DQ172" s="602">
        <v>145.74899525213308</v>
      </c>
      <c r="DR172" s="603">
        <v>122.56276699999999</v>
      </c>
      <c r="DS172" s="603">
        <v>25.720078333955193</v>
      </c>
      <c r="DT172" s="604">
        <v>20.024996000000002</v>
      </c>
      <c r="DU172" s="603">
        <v>6.8209724139117007</v>
      </c>
      <c r="DV172" s="604">
        <v>5.1718789999999997</v>
      </c>
      <c r="DW172" s="602">
        <v>1.0086799265019051</v>
      </c>
      <c r="DX172" s="603">
        <v>2.5144098423602523</v>
      </c>
      <c r="DY172" s="605">
        <v>3.4956628806270493</v>
      </c>
      <c r="DZ172" s="622">
        <v>0.51248746784219168</v>
      </c>
      <c r="EA172" s="602">
        <v>137.08224459688259</v>
      </c>
      <c r="EB172" s="603">
        <v>116.36810699999999</v>
      </c>
      <c r="EC172" s="603">
        <v>29.168207188668219</v>
      </c>
      <c r="ED172" s="604">
        <v>21.544401000000001</v>
      </c>
      <c r="EE172" s="603">
        <v>12.039594214449167</v>
      </c>
      <c r="EF172" s="604">
        <v>9.8471340000000005</v>
      </c>
      <c r="EG172" s="602">
        <v>0.83915444103073222</v>
      </c>
      <c r="EH172" s="603">
        <v>2.0612537776603022</v>
      </c>
      <c r="EI172" s="605">
        <v>6.1884628435866205</v>
      </c>
      <c r="EJ172" s="622">
        <v>0.51400925424543087</v>
      </c>
    </row>
    <row r="173" spans="2:140" ht="14.25" customHeight="1" x14ac:dyDescent="0.3">
      <c r="B173" s="16">
        <v>135</v>
      </c>
      <c r="C173" s="147" t="s">
        <v>78</v>
      </c>
      <c r="D173" s="172" t="s">
        <v>79</v>
      </c>
      <c r="E173" s="172" t="s">
        <v>106</v>
      </c>
      <c r="F173" s="172" t="str">
        <f t="shared" si="17"/>
        <v>Corporates SME</v>
      </c>
      <c r="G173" s="151" t="str">
        <f t="shared" si="18"/>
        <v>SERBIA</v>
      </c>
      <c r="H173" s="876"/>
      <c r="I173" s="152" t="s">
        <v>80</v>
      </c>
      <c r="J173" s="621"/>
      <c r="K173" s="187"/>
      <c r="L173" s="523"/>
      <c r="M173" s="524"/>
      <c r="N173" s="524"/>
      <c r="O173" s="524"/>
      <c r="P173" s="524"/>
      <c r="Q173" s="528"/>
      <c r="R173" s="523"/>
      <c r="S173" s="524"/>
      <c r="T173" s="525"/>
      <c r="U173" s="526"/>
      <c r="V173" s="87"/>
      <c r="W173" s="601">
        <v>7.6369889999999998</v>
      </c>
      <c r="X173" s="469">
        <v>4.2641999999999999E-2</v>
      </c>
      <c r="Y173" s="602">
        <v>167.309788</v>
      </c>
      <c r="Z173" s="603">
        <v>140.65432899999999</v>
      </c>
      <c r="AA173" s="603">
        <v>10.888185999999999</v>
      </c>
      <c r="AB173" s="603">
        <v>7.0132409999999998</v>
      </c>
      <c r="AC173" s="603">
        <v>9.2072000000000001E-2</v>
      </c>
      <c r="AD173" s="604">
        <v>9.2072000000000001E-2</v>
      </c>
      <c r="AE173" s="602">
        <v>1.5793010000000001</v>
      </c>
      <c r="AF173" s="603">
        <v>0.71111000000000002</v>
      </c>
      <c r="AG173" s="605">
        <v>3.8761999999999998E-2</v>
      </c>
      <c r="AH173" s="838">
        <v>0.42099661134764094</v>
      </c>
      <c r="AI173" s="87"/>
      <c r="AJ173" s="523"/>
      <c r="AK173" s="524"/>
      <c r="AL173" s="524"/>
      <c r="AM173" s="523"/>
      <c r="AN173" s="524"/>
      <c r="AO173" s="525"/>
      <c r="AP173" s="526"/>
      <c r="AQ173" s="523"/>
      <c r="AR173" s="524"/>
      <c r="AS173" s="524"/>
      <c r="AT173" s="523"/>
      <c r="AU173" s="524"/>
      <c r="AV173" s="525"/>
      <c r="AW173" s="526"/>
      <c r="AX173" s="523"/>
      <c r="AY173" s="524"/>
      <c r="AZ173" s="524"/>
      <c r="BA173" s="523"/>
      <c r="BB173" s="524"/>
      <c r="BC173" s="525"/>
      <c r="BD173" s="526"/>
      <c r="BE173" s="512"/>
      <c r="BF173" s="523"/>
      <c r="BG173" s="524"/>
      <c r="BH173" s="524"/>
      <c r="BI173" s="528"/>
      <c r="BJ173" s="524"/>
      <c r="BK173" s="528"/>
      <c r="BL173" s="523"/>
      <c r="BM173" s="524"/>
      <c r="BN173" s="525"/>
      <c r="BO173" s="526"/>
      <c r="BP173" s="523"/>
      <c r="BQ173" s="524"/>
      <c r="BR173" s="524"/>
      <c r="BS173" s="528"/>
      <c r="BT173" s="524"/>
      <c r="BU173" s="528"/>
      <c r="BV173" s="523"/>
      <c r="BW173" s="524"/>
      <c r="BX173" s="525"/>
      <c r="BY173" s="526"/>
      <c r="BZ173" s="523"/>
      <c r="CA173" s="524"/>
      <c r="CB173" s="524"/>
      <c r="CC173" s="528"/>
      <c r="CD173" s="524"/>
      <c r="CE173" s="528"/>
      <c r="CF173" s="523"/>
      <c r="CG173" s="524"/>
      <c r="CH173" s="525"/>
      <c r="CI173" s="526"/>
      <c r="CJ173" s="512"/>
      <c r="CK173" s="523"/>
      <c r="CL173" s="524"/>
      <c r="CM173" s="524"/>
      <c r="CN173" s="523"/>
      <c r="CO173" s="524"/>
      <c r="CP173" s="525"/>
      <c r="CQ173" s="526"/>
      <c r="CR173" s="523"/>
      <c r="CS173" s="524"/>
      <c r="CT173" s="524"/>
      <c r="CU173" s="523"/>
      <c r="CV173" s="524"/>
      <c r="CW173" s="525"/>
      <c r="CX173" s="526"/>
      <c r="CY173" s="523"/>
      <c r="CZ173" s="524"/>
      <c r="DA173" s="524"/>
      <c r="DB173" s="523"/>
      <c r="DC173" s="524"/>
      <c r="DD173" s="525"/>
      <c r="DE173" s="526"/>
      <c r="DF173" s="512"/>
      <c r="DG173" s="523"/>
      <c r="DH173" s="524"/>
      <c r="DI173" s="524"/>
      <c r="DJ173" s="528"/>
      <c r="DK173" s="524"/>
      <c r="DL173" s="528"/>
      <c r="DM173" s="523"/>
      <c r="DN173" s="524"/>
      <c r="DO173" s="525"/>
      <c r="DP173" s="526"/>
      <c r="DQ173" s="523"/>
      <c r="DR173" s="524"/>
      <c r="DS173" s="524"/>
      <c r="DT173" s="528"/>
      <c r="DU173" s="524"/>
      <c r="DV173" s="528"/>
      <c r="DW173" s="523"/>
      <c r="DX173" s="524"/>
      <c r="DY173" s="525"/>
      <c r="DZ173" s="526"/>
      <c r="EA173" s="523"/>
      <c r="EB173" s="524"/>
      <c r="EC173" s="524"/>
      <c r="ED173" s="528"/>
      <c r="EE173" s="524"/>
      <c r="EF173" s="528"/>
      <c r="EG173" s="523"/>
      <c r="EH173" s="524"/>
      <c r="EI173" s="525"/>
      <c r="EJ173" s="526"/>
    </row>
    <row r="174" spans="2:140" ht="14.25" customHeight="1" x14ac:dyDescent="0.3">
      <c r="B174" s="16">
        <v>136</v>
      </c>
      <c r="C174" s="147" t="s">
        <v>57</v>
      </c>
      <c r="D174" s="186"/>
      <c r="E174" s="186"/>
      <c r="F174" s="172" t="str">
        <f t="shared" si="17"/>
        <v>Retail</v>
      </c>
      <c r="G174" s="148" t="str">
        <f t="shared" si="18"/>
        <v>SERBIA</v>
      </c>
      <c r="H174" s="876"/>
      <c r="I174" s="150" t="s">
        <v>57</v>
      </c>
      <c r="J174" s="601">
        <v>1229.2730529999999</v>
      </c>
      <c r="K174" s="468">
        <v>817.87635</v>
      </c>
      <c r="L174" s="602">
        <v>1387.8770790000001</v>
      </c>
      <c r="M174" s="603">
        <v>1387.6429909999999</v>
      </c>
      <c r="N174" s="603">
        <v>273.76031499999999</v>
      </c>
      <c r="O174" s="603">
        <v>273.73549300000002</v>
      </c>
      <c r="P174" s="603">
        <v>47.772565999999998</v>
      </c>
      <c r="Q174" s="604">
        <v>47.759352999999997</v>
      </c>
      <c r="R174" s="602">
        <v>10.296832999999999</v>
      </c>
      <c r="S174" s="603">
        <v>24.049869000000001</v>
      </c>
      <c r="T174" s="605">
        <v>27.821885000000002</v>
      </c>
      <c r="U174" s="838">
        <v>0.58238205165701173</v>
      </c>
      <c r="V174" s="87"/>
      <c r="W174" s="601">
        <v>17.504906999999999</v>
      </c>
      <c r="X174" s="601">
        <v>5.1346000000000003E-2</v>
      </c>
      <c r="Y174" s="602">
        <v>132.22078300000001</v>
      </c>
      <c r="Z174" s="603">
        <v>32.990231000000001</v>
      </c>
      <c r="AA174" s="603">
        <v>5.7873130000000002</v>
      </c>
      <c r="AB174" s="603">
        <v>1.4899610000000001</v>
      </c>
      <c r="AC174" s="603">
        <v>9.2072000000000001E-2</v>
      </c>
      <c r="AD174" s="604">
        <v>2.2138999999999999E-2</v>
      </c>
      <c r="AE174" s="602">
        <v>1.2808040000000001</v>
      </c>
      <c r="AF174" s="603">
        <v>0.52858300000000003</v>
      </c>
      <c r="AG174" s="605">
        <v>3.8761999999999998E-2</v>
      </c>
      <c r="AH174" s="838">
        <v>0.42099661134764094</v>
      </c>
      <c r="AI174" s="87"/>
      <c r="AJ174" s="602">
        <v>1322.7135519999999</v>
      </c>
      <c r="AK174" s="603">
        <v>306.14631900000001</v>
      </c>
      <c r="AL174" s="603">
        <v>80.550090999999995</v>
      </c>
      <c r="AM174" s="602">
        <v>9.2120840000000008</v>
      </c>
      <c r="AN174" s="603">
        <v>26.201720999999999</v>
      </c>
      <c r="AO174" s="605">
        <v>46.676183999999999</v>
      </c>
      <c r="AP174" s="622">
        <v>0.57946779973221885</v>
      </c>
      <c r="AQ174" s="602">
        <v>1287.1717209999999</v>
      </c>
      <c r="AR174" s="603">
        <v>310.19894599999998</v>
      </c>
      <c r="AS174" s="603">
        <v>112.039293</v>
      </c>
      <c r="AT174" s="602">
        <v>8.8509919999999997</v>
      </c>
      <c r="AU174" s="603">
        <v>22.820222000000001</v>
      </c>
      <c r="AV174" s="605">
        <v>68.511904000000001</v>
      </c>
      <c r="AW174" s="622">
        <v>0.61149889619528397</v>
      </c>
      <c r="AX174" s="602">
        <v>1263.6853149999999</v>
      </c>
      <c r="AY174" s="603">
        <v>304.56676299999998</v>
      </c>
      <c r="AZ174" s="603">
        <v>141.157883</v>
      </c>
      <c r="BA174" s="602">
        <v>8.6261229999999998</v>
      </c>
      <c r="BB174" s="603">
        <v>18.990068000000001</v>
      </c>
      <c r="BC174" s="605">
        <v>88.968005000000005</v>
      </c>
      <c r="BD174" s="622">
        <v>0.630273018475348</v>
      </c>
      <c r="BE174" s="512"/>
      <c r="BF174" s="602">
        <v>123.87727821957401</v>
      </c>
      <c r="BG174" s="603">
        <v>32.937772000000002</v>
      </c>
      <c r="BH174" s="603">
        <v>12.938551870961001</v>
      </c>
      <c r="BI174" s="604">
        <v>1.4962660000000001</v>
      </c>
      <c r="BJ174" s="603">
        <v>1.284337909465</v>
      </c>
      <c r="BK174" s="604">
        <v>6.8292000000000005E-2</v>
      </c>
      <c r="BL174" s="602">
        <v>0.19228585030238424</v>
      </c>
      <c r="BM174" s="603">
        <v>0.68210345965505392</v>
      </c>
      <c r="BN174" s="605">
        <v>0.55278899872113585</v>
      </c>
      <c r="BO174" s="622">
        <v>0.43040775690519328</v>
      </c>
      <c r="BP174" s="602">
        <v>119.29832595351795</v>
      </c>
      <c r="BQ174" s="603">
        <v>32.894855999999997</v>
      </c>
      <c r="BR174" s="603">
        <v>15.776086433282195</v>
      </c>
      <c r="BS174" s="604">
        <v>1.496262</v>
      </c>
      <c r="BT174" s="603">
        <v>3.0257556131998689</v>
      </c>
      <c r="BU174" s="604">
        <v>0.11121200000000001</v>
      </c>
      <c r="BV174" s="602">
        <v>0.18336133611323557</v>
      </c>
      <c r="BW174" s="603">
        <v>0.87506493010708608</v>
      </c>
      <c r="BX174" s="605">
        <v>1.275638619384786</v>
      </c>
      <c r="BY174" s="622">
        <v>0.42159340755076458</v>
      </c>
      <c r="BZ174" s="602">
        <v>116.1577359317712</v>
      </c>
      <c r="CA174" s="603">
        <v>32.856305999999996</v>
      </c>
      <c r="CB174" s="603">
        <v>16.911027283583884</v>
      </c>
      <c r="CC174" s="604">
        <v>1.4934940000000001</v>
      </c>
      <c r="CD174" s="603">
        <v>5.031404784644919</v>
      </c>
      <c r="CE174" s="604">
        <v>0.15253</v>
      </c>
      <c r="CF174" s="602">
        <v>0.17853425427475483</v>
      </c>
      <c r="CG174" s="603">
        <v>0.73198556942861281</v>
      </c>
      <c r="CH174" s="605">
        <v>2.108696261051179</v>
      </c>
      <c r="CI174" s="622">
        <v>0.4191068600734727</v>
      </c>
      <c r="CJ174" s="606"/>
      <c r="CK174" s="602">
        <v>1290.6813560000001</v>
      </c>
      <c r="CL174" s="603">
        <v>326.88204100000002</v>
      </c>
      <c r="CM174" s="603">
        <v>91.846563000000003</v>
      </c>
      <c r="CN174" s="602">
        <v>9.0206900000000001</v>
      </c>
      <c r="CO174" s="603">
        <v>58.855085000000003</v>
      </c>
      <c r="CP174" s="605">
        <v>61.310797999999998</v>
      </c>
      <c r="CQ174" s="622">
        <v>0.66753502795744246</v>
      </c>
      <c r="CR174" s="602">
        <v>1205.0453050000001</v>
      </c>
      <c r="CS174" s="603">
        <v>355.534921</v>
      </c>
      <c r="CT174" s="603">
        <v>148.829736</v>
      </c>
      <c r="CU174" s="602">
        <v>8.3050890000000006</v>
      </c>
      <c r="CV174" s="603">
        <v>57.988463000000003</v>
      </c>
      <c r="CW174" s="605">
        <v>101.221778</v>
      </c>
      <c r="CX174" s="622">
        <v>0.6801179705109468</v>
      </c>
      <c r="CY174" s="602">
        <v>1123.6628490000001</v>
      </c>
      <c r="CZ174" s="603">
        <v>369.75979899999999</v>
      </c>
      <c r="DA174" s="603">
        <v>215.987312</v>
      </c>
      <c r="DB174" s="602">
        <v>7.649807</v>
      </c>
      <c r="DC174" s="603">
        <v>47.831753999999997</v>
      </c>
      <c r="DD174" s="605">
        <v>148.750967</v>
      </c>
      <c r="DE174" s="622">
        <v>0.68870233914481049</v>
      </c>
      <c r="DF174" s="606"/>
      <c r="DG174" s="602">
        <v>122.22701659417901</v>
      </c>
      <c r="DH174" s="603">
        <v>32.897120000000001</v>
      </c>
      <c r="DI174" s="603">
        <v>14.079454130596</v>
      </c>
      <c r="DJ174" s="604">
        <v>1.5065550000000001</v>
      </c>
      <c r="DK174" s="603">
        <v>1.793697275225</v>
      </c>
      <c r="DL174" s="604">
        <v>9.8655000000000007E-2</v>
      </c>
      <c r="DM174" s="602">
        <v>0.54497411224193559</v>
      </c>
      <c r="DN174" s="603">
        <v>1.6640582287099723</v>
      </c>
      <c r="DO174" s="605">
        <v>0.95670854541229078</v>
      </c>
      <c r="DP174" s="622">
        <v>0.53337235810445327</v>
      </c>
      <c r="DQ174" s="602">
        <v>114.78514106842978</v>
      </c>
      <c r="DR174" s="603">
        <v>32.786825999999998</v>
      </c>
      <c r="DS174" s="603">
        <v>18.151060740637849</v>
      </c>
      <c r="DT174" s="604">
        <v>1.522929</v>
      </c>
      <c r="DU174" s="603">
        <v>5.1639661909323724</v>
      </c>
      <c r="DV174" s="604">
        <v>0.192575</v>
      </c>
      <c r="DW174" s="602">
        <v>0.61281798324564851</v>
      </c>
      <c r="DX174" s="603">
        <v>2.3370535281112268</v>
      </c>
      <c r="DY174" s="605">
        <v>2.7603548424826787</v>
      </c>
      <c r="DZ174" s="622">
        <v>0.53454161790015264</v>
      </c>
      <c r="EA174" s="602">
        <v>108.57817901082728</v>
      </c>
      <c r="EB174" s="603">
        <v>32.646293999999997</v>
      </c>
      <c r="EC174" s="603">
        <v>19.841347084213783</v>
      </c>
      <c r="ED174" s="604">
        <v>1.536189</v>
      </c>
      <c r="EE174" s="603">
        <v>9.680641904958927</v>
      </c>
      <c r="EF174" s="604">
        <v>0.31984699999999999</v>
      </c>
      <c r="EG174" s="602">
        <v>0.51088082131024892</v>
      </c>
      <c r="EH174" s="603">
        <v>1.8878841408394718</v>
      </c>
      <c r="EI174" s="605">
        <v>5.1873056362123835</v>
      </c>
      <c r="EJ174" s="622">
        <v>0.53584314833039914</v>
      </c>
    </row>
    <row r="175" spans="2:140" ht="14.25" customHeight="1" x14ac:dyDescent="0.3">
      <c r="B175" s="16">
        <v>137</v>
      </c>
      <c r="C175" s="147" t="s">
        <v>57</v>
      </c>
      <c r="D175" s="172" t="s">
        <v>79</v>
      </c>
      <c r="E175" s="172" t="s">
        <v>106</v>
      </c>
      <c r="F175" s="172" t="str">
        <f t="shared" si="17"/>
        <v>RetailSME</v>
      </c>
      <c r="G175" s="151" t="str">
        <f t="shared" si="18"/>
        <v>SERBIA</v>
      </c>
      <c r="H175" s="876"/>
      <c r="I175" s="152" t="s">
        <v>80</v>
      </c>
      <c r="J175" s="621"/>
      <c r="K175" s="187"/>
      <c r="L175" s="523"/>
      <c r="M175" s="524"/>
      <c r="N175" s="524"/>
      <c r="O175" s="524"/>
      <c r="P175" s="524"/>
      <c r="Q175" s="528"/>
      <c r="R175" s="523"/>
      <c r="S175" s="524"/>
      <c r="T175" s="525"/>
      <c r="U175" s="526"/>
      <c r="V175" s="87"/>
      <c r="W175" s="601">
        <v>17.504906999999999</v>
      </c>
      <c r="X175" s="601">
        <v>5.1346000000000003E-2</v>
      </c>
      <c r="Y175" s="602">
        <v>132.22078300000001</v>
      </c>
      <c r="Z175" s="603">
        <v>32.990231000000001</v>
      </c>
      <c r="AA175" s="603">
        <v>5.7873130000000002</v>
      </c>
      <c r="AB175" s="603">
        <v>1.4899610000000001</v>
      </c>
      <c r="AC175" s="603">
        <v>9.2072000000000001E-2</v>
      </c>
      <c r="AD175" s="604">
        <v>2.2138999999999999E-2</v>
      </c>
      <c r="AE175" s="602">
        <v>1.2808040000000001</v>
      </c>
      <c r="AF175" s="603">
        <v>0.52858300000000003</v>
      </c>
      <c r="AG175" s="605">
        <v>3.8761999999999998E-2</v>
      </c>
      <c r="AH175" s="838">
        <v>0.42099661134764094</v>
      </c>
      <c r="AI175" s="87"/>
      <c r="AJ175" s="523"/>
      <c r="AK175" s="524"/>
      <c r="AL175" s="524"/>
      <c r="AM175" s="523"/>
      <c r="AN175" s="524"/>
      <c r="AO175" s="525"/>
      <c r="AP175" s="526"/>
      <c r="AQ175" s="523"/>
      <c r="AR175" s="524"/>
      <c r="AS175" s="524"/>
      <c r="AT175" s="523"/>
      <c r="AU175" s="524"/>
      <c r="AV175" s="525"/>
      <c r="AW175" s="526"/>
      <c r="AX175" s="523"/>
      <c r="AY175" s="524"/>
      <c r="AZ175" s="524"/>
      <c r="BA175" s="523"/>
      <c r="BB175" s="524"/>
      <c r="BC175" s="525"/>
      <c r="BD175" s="526"/>
      <c r="BE175" s="512"/>
      <c r="BF175" s="523"/>
      <c r="BG175" s="524"/>
      <c r="BH175" s="524"/>
      <c r="BI175" s="528"/>
      <c r="BJ175" s="524"/>
      <c r="BK175" s="528"/>
      <c r="BL175" s="523"/>
      <c r="BM175" s="524"/>
      <c r="BN175" s="525"/>
      <c r="BO175" s="526"/>
      <c r="BP175" s="523"/>
      <c r="BQ175" s="524"/>
      <c r="BR175" s="524"/>
      <c r="BS175" s="528"/>
      <c r="BT175" s="524"/>
      <c r="BU175" s="528"/>
      <c r="BV175" s="523"/>
      <c r="BW175" s="524"/>
      <c r="BX175" s="525"/>
      <c r="BY175" s="526"/>
      <c r="BZ175" s="523"/>
      <c r="CA175" s="524"/>
      <c r="CB175" s="524"/>
      <c r="CC175" s="528"/>
      <c r="CD175" s="524"/>
      <c r="CE175" s="528"/>
      <c r="CF175" s="523"/>
      <c r="CG175" s="524"/>
      <c r="CH175" s="525"/>
      <c r="CI175" s="526"/>
      <c r="CJ175" s="512"/>
      <c r="CK175" s="523"/>
      <c r="CL175" s="524"/>
      <c r="CM175" s="524"/>
      <c r="CN175" s="523"/>
      <c r="CO175" s="524"/>
      <c r="CP175" s="525"/>
      <c r="CQ175" s="526"/>
      <c r="CR175" s="523"/>
      <c r="CS175" s="524"/>
      <c r="CT175" s="524"/>
      <c r="CU175" s="523"/>
      <c r="CV175" s="524"/>
      <c r="CW175" s="525"/>
      <c r="CX175" s="526"/>
      <c r="CY175" s="523"/>
      <c r="CZ175" s="524"/>
      <c r="DA175" s="524"/>
      <c r="DB175" s="523"/>
      <c r="DC175" s="524"/>
      <c r="DD175" s="525"/>
      <c r="DE175" s="526"/>
      <c r="DF175" s="512"/>
      <c r="DG175" s="523"/>
      <c r="DH175" s="524"/>
      <c r="DI175" s="524"/>
      <c r="DJ175" s="528"/>
      <c r="DK175" s="524"/>
      <c r="DL175" s="528"/>
      <c r="DM175" s="523"/>
      <c r="DN175" s="524"/>
      <c r="DO175" s="525"/>
      <c r="DP175" s="526"/>
      <c r="DQ175" s="523"/>
      <c r="DR175" s="524"/>
      <c r="DS175" s="524"/>
      <c r="DT175" s="528"/>
      <c r="DU175" s="524"/>
      <c r="DV175" s="528"/>
      <c r="DW175" s="523"/>
      <c r="DX175" s="524"/>
      <c r="DY175" s="525"/>
      <c r="DZ175" s="526"/>
      <c r="EA175" s="523"/>
      <c r="EB175" s="524"/>
      <c r="EC175" s="524"/>
      <c r="ED175" s="528"/>
      <c r="EE175" s="524"/>
      <c r="EF175" s="528"/>
      <c r="EG175" s="523"/>
      <c r="EH175" s="524"/>
      <c r="EI175" s="525"/>
      <c r="EJ175" s="526"/>
    </row>
    <row r="176" spans="2:140" ht="14.25" customHeight="1" x14ac:dyDescent="0.3">
      <c r="B176" s="16">
        <v>138</v>
      </c>
      <c r="C176" s="147" t="s">
        <v>81</v>
      </c>
      <c r="D176" s="186"/>
      <c r="E176" s="186"/>
      <c r="F176" s="172" t="str">
        <f t="shared" si="17"/>
        <v>Secured by mortgages on immovable property</v>
      </c>
      <c r="G176" s="148" t="str">
        <f t="shared" si="18"/>
        <v>SERBIA</v>
      </c>
      <c r="H176" s="876"/>
      <c r="I176" s="150" t="s">
        <v>81</v>
      </c>
      <c r="J176" s="621"/>
      <c r="K176" s="187"/>
      <c r="L176" s="523"/>
      <c r="M176" s="524"/>
      <c r="N176" s="524"/>
      <c r="O176" s="524"/>
      <c r="P176" s="524"/>
      <c r="Q176" s="528"/>
      <c r="R176" s="523"/>
      <c r="S176" s="524"/>
      <c r="T176" s="525"/>
      <c r="U176" s="526"/>
      <c r="V176" s="87"/>
      <c r="W176" s="601">
        <v>1.7866769999999998</v>
      </c>
      <c r="X176" s="601">
        <v>0.56437599999999999</v>
      </c>
      <c r="Y176" s="602">
        <v>1.2186520000000001</v>
      </c>
      <c r="Z176" s="603">
        <v>0.80061399999999994</v>
      </c>
      <c r="AA176" s="603">
        <v>0.12989200000000001</v>
      </c>
      <c r="AB176" s="603">
        <v>2.3698E-2</v>
      </c>
      <c r="AC176" s="603">
        <v>0</v>
      </c>
      <c r="AD176" s="604">
        <v>0</v>
      </c>
      <c r="AE176" s="602">
        <v>6.4770000000000001E-3</v>
      </c>
      <c r="AF176" s="603">
        <v>2.4843E-2</v>
      </c>
      <c r="AG176" s="605">
        <v>0</v>
      </c>
      <c r="AH176" s="838" t="s">
        <v>385</v>
      </c>
      <c r="AI176" s="87"/>
      <c r="AJ176" s="523"/>
      <c r="AK176" s="524"/>
      <c r="AL176" s="524"/>
      <c r="AM176" s="523"/>
      <c r="AN176" s="524"/>
      <c r="AO176" s="525"/>
      <c r="AP176" s="526"/>
      <c r="AQ176" s="523"/>
      <c r="AR176" s="524"/>
      <c r="AS176" s="524"/>
      <c r="AT176" s="523"/>
      <c r="AU176" s="524"/>
      <c r="AV176" s="525"/>
      <c r="AW176" s="526"/>
      <c r="AX176" s="523"/>
      <c r="AY176" s="524"/>
      <c r="AZ176" s="524"/>
      <c r="BA176" s="523"/>
      <c r="BB176" s="524"/>
      <c r="BC176" s="525"/>
      <c r="BD176" s="526"/>
      <c r="BE176" s="512"/>
      <c r="BF176" s="602">
        <v>1.1425341527240001</v>
      </c>
      <c r="BG176" s="603">
        <v>0.74778299999999998</v>
      </c>
      <c r="BH176" s="603">
        <v>0.19881082760800001</v>
      </c>
      <c r="BI176" s="604">
        <v>7.3251999999999998E-2</v>
      </c>
      <c r="BJ176" s="603">
        <v>7.199019668E-3</v>
      </c>
      <c r="BK176" s="604">
        <v>3.2759999999999998E-3</v>
      </c>
      <c r="BL176" s="602">
        <v>1.1525103861943838E-3</v>
      </c>
      <c r="BM176" s="603">
        <v>5.0424842356810405E-3</v>
      </c>
      <c r="BN176" s="605">
        <v>3.0957049655940161E-3</v>
      </c>
      <c r="BO176" s="622">
        <v>0.430017572997415</v>
      </c>
      <c r="BP176" s="602">
        <v>1.0926864500029156</v>
      </c>
      <c r="BQ176" s="603">
        <v>0.721692</v>
      </c>
      <c r="BR176" s="603">
        <v>0.23981298359164632</v>
      </c>
      <c r="BS176" s="604">
        <v>9.1328000000000006E-2</v>
      </c>
      <c r="BT176" s="603">
        <v>1.6044566405438235E-2</v>
      </c>
      <c r="BU176" s="604">
        <v>1.1292E-2</v>
      </c>
      <c r="BV176" s="602">
        <v>1.0890824586751678E-3</v>
      </c>
      <c r="BW176" s="603">
        <v>7.2332635801827198E-3</v>
      </c>
      <c r="BX176" s="605">
        <v>6.9387750147890011E-3</v>
      </c>
      <c r="BY176" s="622">
        <v>0.43246883957157822</v>
      </c>
      <c r="BZ176" s="602">
        <v>1.0550873288295981</v>
      </c>
      <c r="CA176" s="603">
        <v>0.705376</v>
      </c>
      <c r="CB176" s="603">
        <v>0.26746954981598725</v>
      </c>
      <c r="CC176" s="604">
        <v>9.7750000000000004E-2</v>
      </c>
      <c r="CD176" s="603">
        <v>2.5987121354414774E-2</v>
      </c>
      <c r="CE176" s="604">
        <v>2.1186E-2</v>
      </c>
      <c r="CF176" s="602">
        <v>1.0516073501192294E-3</v>
      </c>
      <c r="CG176" s="603">
        <v>6.817093248997411E-3</v>
      </c>
      <c r="CH176" s="605">
        <v>1.127294943054008E-2</v>
      </c>
      <c r="CI176" s="622">
        <v>0.43378984831750117</v>
      </c>
      <c r="CJ176" s="512"/>
      <c r="CK176" s="523"/>
      <c r="CL176" s="524"/>
      <c r="CM176" s="524"/>
      <c r="CN176" s="523"/>
      <c r="CO176" s="524"/>
      <c r="CP176" s="525"/>
      <c r="CQ176" s="526"/>
      <c r="CR176" s="523"/>
      <c r="CS176" s="524"/>
      <c r="CT176" s="524"/>
      <c r="CU176" s="523"/>
      <c r="CV176" s="524"/>
      <c r="CW176" s="525"/>
      <c r="CX176" s="526"/>
      <c r="CY176" s="523"/>
      <c r="CZ176" s="524"/>
      <c r="DA176" s="524"/>
      <c r="DB176" s="523"/>
      <c r="DC176" s="524"/>
      <c r="DD176" s="525"/>
      <c r="DE176" s="526"/>
      <c r="DF176" s="512"/>
      <c r="DG176" s="602">
        <v>1.1238243515440001</v>
      </c>
      <c r="DH176" s="603">
        <v>0.739483</v>
      </c>
      <c r="DI176" s="603">
        <v>0.214065277192</v>
      </c>
      <c r="DJ176" s="604">
        <v>7.9702999999999996E-2</v>
      </c>
      <c r="DK176" s="603">
        <v>1.0654371264E-2</v>
      </c>
      <c r="DL176" s="604">
        <v>5.1260000000000003E-3</v>
      </c>
      <c r="DM176" s="602">
        <v>3.6301149020087527E-3</v>
      </c>
      <c r="DN176" s="603">
        <v>1.3233514326116008E-2</v>
      </c>
      <c r="DO176" s="605">
        <v>6.155310528675564E-3</v>
      </c>
      <c r="DP176" s="622">
        <v>0.57772630370725964</v>
      </c>
      <c r="DQ176" s="602">
        <v>1.0420234727983608</v>
      </c>
      <c r="DR176" s="603">
        <v>0.69884800000000002</v>
      </c>
      <c r="DS176" s="603">
        <v>0.27794461457138186</v>
      </c>
      <c r="DT176" s="604">
        <v>0.10437100000000001</v>
      </c>
      <c r="DU176" s="603">
        <v>2.8575912630257418E-2</v>
      </c>
      <c r="DV176" s="604">
        <v>2.1092E-2</v>
      </c>
      <c r="DW176" s="602">
        <v>4.2251931095801699E-3</v>
      </c>
      <c r="DX176" s="603">
        <v>2.0255735012142125E-2</v>
      </c>
      <c r="DY176" s="605">
        <v>1.6697179421412592E-2</v>
      </c>
      <c r="DZ176" s="622">
        <v>0.58430957700132713</v>
      </c>
      <c r="EA176" s="602">
        <v>0.96929496522614811</v>
      </c>
      <c r="EB176" s="603">
        <v>0.66687099999999999</v>
      </c>
      <c r="EC176" s="603">
        <v>0.3269659380547531</v>
      </c>
      <c r="ED176" s="604">
        <v>0.113499</v>
      </c>
      <c r="EE176" s="603">
        <v>5.2283096719099087E-2</v>
      </c>
      <c r="EF176" s="604">
        <v>4.3941000000000001E-2</v>
      </c>
      <c r="EG176" s="602">
        <v>3.4362611699308844E-3</v>
      </c>
      <c r="EH176" s="603">
        <v>1.8261061796516403E-2</v>
      </c>
      <c r="EI176" s="605">
        <v>3.075035928408975E-2</v>
      </c>
      <c r="EJ176" s="622">
        <v>0.5881510701116639</v>
      </c>
    </row>
    <row r="177" spans="1:140" ht="14.25" customHeight="1" x14ac:dyDescent="0.3">
      <c r="B177" s="16">
        <v>139</v>
      </c>
      <c r="C177" s="147" t="s">
        <v>81</v>
      </c>
      <c r="D177" s="172" t="s">
        <v>112</v>
      </c>
      <c r="E177" s="172" t="s">
        <v>107</v>
      </c>
      <c r="F177" s="172" t="str">
        <f t="shared" si="17"/>
        <v>Secured by mortgages on immovable propertyNon SME</v>
      </c>
      <c r="G177" s="151" t="str">
        <f t="shared" si="18"/>
        <v>SERBIA</v>
      </c>
      <c r="H177" s="876"/>
      <c r="I177" s="152" t="s">
        <v>113</v>
      </c>
      <c r="J177" s="601">
        <v>478.43462699999998</v>
      </c>
      <c r="K177" s="468">
        <v>172.845945</v>
      </c>
      <c r="L177" s="602">
        <v>355.637359</v>
      </c>
      <c r="M177" s="603">
        <v>355.637359</v>
      </c>
      <c r="N177" s="603">
        <v>82.166736</v>
      </c>
      <c r="O177" s="603">
        <v>82.166736</v>
      </c>
      <c r="P177" s="603">
        <v>0</v>
      </c>
      <c r="Q177" s="604">
        <v>0</v>
      </c>
      <c r="R177" s="602">
        <v>0.34135300000000002</v>
      </c>
      <c r="S177" s="603">
        <v>5.5356529999999999</v>
      </c>
      <c r="T177" s="605">
        <v>0</v>
      </c>
      <c r="U177" s="838" t="s">
        <v>385</v>
      </c>
      <c r="V177" s="87"/>
      <c r="W177" s="601">
        <v>1.2678259999999999</v>
      </c>
      <c r="X177" s="601">
        <v>0.418549</v>
      </c>
      <c r="Y177" s="602">
        <v>0.45469999999999999</v>
      </c>
      <c r="Z177" s="603">
        <v>0.28830899999999998</v>
      </c>
      <c r="AA177" s="603">
        <v>0</v>
      </c>
      <c r="AB177" s="603">
        <v>0</v>
      </c>
      <c r="AC177" s="603">
        <v>0</v>
      </c>
      <c r="AD177" s="604">
        <v>0</v>
      </c>
      <c r="AE177" s="602">
        <v>1.4909999999999999E-3</v>
      </c>
      <c r="AF177" s="603">
        <v>0</v>
      </c>
      <c r="AG177" s="605">
        <v>0</v>
      </c>
      <c r="AH177" s="838" t="s">
        <v>385</v>
      </c>
      <c r="AI177" s="87"/>
      <c r="AJ177" s="602">
        <v>339.34893199999999</v>
      </c>
      <c r="AK177" s="603">
        <v>97.177401000000003</v>
      </c>
      <c r="AL177" s="603">
        <v>1.2777609999999999</v>
      </c>
      <c r="AM177" s="602">
        <v>0.30322900000000003</v>
      </c>
      <c r="AN177" s="603">
        <v>2.3474900000000001</v>
      </c>
      <c r="AO177" s="605">
        <v>0.51852900000000002</v>
      </c>
      <c r="AP177" s="622">
        <v>0.40581063281787444</v>
      </c>
      <c r="AQ177" s="602">
        <v>332.853881</v>
      </c>
      <c r="AR177" s="603">
        <v>102.39191599999999</v>
      </c>
      <c r="AS177" s="603">
        <v>2.558297</v>
      </c>
      <c r="AT177" s="602">
        <v>0.29331400000000002</v>
      </c>
      <c r="AU177" s="603">
        <v>2.3556520000000001</v>
      </c>
      <c r="AV177" s="605">
        <v>0.88903799999999999</v>
      </c>
      <c r="AW177" s="622">
        <v>0.34751164544226099</v>
      </c>
      <c r="AX177" s="602">
        <v>330.81987900000001</v>
      </c>
      <c r="AY177" s="603">
        <v>103.224059</v>
      </c>
      <c r="AZ177" s="603">
        <v>3.7601559999999998</v>
      </c>
      <c r="BA177" s="602">
        <v>0.28963</v>
      </c>
      <c r="BB177" s="603">
        <v>2.190639</v>
      </c>
      <c r="BC177" s="605">
        <v>1.2112780000000001</v>
      </c>
      <c r="BD177" s="622">
        <v>0.32213503907816593</v>
      </c>
      <c r="BE177" s="512"/>
      <c r="BF177" s="523"/>
      <c r="BG177" s="524"/>
      <c r="BH177" s="524"/>
      <c r="BI177" s="528"/>
      <c r="BJ177" s="524"/>
      <c r="BK177" s="528"/>
      <c r="BL177" s="523"/>
      <c r="BM177" s="524"/>
      <c r="BN177" s="525"/>
      <c r="BO177" s="526"/>
      <c r="BP177" s="523"/>
      <c r="BQ177" s="524"/>
      <c r="BR177" s="524"/>
      <c r="BS177" s="528"/>
      <c r="BT177" s="524"/>
      <c r="BU177" s="528"/>
      <c r="BV177" s="523"/>
      <c r="BW177" s="524"/>
      <c r="BX177" s="525"/>
      <c r="BY177" s="526"/>
      <c r="BZ177" s="523"/>
      <c r="CA177" s="524"/>
      <c r="CB177" s="524"/>
      <c r="CC177" s="528"/>
      <c r="CD177" s="524"/>
      <c r="CE177" s="528"/>
      <c r="CF177" s="523"/>
      <c r="CG177" s="524"/>
      <c r="CH177" s="525"/>
      <c r="CI177" s="526"/>
      <c r="CJ177" s="512"/>
      <c r="CK177" s="602">
        <v>332.429441</v>
      </c>
      <c r="CL177" s="603">
        <v>103.46633300000001</v>
      </c>
      <c r="CM177" s="603">
        <v>1.9083209999999999</v>
      </c>
      <c r="CN177" s="602">
        <v>0.29869000000000001</v>
      </c>
      <c r="CO177" s="603">
        <v>6.3037179999999999</v>
      </c>
      <c r="CP177" s="605">
        <v>1.1526000000000001</v>
      </c>
      <c r="CQ177" s="622">
        <v>0.60398643624421688</v>
      </c>
      <c r="CR177" s="602">
        <v>315.56344100000001</v>
      </c>
      <c r="CS177" s="603">
        <v>117.48459099999999</v>
      </c>
      <c r="CT177" s="603">
        <v>4.7560630000000002</v>
      </c>
      <c r="CU177" s="602">
        <v>0.280449</v>
      </c>
      <c r="CV177" s="603">
        <v>6.5248790000000003</v>
      </c>
      <c r="CW177" s="605">
        <v>2.2589380000000001</v>
      </c>
      <c r="CX177" s="622">
        <v>0.47495964624522424</v>
      </c>
      <c r="CY177" s="602">
        <v>302.06421699999999</v>
      </c>
      <c r="CZ177" s="603">
        <v>127.194327</v>
      </c>
      <c r="DA177" s="603">
        <v>8.5455509999999997</v>
      </c>
      <c r="DB177" s="602">
        <v>0.26711200000000002</v>
      </c>
      <c r="DC177" s="603">
        <v>5.7749759999999997</v>
      </c>
      <c r="DD177" s="605">
        <v>3.5772110000000001</v>
      </c>
      <c r="DE177" s="622">
        <v>0.41860507297891036</v>
      </c>
      <c r="DF177" s="512"/>
      <c r="DG177" s="523"/>
      <c r="DH177" s="524"/>
      <c r="DI177" s="524"/>
      <c r="DJ177" s="528"/>
      <c r="DK177" s="524"/>
      <c r="DL177" s="528"/>
      <c r="DM177" s="523"/>
      <c r="DN177" s="524"/>
      <c r="DO177" s="525"/>
      <c r="DP177" s="526"/>
      <c r="DQ177" s="523"/>
      <c r="DR177" s="524"/>
      <c r="DS177" s="524"/>
      <c r="DT177" s="528"/>
      <c r="DU177" s="524"/>
      <c r="DV177" s="528"/>
      <c r="DW177" s="523"/>
      <c r="DX177" s="524"/>
      <c r="DY177" s="525"/>
      <c r="DZ177" s="526"/>
      <c r="EA177" s="523"/>
      <c r="EB177" s="524"/>
      <c r="EC177" s="524"/>
      <c r="ED177" s="528"/>
      <c r="EE177" s="524"/>
      <c r="EF177" s="528"/>
      <c r="EG177" s="523"/>
      <c r="EH177" s="524"/>
      <c r="EI177" s="525"/>
      <c r="EJ177" s="526"/>
    </row>
    <row r="178" spans="1:140" ht="14.25" customHeight="1" x14ac:dyDescent="0.3">
      <c r="B178" s="16">
        <v>140</v>
      </c>
      <c r="C178" s="147" t="s">
        <v>82</v>
      </c>
      <c r="D178" s="186"/>
      <c r="E178" s="186"/>
      <c r="F178" s="172" t="str">
        <f t="shared" si="17"/>
        <v>Items associated with particularly high risk</v>
      </c>
      <c r="G178" s="148" t="str">
        <f t="shared" si="18"/>
        <v>SERBIA</v>
      </c>
      <c r="H178" s="876"/>
      <c r="I178" s="150" t="s">
        <v>82</v>
      </c>
      <c r="J178" s="621"/>
      <c r="K178" s="187"/>
      <c r="L178" s="523"/>
      <c r="M178" s="524"/>
      <c r="N178" s="524"/>
      <c r="O178" s="524"/>
      <c r="P178" s="524"/>
      <c r="Q178" s="528"/>
      <c r="R178" s="523"/>
      <c r="S178" s="524"/>
      <c r="T178" s="525"/>
      <c r="U178" s="526"/>
      <c r="V178" s="87"/>
      <c r="W178" s="621"/>
      <c r="X178" s="108"/>
      <c r="Y178" s="523"/>
      <c r="Z178" s="524"/>
      <c r="AA178" s="524"/>
      <c r="AB178" s="524"/>
      <c r="AC178" s="524"/>
      <c r="AD178" s="528"/>
      <c r="AE178" s="523"/>
      <c r="AF178" s="524"/>
      <c r="AG178" s="525"/>
      <c r="AH178" s="526"/>
      <c r="AI178" s="87"/>
      <c r="AJ178" s="523"/>
      <c r="AK178" s="524"/>
      <c r="AL178" s="524"/>
      <c r="AM178" s="523"/>
      <c r="AN178" s="524"/>
      <c r="AO178" s="525"/>
      <c r="AP178" s="526"/>
      <c r="AQ178" s="523"/>
      <c r="AR178" s="524"/>
      <c r="AS178" s="524"/>
      <c r="AT178" s="523"/>
      <c r="AU178" s="524"/>
      <c r="AV178" s="525"/>
      <c r="AW178" s="526"/>
      <c r="AX178" s="523"/>
      <c r="AY178" s="524"/>
      <c r="AZ178" s="524"/>
      <c r="BA178" s="523"/>
      <c r="BB178" s="524"/>
      <c r="BC178" s="525"/>
      <c r="BD178" s="526"/>
      <c r="BE178" s="512"/>
      <c r="BF178" s="523"/>
      <c r="BG178" s="524"/>
      <c r="BH178" s="524"/>
      <c r="BI178" s="528"/>
      <c r="BJ178" s="524"/>
      <c r="BK178" s="528"/>
      <c r="BL178" s="523"/>
      <c r="BM178" s="524"/>
      <c r="BN178" s="525"/>
      <c r="BO178" s="526"/>
      <c r="BP178" s="523"/>
      <c r="BQ178" s="524"/>
      <c r="BR178" s="524"/>
      <c r="BS178" s="528"/>
      <c r="BT178" s="524"/>
      <c r="BU178" s="528"/>
      <c r="BV178" s="523"/>
      <c r="BW178" s="524"/>
      <c r="BX178" s="525"/>
      <c r="BY178" s="526"/>
      <c r="BZ178" s="523"/>
      <c r="CA178" s="524"/>
      <c r="CB178" s="524"/>
      <c r="CC178" s="528"/>
      <c r="CD178" s="524"/>
      <c r="CE178" s="528"/>
      <c r="CF178" s="523"/>
      <c r="CG178" s="524"/>
      <c r="CH178" s="525"/>
      <c r="CI178" s="526"/>
      <c r="CJ178" s="512"/>
      <c r="CK178" s="523"/>
      <c r="CL178" s="524"/>
      <c r="CM178" s="524"/>
      <c r="CN178" s="523"/>
      <c r="CO178" s="524"/>
      <c r="CP178" s="525"/>
      <c r="CQ178" s="526"/>
      <c r="CR178" s="523"/>
      <c r="CS178" s="524"/>
      <c r="CT178" s="524"/>
      <c r="CU178" s="523"/>
      <c r="CV178" s="524"/>
      <c r="CW178" s="525"/>
      <c r="CX178" s="526"/>
      <c r="CY178" s="523"/>
      <c r="CZ178" s="524"/>
      <c r="DA178" s="524"/>
      <c r="DB178" s="523"/>
      <c r="DC178" s="524"/>
      <c r="DD178" s="525"/>
      <c r="DE178" s="526"/>
      <c r="DF178" s="512"/>
      <c r="DG178" s="523"/>
      <c r="DH178" s="524"/>
      <c r="DI178" s="524"/>
      <c r="DJ178" s="528"/>
      <c r="DK178" s="524"/>
      <c r="DL178" s="528"/>
      <c r="DM178" s="523"/>
      <c r="DN178" s="524"/>
      <c r="DO178" s="525"/>
      <c r="DP178" s="526"/>
      <c r="DQ178" s="523"/>
      <c r="DR178" s="524"/>
      <c r="DS178" s="524"/>
      <c r="DT178" s="528"/>
      <c r="DU178" s="524"/>
      <c r="DV178" s="528"/>
      <c r="DW178" s="523"/>
      <c r="DX178" s="524"/>
      <c r="DY178" s="525"/>
      <c r="DZ178" s="526"/>
      <c r="EA178" s="523"/>
      <c r="EB178" s="524"/>
      <c r="EC178" s="524"/>
      <c r="ED178" s="528"/>
      <c r="EE178" s="524"/>
      <c r="EF178" s="528"/>
      <c r="EG178" s="523"/>
      <c r="EH178" s="524"/>
      <c r="EI178" s="525"/>
      <c r="EJ178" s="526"/>
    </row>
    <row r="179" spans="1:140" ht="14.25" customHeight="1" x14ac:dyDescent="0.3">
      <c r="B179" s="16">
        <v>141</v>
      </c>
      <c r="C179" s="147" t="s">
        <v>83</v>
      </c>
      <c r="D179" s="186"/>
      <c r="E179" s="186"/>
      <c r="F179" s="172" t="str">
        <f t="shared" si="17"/>
        <v>Covered bonds</v>
      </c>
      <c r="G179" s="148" t="str">
        <f t="shared" si="18"/>
        <v>SERBIA</v>
      </c>
      <c r="H179" s="876"/>
      <c r="I179" s="150" t="s">
        <v>83</v>
      </c>
      <c r="J179" s="621"/>
      <c r="K179" s="108"/>
      <c r="L179" s="523"/>
      <c r="M179" s="524"/>
      <c r="N179" s="524"/>
      <c r="O179" s="524"/>
      <c r="P179" s="524"/>
      <c r="Q179" s="528"/>
      <c r="R179" s="523"/>
      <c r="S179" s="524"/>
      <c r="T179" s="525"/>
      <c r="U179" s="526"/>
      <c r="V179" s="87"/>
      <c r="W179" s="621"/>
      <c r="X179" s="108"/>
      <c r="Y179" s="523"/>
      <c r="Z179" s="524"/>
      <c r="AA179" s="524"/>
      <c r="AB179" s="524"/>
      <c r="AC179" s="524"/>
      <c r="AD179" s="528"/>
      <c r="AE179" s="523"/>
      <c r="AF179" s="524"/>
      <c r="AG179" s="525"/>
      <c r="AH179" s="526"/>
      <c r="AI179" s="87"/>
      <c r="AJ179" s="523"/>
      <c r="AK179" s="524"/>
      <c r="AL179" s="524"/>
      <c r="AM179" s="523"/>
      <c r="AN179" s="524"/>
      <c r="AO179" s="525"/>
      <c r="AP179" s="526"/>
      <c r="AQ179" s="523"/>
      <c r="AR179" s="524"/>
      <c r="AS179" s="524"/>
      <c r="AT179" s="523"/>
      <c r="AU179" s="524"/>
      <c r="AV179" s="525"/>
      <c r="AW179" s="526"/>
      <c r="AX179" s="523"/>
      <c r="AY179" s="524"/>
      <c r="AZ179" s="524"/>
      <c r="BA179" s="523"/>
      <c r="BB179" s="524"/>
      <c r="BC179" s="525"/>
      <c r="BD179" s="526"/>
      <c r="BE179" s="512"/>
      <c r="BF179" s="523"/>
      <c r="BG179" s="524"/>
      <c r="BH179" s="524"/>
      <c r="BI179" s="528"/>
      <c r="BJ179" s="524"/>
      <c r="BK179" s="528"/>
      <c r="BL179" s="523"/>
      <c r="BM179" s="524"/>
      <c r="BN179" s="525"/>
      <c r="BO179" s="526"/>
      <c r="BP179" s="523"/>
      <c r="BQ179" s="524"/>
      <c r="BR179" s="524"/>
      <c r="BS179" s="528"/>
      <c r="BT179" s="524"/>
      <c r="BU179" s="528"/>
      <c r="BV179" s="523"/>
      <c r="BW179" s="524"/>
      <c r="BX179" s="525"/>
      <c r="BY179" s="526"/>
      <c r="BZ179" s="523"/>
      <c r="CA179" s="524"/>
      <c r="CB179" s="524"/>
      <c r="CC179" s="528"/>
      <c r="CD179" s="524"/>
      <c r="CE179" s="528"/>
      <c r="CF179" s="523"/>
      <c r="CG179" s="524"/>
      <c r="CH179" s="525"/>
      <c r="CI179" s="526"/>
      <c r="CJ179" s="512"/>
      <c r="CK179" s="523"/>
      <c r="CL179" s="524"/>
      <c r="CM179" s="524"/>
      <c r="CN179" s="523"/>
      <c r="CO179" s="524"/>
      <c r="CP179" s="525"/>
      <c r="CQ179" s="526"/>
      <c r="CR179" s="523"/>
      <c r="CS179" s="524"/>
      <c r="CT179" s="524"/>
      <c r="CU179" s="523"/>
      <c r="CV179" s="524"/>
      <c r="CW179" s="525"/>
      <c r="CX179" s="526"/>
      <c r="CY179" s="523"/>
      <c r="CZ179" s="524"/>
      <c r="DA179" s="524"/>
      <c r="DB179" s="523"/>
      <c r="DC179" s="524"/>
      <c r="DD179" s="525"/>
      <c r="DE179" s="526"/>
      <c r="DF179" s="512"/>
      <c r="DG179" s="523"/>
      <c r="DH179" s="524"/>
      <c r="DI179" s="524"/>
      <c r="DJ179" s="528"/>
      <c r="DK179" s="524"/>
      <c r="DL179" s="528"/>
      <c r="DM179" s="523"/>
      <c r="DN179" s="524"/>
      <c r="DO179" s="525"/>
      <c r="DP179" s="526"/>
      <c r="DQ179" s="523"/>
      <c r="DR179" s="524"/>
      <c r="DS179" s="524"/>
      <c r="DT179" s="528"/>
      <c r="DU179" s="524"/>
      <c r="DV179" s="528"/>
      <c r="DW179" s="523"/>
      <c r="DX179" s="524"/>
      <c r="DY179" s="525"/>
      <c r="DZ179" s="526"/>
      <c r="EA179" s="523"/>
      <c r="EB179" s="524"/>
      <c r="EC179" s="524"/>
      <c r="ED179" s="528"/>
      <c r="EE179" s="524"/>
      <c r="EF179" s="528"/>
      <c r="EG179" s="523"/>
      <c r="EH179" s="524"/>
      <c r="EI179" s="525"/>
      <c r="EJ179" s="526"/>
    </row>
    <row r="180" spans="1:140" ht="15" customHeight="1" x14ac:dyDescent="0.3">
      <c r="B180" s="16">
        <v>142</v>
      </c>
      <c r="C180" s="147" t="s">
        <v>84</v>
      </c>
      <c r="D180" s="186"/>
      <c r="E180" s="186"/>
      <c r="F180" s="172" t="str">
        <f t="shared" si="17"/>
        <v>Claims on institutions and corporates with a ST credit assessment</v>
      </c>
      <c r="G180" s="148" t="str">
        <f t="shared" si="18"/>
        <v>SERBIA</v>
      </c>
      <c r="H180" s="876"/>
      <c r="I180" s="150" t="s">
        <v>84</v>
      </c>
      <c r="J180" s="621"/>
      <c r="K180" s="108"/>
      <c r="L180" s="523"/>
      <c r="M180" s="524"/>
      <c r="N180" s="524"/>
      <c r="O180" s="524"/>
      <c r="P180" s="524"/>
      <c r="Q180" s="528"/>
      <c r="R180" s="523"/>
      <c r="S180" s="524"/>
      <c r="T180" s="525"/>
      <c r="U180" s="526"/>
      <c r="V180" s="87"/>
      <c r="W180" s="621"/>
      <c r="X180" s="108"/>
      <c r="Y180" s="523"/>
      <c r="Z180" s="524"/>
      <c r="AA180" s="524"/>
      <c r="AB180" s="524"/>
      <c r="AC180" s="524"/>
      <c r="AD180" s="528"/>
      <c r="AE180" s="523"/>
      <c r="AF180" s="524"/>
      <c r="AG180" s="525"/>
      <c r="AH180" s="526"/>
      <c r="AI180" s="87"/>
      <c r="AJ180" s="523"/>
      <c r="AK180" s="524"/>
      <c r="AL180" s="524"/>
      <c r="AM180" s="523"/>
      <c r="AN180" s="524"/>
      <c r="AO180" s="525"/>
      <c r="AP180" s="526"/>
      <c r="AQ180" s="523"/>
      <c r="AR180" s="524"/>
      <c r="AS180" s="524"/>
      <c r="AT180" s="523"/>
      <c r="AU180" s="524"/>
      <c r="AV180" s="525"/>
      <c r="AW180" s="526"/>
      <c r="AX180" s="523"/>
      <c r="AY180" s="524"/>
      <c r="AZ180" s="524"/>
      <c r="BA180" s="523"/>
      <c r="BB180" s="524"/>
      <c r="BC180" s="525"/>
      <c r="BD180" s="526"/>
      <c r="BE180" s="512"/>
      <c r="BF180" s="523"/>
      <c r="BG180" s="524"/>
      <c r="BH180" s="524"/>
      <c r="BI180" s="528"/>
      <c r="BJ180" s="524"/>
      <c r="BK180" s="528"/>
      <c r="BL180" s="523"/>
      <c r="BM180" s="524"/>
      <c r="BN180" s="525"/>
      <c r="BO180" s="526"/>
      <c r="BP180" s="523"/>
      <c r="BQ180" s="524"/>
      <c r="BR180" s="524"/>
      <c r="BS180" s="528"/>
      <c r="BT180" s="524"/>
      <c r="BU180" s="528"/>
      <c r="BV180" s="523"/>
      <c r="BW180" s="524"/>
      <c r="BX180" s="525"/>
      <c r="BY180" s="526"/>
      <c r="BZ180" s="523"/>
      <c r="CA180" s="524"/>
      <c r="CB180" s="524"/>
      <c r="CC180" s="528"/>
      <c r="CD180" s="524"/>
      <c r="CE180" s="528"/>
      <c r="CF180" s="523"/>
      <c r="CG180" s="524"/>
      <c r="CH180" s="525"/>
      <c r="CI180" s="526"/>
      <c r="CJ180" s="512"/>
      <c r="CK180" s="523"/>
      <c r="CL180" s="524"/>
      <c r="CM180" s="524"/>
      <c r="CN180" s="523"/>
      <c r="CO180" s="524"/>
      <c r="CP180" s="525"/>
      <c r="CQ180" s="526"/>
      <c r="CR180" s="523"/>
      <c r="CS180" s="524"/>
      <c r="CT180" s="524"/>
      <c r="CU180" s="523"/>
      <c r="CV180" s="524"/>
      <c r="CW180" s="525"/>
      <c r="CX180" s="526"/>
      <c r="CY180" s="523"/>
      <c r="CZ180" s="524"/>
      <c r="DA180" s="524"/>
      <c r="DB180" s="523"/>
      <c r="DC180" s="524"/>
      <c r="DD180" s="525"/>
      <c r="DE180" s="526"/>
      <c r="DF180" s="512"/>
      <c r="DG180" s="523"/>
      <c r="DH180" s="524"/>
      <c r="DI180" s="524"/>
      <c r="DJ180" s="528"/>
      <c r="DK180" s="524"/>
      <c r="DL180" s="528"/>
      <c r="DM180" s="523"/>
      <c r="DN180" s="524"/>
      <c r="DO180" s="525"/>
      <c r="DP180" s="526"/>
      <c r="DQ180" s="523"/>
      <c r="DR180" s="524"/>
      <c r="DS180" s="524"/>
      <c r="DT180" s="528"/>
      <c r="DU180" s="524"/>
      <c r="DV180" s="528"/>
      <c r="DW180" s="523"/>
      <c r="DX180" s="524"/>
      <c r="DY180" s="525"/>
      <c r="DZ180" s="526"/>
      <c r="EA180" s="523"/>
      <c r="EB180" s="524"/>
      <c r="EC180" s="524"/>
      <c r="ED180" s="528"/>
      <c r="EE180" s="524"/>
      <c r="EF180" s="528"/>
      <c r="EG180" s="523"/>
      <c r="EH180" s="524"/>
      <c r="EI180" s="525"/>
      <c r="EJ180" s="526"/>
    </row>
    <row r="181" spans="1:140" ht="14.25" customHeight="1" x14ac:dyDescent="0.3">
      <c r="B181" s="16">
        <v>143</v>
      </c>
      <c r="C181" s="147" t="s">
        <v>85</v>
      </c>
      <c r="D181" s="186"/>
      <c r="E181" s="186"/>
      <c r="F181" s="172" t="str">
        <f t="shared" si="17"/>
        <v>Collective investments undertakings (CIU)</v>
      </c>
      <c r="G181" s="148" t="str">
        <f t="shared" si="18"/>
        <v>SERBIA</v>
      </c>
      <c r="H181" s="876"/>
      <c r="I181" s="150" t="s">
        <v>85</v>
      </c>
      <c r="J181" s="621"/>
      <c r="K181" s="108"/>
      <c r="L181" s="523"/>
      <c r="M181" s="524"/>
      <c r="N181" s="524"/>
      <c r="O181" s="524"/>
      <c r="P181" s="524"/>
      <c r="Q181" s="528"/>
      <c r="R181" s="523"/>
      <c r="S181" s="524"/>
      <c r="T181" s="525"/>
      <c r="U181" s="526"/>
      <c r="V181" s="87"/>
      <c r="W181" s="621"/>
      <c r="X181" s="108"/>
      <c r="Y181" s="523"/>
      <c r="Z181" s="524"/>
      <c r="AA181" s="524"/>
      <c r="AB181" s="524"/>
      <c r="AC181" s="524"/>
      <c r="AD181" s="528"/>
      <c r="AE181" s="523"/>
      <c r="AF181" s="524"/>
      <c r="AG181" s="525"/>
      <c r="AH181" s="526"/>
      <c r="AI181" s="87"/>
      <c r="AJ181" s="523"/>
      <c r="AK181" s="524"/>
      <c r="AL181" s="524"/>
      <c r="AM181" s="523"/>
      <c r="AN181" s="524"/>
      <c r="AO181" s="525"/>
      <c r="AP181" s="526"/>
      <c r="AQ181" s="523"/>
      <c r="AR181" s="524"/>
      <c r="AS181" s="524"/>
      <c r="AT181" s="523"/>
      <c r="AU181" s="524"/>
      <c r="AV181" s="525"/>
      <c r="AW181" s="526"/>
      <c r="AX181" s="523"/>
      <c r="AY181" s="524"/>
      <c r="AZ181" s="524"/>
      <c r="BA181" s="523"/>
      <c r="BB181" s="524"/>
      <c r="BC181" s="525"/>
      <c r="BD181" s="526"/>
      <c r="BE181" s="512"/>
      <c r="BF181" s="523"/>
      <c r="BG181" s="524"/>
      <c r="BH181" s="524"/>
      <c r="BI181" s="528"/>
      <c r="BJ181" s="524"/>
      <c r="BK181" s="528"/>
      <c r="BL181" s="523"/>
      <c r="BM181" s="524"/>
      <c r="BN181" s="525"/>
      <c r="BO181" s="526"/>
      <c r="BP181" s="523"/>
      <c r="BQ181" s="524"/>
      <c r="BR181" s="524"/>
      <c r="BS181" s="528"/>
      <c r="BT181" s="524"/>
      <c r="BU181" s="528"/>
      <c r="BV181" s="523"/>
      <c r="BW181" s="524"/>
      <c r="BX181" s="525"/>
      <c r="BY181" s="526"/>
      <c r="BZ181" s="523"/>
      <c r="CA181" s="524"/>
      <c r="CB181" s="524"/>
      <c r="CC181" s="528"/>
      <c r="CD181" s="524"/>
      <c r="CE181" s="528"/>
      <c r="CF181" s="523"/>
      <c r="CG181" s="524"/>
      <c r="CH181" s="525"/>
      <c r="CI181" s="526"/>
      <c r="CJ181" s="512"/>
      <c r="CK181" s="523"/>
      <c r="CL181" s="524"/>
      <c r="CM181" s="524"/>
      <c r="CN181" s="523"/>
      <c r="CO181" s="524"/>
      <c r="CP181" s="525"/>
      <c r="CQ181" s="526"/>
      <c r="CR181" s="523"/>
      <c r="CS181" s="524"/>
      <c r="CT181" s="524"/>
      <c r="CU181" s="523"/>
      <c r="CV181" s="524"/>
      <c r="CW181" s="525"/>
      <c r="CX181" s="526"/>
      <c r="CY181" s="523"/>
      <c r="CZ181" s="524"/>
      <c r="DA181" s="524"/>
      <c r="DB181" s="523"/>
      <c r="DC181" s="524"/>
      <c r="DD181" s="525"/>
      <c r="DE181" s="526"/>
      <c r="DF181" s="512"/>
      <c r="DG181" s="523"/>
      <c r="DH181" s="524"/>
      <c r="DI181" s="524"/>
      <c r="DJ181" s="528"/>
      <c r="DK181" s="524"/>
      <c r="DL181" s="528"/>
      <c r="DM181" s="523"/>
      <c r="DN181" s="524"/>
      <c r="DO181" s="525"/>
      <c r="DP181" s="526"/>
      <c r="DQ181" s="523"/>
      <c r="DR181" s="524"/>
      <c r="DS181" s="524"/>
      <c r="DT181" s="528"/>
      <c r="DU181" s="524"/>
      <c r="DV181" s="528"/>
      <c r="DW181" s="523"/>
      <c r="DX181" s="524"/>
      <c r="DY181" s="525"/>
      <c r="DZ181" s="526"/>
      <c r="EA181" s="523"/>
      <c r="EB181" s="524"/>
      <c r="EC181" s="524"/>
      <c r="ED181" s="528"/>
      <c r="EE181" s="524"/>
      <c r="EF181" s="528"/>
      <c r="EG181" s="523"/>
      <c r="EH181" s="524"/>
      <c r="EI181" s="525"/>
      <c r="EJ181" s="526"/>
    </row>
    <row r="182" spans="1:140" ht="14.25" customHeight="1" x14ac:dyDescent="0.3">
      <c r="B182" s="16">
        <v>144</v>
      </c>
      <c r="C182" s="147" t="s">
        <v>69</v>
      </c>
      <c r="D182" s="186"/>
      <c r="E182" s="186"/>
      <c r="F182" s="172" t="str">
        <f t="shared" si="17"/>
        <v>Equity</v>
      </c>
      <c r="G182" s="148" t="str">
        <f t="shared" si="18"/>
        <v>SERBIA</v>
      </c>
      <c r="H182" s="876"/>
      <c r="I182" s="150" t="s">
        <v>69</v>
      </c>
      <c r="J182" s="621"/>
      <c r="K182" s="108"/>
      <c r="L182" s="523"/>
      <c r="M182" s="524"/>
      <c r="N182" s="524"/>
      <c r="O182" s="524"/>
      <c r="P182" s="524"/>
      <c r="Q182" s="528"/>
      <c r="R182" s="523"/>
      <c r="S182" s="524"/>
      <c r="T182" s="525"/>
      <c r="U182" s="526"/>
      <c r="V182" s="87"/>
      <c r="W182" s="621"/>
      <c r="X182" s="108"/>
      <c r="Y182" s="523"/>
      <c r="Z182" s="524"/>
      <c r="AA182" s="524"/>
      <c r="AB182" s="524"/>
      <c r="AC182" s="524"/>
      <c r="AD182" s="528"/>
      <c r="AE182" s="523"/>
      <c r="AF182" s="524"/>
      <c r="AG182" s="525"/>
      <c r="AH182" s="526"/>
      <c r="AI182" s="87"/>
      <c r="AJ182" s="523"/>
      <c r="AK182" s="524"/>
      <c r="AL182" s="524"/>
      <c r="AM182" s="523"/>
      <c r="AN182" s="524"/>
      <c r="AO182" s="525"/>
      <c r="AP182" s="526"/>
      <c r="AQ182" s="523"/>
      <c r="AR182" s="524"/>
      <c r="AS182" s="524"/>
      <c r="AT182" s="523"/>
      <c r="AU182" s="524"/>
      <c r="AV182" s="525"/>
      <c r="AW182" s="526"/>
      <c r="AX182" s="523"/>
      <c r="AY182" s="524"/>
      <c r="AZ182" s="524"/>
      <c r="BA182" s="523"/>
      <c r="BB182" s="524"/>
      <c r="BC182" s="525"/>
      <c r="BD182" s="526"/>
      <c r="BE182" s="512"/>
      <c r="BF182" s="523"/>
      <c r="BG182" s="524"/>
      <c r="BH182" s="524"/>
      <c r="BI182" s="528"/>
      <c r="BJ182" s="524"/>
      <c r="BK182" s="528"/>
      <c r="BL182" s="523"/>
      <c r="BM182" s="524"/>
      <c r="BN182" s="525"/>
      <c r="BO182" s="526"/>
      <c r="BP182" s="523"/>
      <c r="BQ182" s="524"/>
      <c r="BR182" s="524"/>
      <c r="BS182" s="528"/>
      <c r="BT182" s="524"/>
      <c r="BU182" s="528"/>
      <c r="BV182" s="523"/>
      <c r="BW182" s="524"/>
      <c r="BX182" s="525"/>
      <c r="BY182" s="526"/>
      <c r="BZ182" s="523"/>
      <c r="CA182" s="524"/>
      <c r="CB182" s="524"/>
      <c r="CC182" s="528"/>
      <c r="CD182" s="524"/>
      <c r="CE182" s="528"/>
      <c r="CF182" s="523"/>
      <c r="CG182" s="524"/>
      <c r="CH182" s="525"/>
      <c r="CI182" s="526"/>
      <c r="CJ182" s="512"/>
      <c r="CK182" s="523"/>
      <c r="CL182" s="524"/>
      <c r="CM182" s="524"/>
      <c r="CN182" s="523"/>
      <c r="CO182" s="524"/>
      <c r="CP182" s="525"/>
      <c r="CQ182" s="526"/>
      <c r="CR182" s="523"/>
      <c r="CS182" s="524"/>
      <c r="CT182" s="524"/>
      <c r="CU182" s="523"/>
      <c r="CV182" s="524"/>
      <c r="CW182" s="525"/>
      <c r="CX182" s="526"/>
      <c r="CY182" s="523"/>
      <c r="CZ182" s="524"/>
      <c r="DA182" s="524"/>
      <c r="DB182" s="523"/>
      <c r="DC182" s="524"/>
      <c r="DD182" s="525"/>
      <c r="DE182" s="526"/>
      <c r="DF182" s="512"/>
      <c r="DG182" s="523"/>
      <c r="DH182" s="524"/>
      <c r="DI182" s="524"/>
      <c r="DJ182" s="528"/>
      <c r="DK182" s="524"/>
      <c r="DL182" s="528"/>
      <c r="DM182" s="523"/>
      <c r="DN182" s="524"/>
      <c r="DO182" s="525"/>
      <c r="DP182" s="526"/>
      <c r="DQ182" s="523"/>
      <c r="DR182" s="524"/>
      <c r="DS182" s="524"/>
      <c r="DT182" s="528"/>
      <c r="DU182" s="524"/>
      <c r="DV182" s="528"/>
      <c r="DW182" s="523"/>
      <c r="DX182" s="524"/>
      <c r="DY182" s="525"/>
      <c r="DZ182" s="526"/>
      <c r="EA182" s="523"/>
      <c r="EB182" s="524"/>
      <c r="EC182" s="524"/>
      <c r="ED182" s="528"/>
      <c r="EE182" s="524"/>
      <c r="EF182" s="528"/>
      <c r="EG182" s="523"/>
      <c r="EH182" s="524"/>
      <c r="EI182" s="525"/>
      <c r="EJ182" s="526"/>
    </row>
    <row r="183" spans="1:140" ht="14.25" customHeight="1" x14ac:dyDescent="0.3">
      <c r="B183" s="16">
        <v>145</v>
      </c>
      <c r="C183" s="147" t="s">
        <v>70</v>
      </c>
      <c r="D183" s="186"/>
      <c r="E183" s="186"/>
      <c r="F183" s="172" t="str">
        <f t="shared" si="17"/>
        <v>Securitisation</v>
      </c>
      <c r="G183" s="148" t="str">
        <f t="shared" si="18"/>
        <v>SERBIA</v>
      </c>
      <c r="H183" s="876"/>
      <c r="I183" s="150" t="s">
        <v>70</v>
      </c>
      <c r="J183" s="621"/>
      <c r="K183" s="108"/>
      <c r="L183" s="523"/>
      <c r="M183" s="524"/>
      <c r="N183" s="524"/>
      <c r="O183" s="524"/>
      <c r="P183" s="524"/>
      <c r="Q183" s="528"/>
      <c r="R183" s="523"/>
      <c r="S183" s="524"/>
      <c r="T183" s="525"/>
      <c r="U183" s="526"/>
      <c r="V183" s="87"/>
      <c r="W183" s="621"/>
      <c r="X183" s="108"/>
      <c r="Y183" s="523"/>
      <c r="Z183" s="524"/>
      <c r="AA183" s="524"/>
      <c r="AB183" s="524"/>
      <c r="AC183" s="524"/>
      <c r="AD183" s="528"/>
      <c r="AE183" s="523"/>
      <c r="AF183" s="524"/>
      <c r="AG183" s="525"/>
      <c r="AH183" s="526"/>
      <c r="AI183" s="87"/>
      <c r="AJ183" s="523"/>
      <c r="AK183" s="524"/>
      <c r="AL183" s="524"/>
      <c r="AM183" s="523"/>
      <c r="AN183" s="524"/>
      <c r="AO183" s="525"/>
      <c r="AP183" s="526"/>
      <c r="AQ183" s="523"/>
      <c r="AR183" s="524"/>
      <c r="AS183" s="524"/>
      <c r="AT183" s="523"/>
      <c r="AU183" s="524"/>
      <c r="AV183" s="525"/>
      <c r="AW183" s="526"/>
      <c r="AX183" s="523"/>
      <c r="AY183" s="524"/>
      <c r="AZ183" s="524"/>
      <c r="BA183" s="523"/>
      <c r="BB183" s="524"/>
      <c r="BC183" s="525"/>
      <c r="BD183" s="526"/>
      <c r="BE183" s="512"/>
      <c r="BF183" s="523"/>
      <c r="BG183" s="524"/>
      <c r="BH183" s="524"/>
      <c r="BI183" s="528"/>
      <c r="BJ183" s="524"/>
      <c r="BK183" s="528"/>
      <c r="BL183" s="523"/>
      <c r="BM183" s="524"/>
      <c r="BN183" s="525"/>
      <c r="BO183" s="526"/>
      <c r="BP183" s="523"/>
      <c r="BQ183" s="524"/>
      <c r="BR183" s="524"/>
      <c r="BS183" s="528"/>
      <c r="BT183" s="524"/>
      <c r="BU183" s="528"/>
      <c r="BV183" s="523"/>
      <c r="BW183" s="524"/>
      <c r="BX183" s="525"/>
      <c r="BY183" s="526"/>
      <c r="BZ183" s="523"/>
      <c r="CA183" s="524"/>
      <c r="CB183" s="524"/>
      <c r="CC183" s="528"/>
      <c r="CD183" s="524"/>
      <c r="CE183" s="528"/>
      <c r="CF183" s="523"/>
      <c r="CG183" s="524"/>
      <c r="CH183" s="525"/>
      <c r="CI183" s="526"/>
      <c r="CJ183" s="512"/>
      <c r="CK183" s="523"/>
      <c r="CL183" s="524"/>
      <c r="CM183" s="524"/>
      <c r="CN183" s="523"/>
      <c r="CO183" s="524"/>
      <c r="CP183" s="525"/>
      <c r="CQ183" s="526"/>
      <c r="CR183" s="523"/>
      <c r="CS183" s="524"/>
      <c r="CT183" s="524"/>
      <c r="CU183" s="523"/>
      <c r="CV183" s="524"/>
      <c r="CW183" s="525"/>
      <c r="CX183" s="526"/>
      <c r="CY183" s="523"/>
      <c r="CZ183" s="524"/>
      <c r="DA183" s="524"/>
      <c r="DB183" s="523"/>
      <c r="DC183" s="524"/>
      <c r="DD183" s="525"/>
      <c r="DE183" s="526"/>
      <c r="DF183" s="512"/>
      <c r="DG183" s="523"/>
      <c r="DH183" s="524"/>
      <c r="DI183" s="524"/>
      <c r="DJ183" s="528"/>
      <c r="DK183" s="524"/>
      <c r="DL183" s="528"/>
      <c r="DM183" s="523"/>
      <c r="DN183" s="524"/>
      <c r="DO183" s="525"/>
      <c r="DP183" s="526"/>
      <c r="DQ183" s="523"/>
      <c r="DR183" s="524"/>
      <c r="DS183" s="524"/>
      <c r="DT183" s="528"/>
      <c r="DU183" s="524"/>
      <c r="DV183" s="528"/>
      <c r="DW183" s="523"/>
      <c r="DX183" s="524"/>
      <c r="DY183" s="525"/>
      <c r="DZ183" s="526"/>
      <c r="EA183" s="523"/>
      <c r="EB183" s="524"/>
      <c r="EC183" s="524"/>
      <c r="ED183" s="528"/>
      <c r="EE183" s="524"/>
      <c r="EF183" s="528"/>
      <c r="EG183" s="523"/>
      <c r="EH183" s="524"/>
      <c r="EI183" s="525"/>
      <c r="EJ183" s="526"/>
    </row>
    <row r="184" spans="1:140" ht="14.25" customHeight="1" x14ac:dyDescent="0.3">
      <c r="B184" s="16">
        <v>146</v>
      </c>
      <c r="C184" s="153" t="s">
        <v>86</v>
      </c>
      <c r="D184" s="188"/>
      <c r="E184" s="186"/>
      <c r="F184" s="172" t="str">
        <f t="shared" si="17"/>
        <v>Other exposures</v>
      </c>
      <c r="G184" s="148" t="str">
        <f t="shared" si="18"/>
        <v>SERBIA</v>
      </c>
      <c r="H184" s="876"/>
      <c r="I184" s="150" t="s">
        <v>86</v>
      </c>
      <c r="J184" s="621"/>
      <c r="K184" s="108"/>
      <c r="L184" s="523"/>
      <c r="M184" s="524"/>
      <c r="N184" s="524"/>
      <c r="O184" s="524"/>
      <c r="P184" s="524"/>
      <c r="Q184" s="528"/>
      <c r="R184" s="523"/>
      <c r="S184" s="524"/>
      <c r="T184" s="525"/>
      <c r="U184" s="526"/>
      <c r="V184" s="87"/>
      <c r="W184" s="621"/>
      <c r="X184" s="108"/>
      <c r="Y184" s="523"/>
      <c r="Z184" s="524"/>
      <c r="AA184" s="524"/>
      <c r="AB184" s="524"/>
      <c r="AC184" s="524"/>
      <c r="AD184" s="528"/>
      <c r="AE184" s="523"/>
      <c r="AF184" s="524"/>
      <c r="AG184" s="525"/>
      <c r="AH184" s="526"/>
      <c r="AI184" s="87"/>
      <c r="AJ184" s="523"/>
      <c r="AK184" s="524"/>
      <c r="AL184" s="524"/>
      <c r="AM184" s="523"/>
      <c r="AN184" s="524"/>
      <c r="AO184" s="525"/>
      <c r="AP184" s="526"/>
      <c r="AQ184" s="523"/>
      <c r="AR184" s="524"/>
      <c r="AS184" s="524"/>
      <c r="AT184" s="523"/>
      <c r="AU184" s="524"/>
      <c r="AV184" s="525"/>
      <c r="AW184" s="526"/>
      <c r="AX184" s="523"/>
      <c r="AY184" s="524"/>
      <c r="AZ184" s="524"/>
      <c r="BA184" s="523"/>
      <c r="BB184" s="524"/>
      <c r="BC184" s="525"/>
      <c r="BD184" s="526"/>
      <c r="BE184" s="512"/>
      <c r="BF184" s="523"/>
      <c r="BG184" s="524"/>
      <c r="BH184" s="524"/>
      <c r="BI184" s="528"/>
      <c r="BJ184" s="524"/>
      <c r="BK184" s="528"/>
      <c r="BL184" s="523"/>
      <c r="BM184" s="524"/>
      <c r="BN184" s="525"/>
      <c r="BO184" s="526"/>
      <c r="BP184" s="523"/>
      <c r="BQ184" s="524"/>
      <c r="BR184" s="524"/>
      <c r="BS184" s="528"/>
      <c r="BT184" s="524"/>
      <c r="BU184" s="528"/>
      <c r="BV184" s="523"/>
      <c r="BW184" s="524"/>
      <c r="BX184" s="525"/>
      <c r="BY184" s="526"/>
      <c r="BZ184" s="523"/>
      <c r="CA184" s="524"/>
      <c r="CB184" s="524"/>
      <c r="CC184" s="528"/>
      <c r="CD184" s="524"/>
      <c r="CE184" s="528"/>
      <c r="CF184" s="523"/>
      <c r="CG184" s="524"/>
      <c r="CH184" s="525"/>
      <c r="CI184" s="526"/>
      <c r="CJ184" s="512"/>
      <c r="CK184" s="523"/>
      <c r="CL184" s="524"/>
      <c r="CM184" s="524"/>
      <c r="CN184" s="523"/>
      <c r="CO184" s="524"/>
      <c r="CP184" s="525"/>
      <c r="CQ184" s="526"/>
      <c r="CR184" s="523"/>
      <c r="CS184" s="524"/>
      <c r="CT184" s="524"/>
      <c r="CU184" s="523"/>
      <c r="CV184" s="524"/>
      <c r="CW184" s="525"/>
      <c r="CX184" s="526"/>
      <c r="CY184" s="523"/>
      <c r="CZ184" s="524"/>
      <c r="DA184" s="524"/>
      <c r="DB184" s="523"/>
      <c r="DC184" s="524"/>
      <c r="DD184" s="525"/>
      <c r="DE184" s="526"/>
      <c r="DF184" s="512"/>
      <c r="DG184" s="523"/>
      <c r="DH184" s="524"/>
      <c r="DI184" s="524"/>
      <c r="DJ184" s="528"/>
      <c r="DK184" s="524"/>
      <c r="DL184" s="528"/>
      <c r="DM184" s="523"/>
      <c r="DN184" s="524"/>
      <c r="DO184" s="525"/>
      <c r="DP184" s="526"/>
      <c r="DQ184" s="523"/>
      <c r="DR184" s="524"/>
      <c r="DS184" s="524"/>
      <c r="DT184" s="528"/>
      <c r="DU184" s="524"/>
      <c r="DV184" s="528"/>
      <c r="DW184" s="523"/>
      <c r="DX184" s="524"/>
      <c r="DY184" s="525"/>
      <c r="DZ184" s="526"/>
      <c r="EA184" s="523"/>
      <c r="EB184" s="524"/>
      <c r="EC184" s="524"/>
      <c r="ED184" s="528"/>
      <c r="EE184" s="524"/>
      <c r="EF184" s="528"/>
      <c r="EG184" s="523"/>
      <c r="EH184" s="524"/>
      <c r="EI184" s="525"/>
      <c r="EJ184" s="526"/>
    </row>
    <row r="185" spans="1:140" s="538" customFormat="1" ht="15" customHeight="1" thickBot="1" x14ac:dyDescent="0.35">
      <c r="A185" s="577"/>
      <c r="B185" s="38">
        <v>147</v>
      </c>
      <c r="C185" s="155" t="s">
        <v>87</v>
      </c>
      <c r="D185" s="189"/>
      <c r="E185" s="189"/>
      <c r="F185" s="190" t="str">
        <f t="shared" si="17"/>
        <v>Total</v>
      </c>
      <c r="G185" s="156" t="str">
        <f t="shared" si="18"/>
        <v>SERBIA</v>
      </c>
      <c r="H185" s="877"/>
      <c r="I185" s="157" t="s">
        <v>87</v>
      </c>
      <c r="J185" s="623">
        <v>2101.2634889999999</v>
      </c>
      <c r="K185" s="470">
        <v>1352.2587900000001</v>
      </c>
      <c r="L185" s="624">
        <v>2443.1071870000001</v>
      </c>
      <c r="M185" s="625">
        <v>2442.873098</v>
      </c>
      <c r="N185" s="625">
        <v>514.22653400000002</v>
      </c>
      <c r="O185" s="625">
        <v>514.20171200000004</v>
      </c>
      <c r="P185" s="625">
        <v>55.830559000000001</v>
      </c>
      <c r="Q185" s="626">
        <v>55.817346000000001</v>
      </c>
      <c r="R185" s="624">
        <v>14.775577999999999</v>
      </c>
      <c r="S185" s="625">
        <v>52.294682999999999</v>
      </c>
      <c r="T185" s="627">
        <v>31.615670000000001</v>
      </c>
      <c r="U185" s="863">
        <v>0.56627894411732471</v>
      </c>
      <c r="V185" s="87"/>
      <c r="W185" s="623">
        <v>26.928573</v>
      </c>
      <c r="X185" s="470">
        <v>0.65836399999999995</v>
      </c>
      <c r="Y185" s="624">
        <v>300.74922299999997</v>
      </c>
      <c r="Z185" s="625">
        <v>174.44517400000001</v>
      </c>
      <c r="AA185" s="625">
        <v>16.805392000000001</v>
      </c>
      <c r="AB185" s="625">
        <v>8.5268990000000002</v>
      </c>
      <c r="AC185" s="625">
        <v>0.184144</v>
      </c>
      <c r="AD185" s="626">
        <v>0.11421099999999999</v>
      </c>
      <c r="AE185" s="624">
        <v>2.8665820000000002</v>
      </c>
      <c r="AF185" s="625">
        <v>1.2645360000000001</v>
      </c>
      <c r="AG185" s="627">
        <v>7.7524999999999997E-2</v>
      </c>
      <c r="AH185" s="863">
        <v>0.42100204188026757</v>
      </c>
      <c r="AI185" s="87"/>
      <c r="AJ185" s="624">
        <v>2336.8538610000001</v>
      </c>
      <c r="AK185" s="625">
        <v>576.00025000000005</v>
      </c>
      <c r="AL185" s="625">
        <v>100.310171</v>
      </c>
      <c r="AM185" s="624">
        <v>13.320171</v>
      </c>
      <c r="AN185" s="625">
        <v>29.186323000000002</v>
      </c>
      <c r="AO185" s="627">
        <v>54.812348</v>
      </c>
      <c r="AP185" s="628">
        <v>0.54642861689469158</v>
      </c>
      <c r="AQ185" s="624">
        <v>2277.3161129999999</v>
      </c>
      <c r="AR185" s="625">
        <v>593.47407999999996</v>
      </c>
      <c r="AS185" s="625">
        <v>142.374088</v>
      </c>
      <c r="AT185" s="624">
        <v>12.830667</v>
      </c>
      <c r="AU185" s="625">
        <v>25.769832999999998</v>
      </c>
      <c r="AV185" s="627">
        <v>80.874144000000001</v>
      </c>
      <c r="AW185" s="628">
        <v>0.5680397685848565</v>
      </c>
      <c r="AX185" s="624">
        <v>2236.2904210000002</v>
      </c>
      <c r="AY185" s="625">
        <v>595.15718100000004</v>
      </c>
      <c r="AZ185" s="625">
        <v>181.716679</v>
      </c>
      <c r="BA185" s="624">
        <v>12.509828000000001</v>
      </c>
      <c r="BB185" s="625">
        <v>21.693905999999998</v>
      </c>
      <c r="BC185" s="627">
        <v>105.163434</v>
      </c>
      <c r="BD185" s="622">
        <v>0.57872196750855209</v>
      </c>
      <c r="BE185" s="512"/>
      <c r="BF185" s="624">
        <v>282.69682899999998</v>
      </c>
      <c r="BG185" s="625">
        <v>165.50350800000001</v>
      </c>
      <c r="BH185" s="625">
        <v>31.840937</v>
      </c>
      <c r="BI185" s="626">
        <v>16.301969</v>
      </c>
      <c r="BJ185" s="625">
        <v>3.2009919999999998</v>
      </c>
      <c r="BK185" s="626">
        <v>1.2808060000000001</v>
      </c>
      <c r="BL185" s="624">
        <v>2.6619380000000001</v>
      </c>
      <c r="BM185" s="625">
        <v>1.441513</v>
      </c>
      <c r="BN185" s="627">
        <v>1.3314440000000001</v>
      </c>
      <c r="BO185" s="628">
        <v>0.41594730633503618</v>
      </c>
      <c r="BP185" s="624">
        <v>271.93709699999999</v>
      </c>
      <c r="BQ185" s="625">
        <v>160.92399599999999</v>
      </c>
      <c r="BR185" s="625">
        <v>38.743529000000002</v>
      </c>
      <c r="BS185" s="626">
        <v>19.041823000000001</v>
      </c>
      <c r="BT185" s="625">
        <v>7.0581319999999996</v>
      </c>
      <c r="BU185" s="626">
        <v>3.1204649999999998</v>
      </c>
      <c r="BV185" s="624">
        <v>2.522459</v>
      </c>
      <c r="BW185" s="625">
        <v>1.822106</v>
      </c>
      <c r="BX185" s="627">
        <v>3.4615450000000001</v>
      </c>
      <c r="BY185" s="628">
        <v>0.49043358781048585</v>
      </c>
      <c r="BZ185" s="624">
        <v>264.11525899999998</v>
      </c>
      <c r="CA185" s="625">
        <v>157.86041</v>
      </c>
      <c r="CB185" s="625">
        <v>42.240434999999998</v>
      </c>
      <c r="CC185" s="626">
        <v>19.992725</v>
      </c>
      <c r="CD185" s="625">
        <v>11.383063999999999</v>
      </c>
      <c r="CE185" s="626">
        <v>5.2331479999999999</v>
      </c>
      <c r="CF185" s="624">
        <v>2.4339179999999998</v>
      </c>
      <c r="CG185" s="625">
        <v>1.5309120000000001</v>
      </c>
      <c r="CH185" s="627">
        <v>6.0414479999999999</v>
      </c>
      <c r="CI185" s="628">
        <v>0.53074005382030709</v>
      </c>
      <c r="CJ185" s="606"/>
      <c r="CK185" s="602">
        <v>2281.2851070000002</v>
      </c>
      <c r="CL185" s="603">
        <v>612.96745199999998</v>
      </c>
      <c r="CM185" s="603">
        <v>118.911722</v>
      </c>
      <c r="CN185" s="602">
        <v>13.043078</v>
      </c>
      <c r="CO185" s="603">
        <v>67.516446999999999</v>
      </c>
      <c r="CP185" s="605">
        <v>72.956771000000003</v>
      </c>
      <c r="CQ185" s="622">
        <v>0.61353725076826326</v>
      </c>
      <c r="CR185" s="602">
        <v>2133.669907</v>
      </c>
      <c r="CS185" s="603">
        <v>679.91273200000001</v>
      </c>
      <c r="CT185" s="603">
        <v>199.58164199999999</v>
      </c>
      <c r="CU185" s="602">
        <v>12.033652</v>
      </c>
      <c r="CV185" s="603">
        <v>66.832401000000004</v>
      </c>
      <c r="CW185" s="605">
        <v>121.486512</v>
      </c>
      <c r="CX185" s="622">
        <v>0.6087058447990924</v>
      </c>
      <c r="CY185" s="602">
        <v>1993.1492720000001</v>
      </c>
      <c r="CZ185" s="603">
        <v>726.186283</v>
      </c>
      <c r="DA185" s="603">
        <v>293.82872700000001</v>
      </c>
      <c r="DB185" s="602">
        <v>11.097182</v>
      </c>
      <c r="DC185" s="603">
        <v>55.467734</v>
      </c>
      <c r="DD185" s="605">
        <v>178.61132900000001</v>
      </c>
      <c r="DE185" s="622">
        <v>0.60787565199504812</v>
      </c>
      <c r="DF185" s="606"/>
      <c r="DG185" s="624">
        <v>278.92507599999999</v>
      </c>
      <c r="DH185" s="625">
        <v>163.71339499999999</v>
      </c>
      <c r="DI185" s="625">
        <v>34.312341000000004</v>
      </c>
      <c r="DJ185" s="626">
        <v>17.569210999999999</v>
      </c>
      <c r="DK185" s="625">
        <v>4.501341</v>
      </c>
      <c r="DL185" s="626">
        <v>1.803677</v>
      </c>
      <c r="DM185" s="624">
        <v>2.6288170000000002</v>
      </c>
      <c r="DN185" s="625">
        <v>3.509652</v>
      </c>
      <c r="DO185" s="627">
        <v>2.335378</v>
      </c>
      <c r="DP185" s="628">
        <v>0.51881828104113858</v>
      </c>
      <c r="DQ185" s="624">
        <v>261.578056</v>
      </c>
      <c r="DR185" s="625">
        <v>156.048441</v>
      </c>
      <c r="DS185" s="625">
        <v>44.148429999999998</v>
      </c>
      <c r="DT185" s="626">
        <v>21.652297000000001</v>
      </c>
      <c r="DU185" s="625">
        <v>12.012271999999999</v>
      </c>
      <c r="DV185" s="626">
        <v>5.3855459999999997</v>
      </c>
      <c r="DW185" s="624">
        <v>2.4306990000000002</v>
      </c>
      <c r="DX185" s="625">
        <v>4.8702920000000001</v>
      </c>
      <c r="DY185" s="627">
        <v>6.6864910000000002</v>
      </c>
      <c r="DZ185" s="628">
        <v>0.55663832787003165</v>
      </c>
      <c r="EA185" s="624">
        <v>246.63191399999999</v>
      </c>
      <c r="EB185" s="625">
        <v>149.68127200000001</v>
      </c>
      <c r="EC185" s="625">
        <v>49.335619000000001</v>
      </c>
      <c r="ED185" s="626">
        <v>23.194089000000002</v>
      </c>
      <c r="EE185" s="625">
        <v>21.771225000000001</v>
      </c>
      <c r="EF185" s="626">
        <v>10.210922</v>
      </c>
      <c r="EG185" s="624">
        <v>2.2759459999999998</v>
      </c>
      <c r="EH185" s="625">
        <v>3.9666830000000002</v>
      </c>
      <c r="EI185" s="627">
        <v>12.694761</v>
      </c>
      <c r="EJ185" s="628">
        <v>0.58309814904765345</v>
      </c>
    </row>
    <row r="186" spans="1:140" ht="14.25" customHeight="1" thickBot="1" x14ac:dyDescent="0.35">
      <c r="C186" s="582"/>
      <c r="D186" s="629"/>
      <c r="E186" s="629"/>
      <c r="F186" s="629"/>
      <c r="G186" s="582"/>
      <c r="H186" s="114"/>
      <c r="I186" s="582"/>
    </row>
    <row r="187" spans="1:140" ht="21" customHeight="1" thickBot="1" x14ac:dyDescent="0.4">
      <c r="B187" s="489"/>
      <c r="C187" s="59"/>
      <c r="D187" s="159"/>
      <c r="E187" s="159"/>
      <c r="F187" s="159"/>
      <c r="G187" s="59"/>
      <c r="H187" s="58"/>
      <c r="I187" s="59"/>
      <c r="J187" s="901" t="s">
        <v>99</v>
      </c>
      <c r="K187" s="902"/>
      <c r="L187" s="902"/>
      <c r="M187" s="902"/>
      <c r="N187" s="902"/>
      <c r="O187" s="902"/>
      <c r="P187" s="902"/>
      <c r="Q187" s="902"/>
      <c r="R187" s="902"/>
      <c r="S187" s="902"/>
      <c r="T187" s="902"/>
      <c r="U187" s="903"/>
      <c r="V187" s="59"/>
      <c r="W187" s="901" t="s">
        <v>100</v>
      </c>
      <c r="X187" s="902"/>
      <c r="Y187" s="902"/>
      <c r="Z187" s="902"/>
      <c r="AA187" s="902"/>
      <c r="AB187" s="902"/>
      <c r="AC187" s="902"/>
      <c r="AD187" s="902"/>
      <c r="AE187" s="902"/>
      <c r="AF187" s="902"/>
      <c r="AG187" s="902"/>
      <c r="AH187" s="903"/>
      <c r="AI187" s="59"/>
      <c r="AJ187" s="898" t="s">
        <v>101</v>
      </c>
      <c r="AK187" s="899"/>
      <c r="AL187" s="899"/>
      <c r="AM187" s="899"/>
      <c r="AN187" s="899"/>
      <c r="AO187" s="899"/>
      <c r="AP187" s="899"/>
      <c r="AQ187" s="899"/>
      <c r="AR187" s="899"/>
      <c r="AS187" s="899"/>
      <c r="AT187" s="899"/>
      <c r="AU187" s="899"/>
      <c r="AV187" s="899"/>
      <c r="AW187" s="899"/>
      <c r="AX187" s="899"/>
      <c r="AY187" s="899"/>
      <c r="AZ187" s="899"/>
      <c r="BA187" s="899"/>
      <c r="BB187" s="899"/>
      <c r="BC187" s="899"/>
      <c r="BD187" s="900"/>
      <c r="BE187" s="87"/>
      <c r="BF187" s="898" t="s">
        <v>102</v>
      </c>
      <c r="BG187" s="899"/>
      <c r="BH187" s="899"/>
      <c r="BI187" s="899"/>
      <c r="BJ187" s="899"/>
      <c r="BK187" s="899"/>
      <c r="BL187" s="899"/>
      <c r="BM187" s="899"/>
      <c r="BN187" s="899"/>
      <c r="BO187" s="899"/>
      <c r="BP187" s="899"/>
      <c r="BQ187" s="899"/>
      <c r="BR187" s="899"/>
      <c r="BS187" s="899"/>
      <c r="BT187" s="899"/>
      <c r="BU187" s="899"/>
      <c r="BV187" s="899"/>
      <c r="BW187" s="899"/>
      <c r="BX187" s="899"/>
      <c r="BY187" s="899"/>
      <c r="BZ187" s="899"/>
      <c r="CA187" s="899"/>
      <c r="CB187" s="899"/>
      <c r="CC187" s="899"/>
      <c r="CD187" s="899"/>
      <c r="CE187" s="899"/>
      <c r="CF187" s="899"/>
      <c r="CG187" s="899"/>
      <c r="CH187" s="899"/>
      <c r="CI187" s="900"/>
      <c r="CJ187" s="87"/>
      <c r="CK187" s="898" t="s">
        <v>103</v>
      </c>
      <c r="CL187" s="899"/>
      <c r="CM187" s="899"/>
      <c r="CN187" s="899"/>
      <c r="CO187" s="899"/>
      <c r="CP187" s="899"/>
      <c r="CQ187" s="899"/>
      <c r="CR187" s="899"/>
      <c r="CS187" s="899"/>
      <c r="CT187" s="899"/>
      <c r="CU187" s="899"/>
      <c r="CV187" s="899"/>
      <c r="CW187" s="899"/>
      <c r="CX187" s="899"/>
      <c r="CY187" s="899"/>
      <c r="CZ187" s="899"/>
      <c r="DA187" s="899"/>
      <c r="DB187" s="899"/>
      <c r="DC187" s="899"/>
      <c r="DD187" s="899"/>
      <c r="DE187" s="900"/>
      <c r="DF187" s="87"/>
      <c r="DG187" s="898" t="s">
        <v>104</v>
      </c>
      <c r="DH187" s="899"/>
      <c r="DI187" s="899"/>
      <c r="DJ187" s="899"/>
      <c r="DK187" s="899"/>
      <c r="DL187" s="899"/>
      <c r="DM187" s="899"/>
      <c r="DN187" s="899"/>
      <c r="DO187" s="899"/>
      <c r="DP187" s="899"/>
      <c r="DQ187" s="899"/>
      <c r="DR187" s="899"/>
      <c r="DS187" s="899"/>
      <c r="DT187" s="899"/>
      <c r="DU187" s="899"/>
      <c r="DV187" s="899"/>
      <c r="DW187" s="899"/>
      <c r="DX187" s="899"/>
      <c r="DY187" s="899"/>
      <c r="DZ187" s="899"/>
      <c r="EA187" s="899"/>
      <c r="EB187" s="899"/>
      <c r="EC187" s="899"/>
      <c r="ED187" s="899"/>
      <c r="EE187" s="899"/>
      <c r="EF187" s="899"/>
      <c r="EG187" s="899"/>
      <c r="EH187" s="899"/>
      <c r="EI187" s="899"/>
      <c r="EJ187" s="900"/>
    </row>
    <row r="188" spans="1:140" ht="21" customHeight="1" thickBot="1" x14ac:dyDescent="0.4">
      <c r="C188" s="59"/>
      <c r="D188" s="159"/>
      <c r="E188" s="159"/>
      <c r="F188" s="159"/>
      <c r="G188" s="59"/>
      <c r="H188" s="58"/>
      <c r="I188" s="59"/>
      <c r="J188" s="901">
        <v>44196</v>
      </c>
      <c r="K188" s="902"/>
      <c r="L188" s="902"/>
      <c r="M188" s="902"/>
      <c r="N188" s="902"/>
      <c r="O188" s="902"/>
      <c r="P188" s="902"/>
      <c r="Q188" s="902"/>
      <c r="R188" s="902"/>
      <c r="S188" s="902"/>
      <c r="T188" s="902"/>
      <c r="U188" s="903"/>
      <c r="V188" s="87"/>
      <c r="W188" s="901">
        <v>44196</v>
      </c>
      <c r="X188" s="902"/>
      <c r="Y188" s="902"/>
      <c r="Z188" s="902"/>
      <c r="AA188" s="902"/>
      <c r="AB188" s="902"/>
      <c r="AC188" s="902"/>
      <c r="AD188" s="902"/>
      <c r="AE188" s="902"/>
      <c r="AF188" s="902"/>
      <c r="AG188" s="902"/>
      <c r="AH188" s="903"/>
      <c r="AI188" s="87"/>
      <c r="AJ188" s="901">
        <v>44561</v>
      </c>
      <c r="AK188" s="902"/>
      <c r="AL188" s="902"/>
      <c r="AM188" s="902"/>
      <c r="AN188" s="902"/>
      <c r="AO188" s="902"/>
      <c r="AP188" s="903"/>
      <c r="AQ188" s="901">
        <v>44926</v>
      </c>
      <c r="AR188" s="902"/>
      <c r="AS188" s="902"/>
      <c r="AT188" s="902"/>
      <c r="AU188" s="902"/>
      <c r="AV188" s="902"/>
      <c r="AW188" s="903"/>
      <c r="AX188" s="901">
        <v>45291</v>
      </c>
      <c r="AY188" s="902"/>
      <c r="AZ188" s="902"/>
      <c r="BA188" s="902"/>
      <c r="BB188" s="902"/>
      <c r="BC188" s="902"/>
      <c r="BD188" s="903"/>
      <c r="BE188" s="87"/>
      <c r="BF188" s="901">
        <v>44561</v>
      </c>
      <c r="BG188" s="902"/>
      <c r="BH188" s="902"/>
      <c r="BI188" s="902"/>
      <c r="BJ188" s="902"/>
      <c r="BK188" s="902"/>
      <c r="BL188" s="902"/>
      <c r="BM188" s="902"/>
      <c r="BN188" s="902"/>
      <c r="BO188" s="903"/>
      <c r="BP188" s="901">
        <v>44926</v>
      </c>
      <c r="BQ188" s="902"/>
      <c r="BR188" s="902"/>
      <c r="BS188" s="902"/>
      <c r="BT188" s="902"/>
      <c r="BU188" s="902"/>
      <c r="BV188" s="902"/>
      <c r="BW188" s="902"/>
      <c r="BX188" s="902"/>
      <c r="BY188" s="903"/>
      <c r="BZ188" s="901">
        <v>45291</v>
      </c>
      <c r="CA188" s="902"/>
      <c r="CB188" s="902"/>
      <c r="CC188" s="902"/>
      <c r="CD188" s="902"/>
      <c r="CE188" s="902"/>
      <c r="CF188" s="902"/>
      <c r="CG188" s="902"/>
      <c r="CH188" s="902"/>
      <c r="CI188" s="903"/>
      <c r="CJ188" s="87"/>
      <c r="CK188" s="901">
        <v>44561</v>
      </c>
      <c r="CL188" s="902"/>
      <c r="CM188" s="902"/>
      <c r="CN188" s="902"/>
      <c r="CO188" s="902"/>
      <c r="CP188" s="902"/>
      <c r="CQ188" s="903"/>
      <c r="CR188" s="901">
        <v>44926</v>
      </c>
      <c r="CS188" s="902">
        <v>44561</v>
      </c>
      <c r="CT188" s="902">
        <v>44561</v>
      </c>
      <c r="CU188" s="902"/>
      <c r="CV188" s="902"/>
      <c r="CW188" s="902"/>
      <c r="CX188" s="903"/>
      <c r="CY188" s="901">
        <v>45291</v>
      </c>
      <c r="CZ188" s="902">
        <v>44926</v>
      </c>
      <c r="DA188" s="902">
        <v>44926</v>
      </c>
      <c r="DB188" s="902"/>
      <c r="DC188" s="902"/>
      <c r="DD188" s="902"/>
      <c r="DE188" s="903"/>
      <c r="DF188" s="87"/>
      <c r="DG188" s="901">
        <v>44561</v>
      </c>
      <c r="DH188" s="902"/>
      <c r="DI188" s="902"/>
      <c r="DJ188" s="902"/>
      <c r="DK188" s="902"/>
      <c r="DL188" s="902"/>
      <c r="DM188" s="902"/>
      <c r="DN188" s="902"/>
      <c r="DO188" s="902"/>
      <c r="DP188" s="903"/>
      <c r="DQ188" s="901">
        <v>44926</v>
      </c>
      <c r="DR188" s="902"/>
      <c r="DS188" s="902"/>
      <c r="DT188" s="902"/>
      <c r="DU188" s="902"/>
      <c r="DV188" s="902"/>
      <c r="DW188" s="902"/>
      <c r="DX188" s="902"/>
      <c r="DY188" s="902"/>
      <c r="DZ188" s="903"/>
      <c r="EA188" s="901">
        <v>45291</v>
      </c>
      <c r="EB188" s="902"/>
      <c r="EC188" s="902"/>
      <c r="ED188" s="902"/>
      <c r="EE188" s="902"/>
      <c r="EF188" s="902"/>
      <c r="EG188" s="902"/>
      <c r="EH188" s="902"/>
      <c r="EI188" s="902"/>
      <c r="EJ188" s="903"/>
    </row>
    <row r="189" spans="1:140" ht="66.599999999999994" thickBot="1" x14ac:dyDescent="0.35">
      <c r="B189" s="487" t="s">
        <v>5</v>
      </c>
      <c r="C189" s="90"/>
      <c r="D189" s="167"/>
      <c r="E189" s="167"/>
      <c r="F189" s="167"/>
      <c r="G189" s="90"/>
      <c r="H189" s="89"/>
      <c r="I189" s="91" t="s">
        <v>48</v>
      </c>
      <c r="J189" s="486" t="s">
        <v>35</v>
      </c>
      <c r="K189" s="486" t="s">
        <v>36</v>
      </c>
      <c r="L189" s="191" t="s">
        <v>37</v>
      </c>
      <c r="M189" s="481" t="s">
        <v>93</v>
      </c>
      <c r="N189" s="481" t="s">
        <v>38</v>
      </c>
      <c r="O189" s="481" t="s">
        <v>94</v>
      </c>
      <c r="P189" s="481" t="s">
        <v>39</v>
      </c>
      <c r="Q189" s="483" t="s">
        <v>95</v>
      </c>
      <c r="R189" s="191" t="s">
        <v>44</v>
      </c>
      <c r="S189" s="481" t="s">
        <v>45</v>
      </c>
      <c r="T189" s="483" t="s">
        <v>46</v>
      </c>
      <c r="U189" s="862" t="s">
        <v>41</v>
      </c>
      <c r="V189" s="87"/>
      <c r="W189" s="486" t="s">
        <v>35</v>
      </c>
      <c r="X189" s="486" t="s">
        <v>36</v>
      </c>
      <c r="Y189" s="191" t="s">
        <v>37</v>
      </c>
      <c r="Z189" s="481" t="s">
        <v>96</v>
      </c>
      <c r="AA189" s="481" t="s">
        <v>38</v>
      </c>
      <c r="AB189" s="481" t="s">
        <v>97</v>
      </c>
      <c r="AC189" s="481" t="s">
        <v>39</v>
      </c>
      <c r="AD189" s="483" t="s">
        <v>98</v>
      </c>
      <c r="AE189" s="191" t="s">
        <v>44</v>
      </c>
      <c r="AF189" s="481" t="s">
        <v>45</v>
      </c>
      <c r="AG189" s="483" t="s">
        <v>46</v>
      </c>
      <c r="AH189" s="862" t="s">
        <v>41</v>
      </c>
      <c r="AI189" s="87"/>
      <c r="AJ189" s="191" t="s">
        <v>37</v>
      </c>
      <c r="AK189" s="481" t="s">
        <v>38</v>
      </c>
      <c r="AL189" s="483" t="s">
        <v>39</v>
      </c>
      <c r="AM189" s="191" t="s">
        <v>44</v>
      </c>
      <c r="AN189" s="481" t="s">
        <v>45</v>
      </c>
      <c r="AO189" s="483" t="s">
        <v>46</v>
      </c>
      <c r="AP189" s="862" t="s">
        <v>41</v>
      </c>
      <c r="AQ189" s="191" t="s">
        <v>37</v>
      </c>
      <c r="AR189" s="481" t="s">
        <v>38</v>
      </c>
      <c r="AS189" s="483" t="s">
        <v>39</v>
      </c>
      <c r="AT189" s="191" t="s">
        <v>44</v>
      </c>
      <c r="AU189" s="481" t="s">
        <v>45</v>
      </c>
      <c r="AV189" s="483" t="s">
        <v>46</v>
      </c>
      <c r="AW189" s="862" t="s">
        <v>41</v>
      </c>
      <c r="AX189" s="191" t="s">
        <v>37</v>
      </c>
      <c r="AY189" s="481" t="s">
        <v>38</v>
      </c>
      <c r="AZ189" s="483" t="s">
        <v>39</v>
      </c>
      <c r="BA189" s="191" t="s">
        <v>44</v>
      </c>
      <c r="BB189" s="481" t="s">
        <v>45</v>
      </c>
      <c r="BC189" s="483" t="s">
        <v>46</v>
      </c>
      <c r="BD189" s="862" t="s">
        <v>41</v>
      </c>
      <c r="BE189" s="87"/>
      <c r="BF189" s="191" t="s">
        <v>37</v>
      </c>
      <c r="BG189" s="481" t="s">
        <v>96</v>
      </c>
      <c r="BH189" s="481" t="s">
        <v>38</v>
      </c>
      <c r="BI189" s="481" t="s">
        <v>97</v>
      </c>
      <c r="BJ189" s="481" t="s">
        <v>39</v>
      </c>
      <c r="BK189" s="483" t="s">
        <v>98</v>
      </c>
      <c r="BL189" s="191" t="s">
        <v>44</v>
      </c>
      <c r="BM189" s="481" t="s">
        <v>45</v>
      </c>
      <c r="BN189" s="483" t="s">
        <v>46</v>
      </c>
      <c r="BO189" s="862" t="s">
        <v>41</v>
      </c>
      <c r="BP189" s="191" t="s">
        <v>37</v>
      </c>
      <c r="BQ189" s="481" t="s">
        <v>96</v>
      </c>
      <c r="BR189" s="481" t="s">
        <v>38</v>
      </c>
      <c r="BS189" s="481" t="s">
        <v>97</v>
      </c>
      <c r="BT189" s="481" t="s">
        <v>39</v>
      </c>
      <c r="BU189" s="483" t="s">
        <v>98</v>
      </c>
      <c r="BV189" s="191" t="s">
        <v>44</v>
      </c>
      <c r="BW189" s="481" t="s">
        <v>45</v>
      </c>
      <c r="BX189" s="483" t="s">
        <v>46</v>
      </c>
      <c r="BY189" s="862" t="s">
        <v>41</v>
      </c>
      <c r="BZ189" s="191" t="s">
        <v>37</v>
      </c>
      <c r="CA189" s="481" t="s">
        <v>96</v>
      </c>
      <c r="CB189" s="481" t="s">
        <v>38</v>
      </c>
      <c r="CC189" s="481" t="s">
        <v>97</v>
      </c>
      <c r="CD189" s="481" t="s">
        <v>39</v>
      </c>
      <c r="CE189" s="483" t="s">
        <v>98</v>
      </c>
      <c r="CF189" s="191" t="s">
        <v>44</v>
      </c>
      <c r="CG189" s="481" t="s">
        <v>45</v>
      </c>
      <c r="CH189" s="483" t="s">
        <v>46</v>
      </c>
      <c r="CI189" s="862" t="s">
        <v>41</v>
      </c>
      <c r="CJ189" s="87"/>
      <c r="CK189" s="191" t="s">
        <v>37</v>
      </c>
      <c r="CL189" s="481" t="s">
        <v>38</v>
      </c>
      <c r="CM189" s="483" t="s">
        <v>39</v>
      </c>
      <c r="CN189" s="191" t="s">
        <v>44</v>
      </c>
      <c r="CO189" s="481" t="s">
        <v>45</v>
      </c>
      <c r="CP189" s="482" t="s">
        <v>46</v>
      </c>
      <c r="CQ189" s="862" t="s">
        <v>41</v>
      </c>
      <c r="CR189" s="480" t="s">
        <v>37</v>
      </c>
      <c r="CS189" s="481" t="s">
        <v>38</v>
      </c>
      <c r="CT189" s="483" t="s">
        <v>39</v>
      </c>
      <c r="CU189" s="480" t="s">
        <v>44</v>
      </c>
      <c r="CV189" s="481" t="s">
        <v>45</v>
      </c>
      <c r="CW189" s="482" t="s">
        <v>46</v>
      </c>
      <c r="CX189" s="862" t="s">
        <v>41</v>
      </c>
      <c r="CY189" s="480" t="s">
        <v>37</v>
      </c>
      <c r="CZ189" s="481" t="s">
        <v>38</v>
      </c>
      <c r="DA189" s="483" t="s">
        <v>39</v>
      </c>
      <c r="DB189" s="480" t="s">
        <v>44</v>
      </c>
      <c r="DC189" s="481" t="s">
        <v>45</v>
      </c>
      <c r="DD189" s="482" t="s">
        <v>46</v>
      </c>
      <c r="DE189" s="862" t="s">
        <v>41</v>
      </c>
      <c r="DF189" s="87"/>
      <c r="DG189" s="191" t="s">
        <v>37</v>
      </c>
      <c r="DH189" s="481" t="s">
        <v>96</v>
      </c>
      <c r="DI189" s="481" t="s">
        <v>38</v>
      </c>
      <c r="DJ189" s="481" t="s">
        <v>97</v>
      </c>
      <c r="DK189" s="481" t="s">
        <v>39</v>
      </c>
      <c r="DL189" s="483" t="s">
        <v>98</v>
      </c>
      <c r="DM189" s="191" t="s">
        <v>44</v>
      </c>
      <c r="DN189" s="481" t="s">
        <v>45</v>
      </c>
      <c r="DO189" s="483" t="s">
        <v>46</v>
      </c>
      <c r="DP189" s="862" t="s">
        <v>41</v>
      </c>
      <c r="DQ189" s="191" t="s">
        <v>37</v>
      </c>
      <c r="DR189" s="481" t="s">
        <v>96</v>
      </c>
      <c r="DS189" s="481" t="s">
        <v>38</v>
      </c>
      <c r="DT189" s="481" t="s">
        <v>97</v>
      </c>
      <c r="DU189" s="481" t="s">
        <v>39</v>
      </c>
      <c r="DV189" s="483" t="s">
        <v>98</v>
      </c>
      <c r="DW189" s="191" t="s">
        <v>44</v>
      </c>
      <c r="DX189" s="481" t="s">
        <v>45</v>
      </c>
      <c r="DY189" s="483" t="s">
        <v>46</v>
      </c>
      <c r="DZ189" s="862" t="s">
        <v>41</v>
      </c>
      <c r="EA189" s="191" t="s">
        <v>37</v>
      </c>
      <c r="EB189" s="481" t="s">
        <v>96</v>
      </c>
      <c r="EC189" s="481" t="s">
        <v>38</v>
      </c>
      <c r="ED189" s="481" t="s">
        <v>97</v>
      </c>
      <c r="EE189" s="481" t="s">
        <v>39</v>
      </c>
      <c r="EF189" s="483" t="s">
        <v>98</v>
      </c>
      <c r="EG189" s="191" t="s">
        <v>44</v>
      </c>
      <c r="EH189" s="481" t="s">
        <v>45</v>
      </c>
      <c r="EI189" s="483" t="s">
        <v>46</v>
      </c>
      <c r="EJ189" s="862" t="s">
        <v>41</v>
      </c>
    </row>
    <row r="190" spans="1:140" ht="14.25" customHeight="1" x14ac:dyDescent="0.3">
      <c r="B190" s="13">
        <v>148</v>
      </c>
      <c r="C190" s="144" t="s">
        <v>49</v>
      </c>
      <c r="D190" s="184"/>
      <c r="E190" s="184"/>
      <c r="F190" s="169" t="str">
        <f>IF(C190="Standardised Total","Total",C190&amp;E190)</f>
        <v>Central banks</v>
      </c>
      <c r="G190" s="145" t="str">
        <f>$H$190</f>
        <v>FRANCE</v>
      </c>
      <c r="H190" s="875" t="s">
        <v>392</v>
      </c>
      <c r="I190" s="146" t="s">
        <v>49</v>
      </c>
      <c r="J190" s="615"/>
      <c r="K190" s="185"/>
      <c r="L190" s="616"/>
      <c r="M190" s="617"/>
      <c r="N190" s="617"/>
      <c r="O190" s="617"/>
      <c r="P190" s="617"/>
      <c r="Q190" s="618"/>
      <c r="R190" s="616"/>
      <c r="S190" s="617"/>
      <c r="T190" s="619"/>
      <c r="U190" s="620"/>
      <c r="V190" s="87"/>
      <c r="W190" s="615"/>
      <c r="X190" s="185"/>
      <c r="Y190" s="616"/>
      <c r="Z190" s="617"/>
      <c r="AA190" s="617"/>
      <c r="AB190" s="617"/>
      <c r="AC190" s="617"/>
      <c r="AD190" s="618"/>
      <c r="AE190" s="616"/>
      <c r="AF190" s="617"/>
      <c r="AG190" s="619"/>
      <c r="AH190" s="620"/>
      <c r="AI190" s="87"/>
      <c r="AJ190" s="616"/>
      <c r="AK190" s="617"/>
      <c r="AL190" s="617"/>
      <c r="AM190" s="616"/>
      <c r="AN190" s="617"/>
      <c r="AO190" s="619"/>
      <c r="AP190" s="620"/>
      <c r="AQ190" s="616"/>
      <c r="AR190" s="617"/>
      <c r="AS190" s="617"/>
      <c r="AT190" s="616"/>
      <c r="AU190" s="617"/>
      <c r="AV190" s="619"/>
      <c r="AW190" s="620"/>
      <c r="AX190" s="616"/>
      <c r="AY190" s="617"/>
      <c r="AZ190" s="617"/>
      <c r="BA190" s="616"/>
      <c r="BB190" s="617"/>
      <c r="BC190" s="619"/>
      <c r="BD190" s="620"/>
      <c r="BE190" s="512"/>
      <c r="BF190" s="616"/>
      <c r="BG190" s="617"/>
      <c r="BH190" s="617"/>
      <c r="BI190" s="618"/>
      <c r="BJ190" s="617"/>
      <c r="BK190" s="618"/>
      <c r="BL190" s="616"/>
      <c r="BM190" s="617"/>
      <c r="BN190" s="619"/>
      <c r="BO190" s="620"/>
      <c r="BP190" s="616"/>
      <c r="BQ190" s="617"/>
      <c r="BR190" s="617"/>
      <c r="BS190" s="618"/>
      <c r="BT190" s="617"/>
      <c r="BU190" s="618"/>
      <c r="BV190" s="616"/>
      <c r="BW190" s="617"/>
      <c r="BX190" s="619"/>
      <c r="BY190" s="620"/>
      <c r="BZ190" s="616"/>
      <c r="CA190" s="617"/>
      <c r="CB190" s="617"/>
      <c r="CC190" s="618"/>
      <c r="CD190" s="617"/>
      <c r="CE190" s="618"/>
      <c r="CF190" s="616"/>
      <c r="CG190" s="617"/>
      <c r="CH190" s="619"/>
      <c r="CI190" s="620"/>
      <c r="CJ190" s="512"/>
      <c r="CK190" s="616"/>
      <c r="CL190" s="617"/>
      <c r="CM190" s="617"/>
      <c r="CN190" s="616"/>
      <c r="CO190" s="617"/>
      <c r="CP190" s="619"/>
      <c r="CQ190" s="620"/>
      <c r="CR190" s="616"/>
      <c r="CS190" s="617"/>
      <c r="CT190" s="617"/>
      <c r="CU190" s="616"/>
      <c r="CV190" s="617"/>
      <c r="CW190" s="619"/>
      <c r="CX190" s="620"/>
      <c r="CY190" s="616"/>
      <c r="CZ190" s="617"/>
      <c r="DA190" s="617"/>
      <c r="DB190" s="616"/>
      <c r="DC190" s="617"/>
      <c r="DD190" s="619"/>
      <c r="DE190" s="620"/>
      <c r="DF190" s="512"/>
      <c r="DG190" s="616"/>
      <c r="DH190" s="617"/>
      <c r="DI190" s="617"/>
      <c r="DJ190" s="618"/>
      <c r="DK190" s="617"/>
      <c r="DL190" s="618"/>
      <c r="DM190" s="616"/>
      <c r="DN190" s="617"/>
      <c r="DO190" s="619"/>
      <c r="DP190" s="620"/>
      <c r="DQ190" s="616"/>
      <c r="DR190" s="617"/>
      <c r="DS190" s="617"/>
      <c r="DT190" s="618"/>
      <c r="DU190" s="617"/>
      <c r="DV190" s="618"/>
      <c r="DW190" s="616"/>
      <c r="DX190" s="617"/>
      <c r="DY190" s="619"/>
      <c r="DZ190" s="620"/>
      <c r="EA190" s="616"/>
      <c r="EB190" s="617"/>
      <c r="EC190" s="617"/>
      <c r="ED190" s="618"/>
      <c r="EE190" s="617"/>
      <c r="EF190" s="618"/>
      <c r="EG190" s="616"/>
      <c r="EH190" s="617"/>
      <c r="EI190" s="619"/>
      <c r="EJ190" s="620"/>
    </row>
    <row r="191" spans="1:140" ht="14.25" customHeight="1" x14ac:dyDescent="0.3">
      <c r="B191" s="16">
        <v>149</v>
      </c>
      <c r="C191" s="147" t="s">
        <v>50</v>
      </c>
      <c r="D191" s="186"/>
      <c r="E191" s="186"/>
      <c r="F191" s="172" t="str">
        <f t="shared" ref="F191:F210" si="19">IF(C191="Standardised Total","Total",C191&amp;E191)</f>
        <v>Central governments</v>
      </c>
      <c r="G191" s="148" t="str">
        <f t="shared" ref="G191:G210" si="20">$H$190</f>
        <v>FRANCE</v>
      </c>
      <c r="H191" s="876"/>
      <c r="I191" s="149" t="s">
        <v>50</v>
      </c>
      <c r="J191" s="621"/>
      <c r="K191" s="108"/>
      <c r="L191" s="523"/>
      <c r="M191" s="524"/>
      <c r="N191" s="524"/>
      <c r="O191" s="524"/>
      <c r="P191" s="524"/>
      <c r="Q191" s="528"/>
      <c r="R191" s="523"/>
      <c r="S191" s="524"/>
      <c r="T191" s="525"/>
      <c r="U191" s="526"/>
      <c r="V191" s="87"/>
      <c r="W191" s="621"/>
      <c r="X191" s="108"/>
      <c r="Y191" s="523"/>
      <c r="Z191" s="524"/>
      <c r="AA191" s="524"/>
      <c r="AB191" s="524"/>
      <c r="AC191" s="524"/>
      <c r="AD191" s="528"/>
      <c r="AE191" s="523"/>
      <c r="AF191" s="524"/>
      <c r="AG191" s="525"/>
      <c r="AH191" s="526"/>
      <c r="AI191" s="87"/>
      <c r="AJ191" s="523"/>
      <c r="AK191" s="524"/>
      <c r="AL191" s="524"/>
      <c r="AM191" s="523"/>
      <c r="AN191" s="524"/>
      <c r="AO191" s="525"/>
      <c r="AP191" s="526"/>
      <c r="AQ191" s="523"/>
      <c r="AR191" s="524"/>
      <c r="AS191" s="524"/>
      <c r="AT191" s="523"/>
      <c r="AU191" s="524"/>
      <c r="AV191" s="525"/>
      <c r="AW191" s="526"/>
      <c r="AX191" s="523"/>
      <c r="AY191" s="524"/>
      <c r="AZ191" s="524"/>
      <c r="BA191" s="523"/>
      <c r="BB191" s="524"/>
      <c r="BC191" s="525"/>
      <c r="BD191" s="526"/>
      <c r="BE191" s="512"/>
      <c r="BF191" s="523"/>
      <c r="BG191" s="524"/>
      <c r="BH191" s="524"/>
      <c r="BI191" s="528"/>
      <c r="BJ191" s="524"/>
      <c r="BK191" s="528"/>
      <c r="BL191" s="523"/>
      <c r="BM191" s="524"/>
      <c r="BN191" s="525"/>
      <c r="BO191" s="526"/>
      <c r="BP191" s="523"/>
      <c r="BQ191" s="524"/>
      <c r="BR191" s="524"/>
      <c r="BS191" s="528"/>
      <c r="BT191" s="524"/>
      <c r="BU191" s="528"/>
      <c r="BV191" s="523"/>
      <c r="BW191" s="524"/>
      <c r="BX191" s="525"/>
      <c r="BY191" s="526"/>
      <c r="BZ191" s="523"/>
      <c r="CA191" s="524"/>
      <c r="CB191" s="524"/>
      <c r="CC191" s="528"/>
      <c r="CD191" s="524"/>
      <c r="CE191" s="528"/>
      <c r="CF191" s="523"/>
      <c r="CG191" s="524"/>
      <c r="CH191" s="525"/>
      <c r="CI191" s="526"/>
      <c r="CJ191" s="512"/>
      <c r="CK191" s="523"/>
      <c r="CL191" s="524"/>
      <c r="CM191" s="524"/>
      <c r="CN191" s="523"/>
      <c r="CO191" s="524"/>
      <c r="CP191" s="525"/>
      <c r="CQ191" s="526"/>
      <c r="CR191" s="523"/>
      <c r="CS191" s="524"/>
      <c r="CT191" s="524"/>
      <c r="CU191" s="523"/>
      <c r="CV191" s="524"/>
      <c r="CW191" s="525"/>
      <c r="CX191" s="526"/>
      <c r="CY191" s="523"/>
      <c r="CZ191" s="524"/>
      <c r="DA191" s="524"/>
      <c r="DB191" s="523"/>
      <c r="DC191" s="524"/>
      <c r="DD191" s="525"/>
      <c r="DE191" s="526"/>
      <c r="DF191" s="512"/>
      <c r="DG191" s="523"/>
      <c r="DH191" s="524"/>
      <c r="DI191" s="524"/>
      <c r="DJ191" s="528"/>
      <c r="DK191" s="524"/>
      <c r="DL191" s="528"/>
      <c r="DM191" s="523"/>
      <c r="DN191" s="524"/>
      <c r="DO191" s="525"/>
      <c r="DP191" s="526"/>
      <c r="DQ191" s="523"/>
      <c r="DR191" s="524"/>
      <c r="DS191" s="524"/>
      <c r="DT191" s="528"/>
      <c r="DU191" s="524"/>
      <c r="DV191" s="528"/>
      <c r="DW191" s="523"/>
      <c r="DX191" s="524"/>
      <c r="DY191" s="525"/>
      <c r="DZ191" s="526"/>
      <c r="EA191" s="523"/>
      <c r="EB191" s="524"/>
      <c r="EC191" s="524"/>
      <c r="ED191" s="528"/>
      <c r="EE191" s="524"/>
      <c r="EF191" s="528"/>
      <c r="EG191" s="523"/>
      <c r="EH191" s="524"/>
      <c r="EI191" s="525"/>
      <c r="EJ191" s="526"/>
    </row>
    <row r="192" spans="1:140" ht="14.25" customHeight="1" x14ac:dyDescent="0.3">
      <c r="B192" s="16">
        <v>150</v>
      </c>
      <c r="C192" s="147" t="s">
        <v>74</v>
      </c>
      <c r="D192" s="186"/>
      <c r="E192" s="186"/>
      <c r="F192" s="172" t="str">
        <f t="shared" si="19"/>
        <v xml:space="preserve">Regional governments or local authorities </v>
      </c>
      <c r="G192" s="148" t="str">
        <f t="shared" si="20"/>
        <v>FRANCE</v>
      </c>
      <c r="H192" s="876"/>
      <c r="I192" s="150" t="s">
        <v>74</v>
      </c>
      <c r="J192" s="621"/>
      <c r="K192" s="108"/>
      <c r="L192" s="523"/>
      <c r="M192" s="524"/>
      <c r="N192" s="524"/>
      <c r="O192" s="524"/>
      <c r="P192" s="524"/>
      <c r="Q192" s="528"/>
      <c r="R192" s="523"/>
      <c r="S192" s="524"/>
      <c r="T192" s="525"/>
      <c r="U192" s="526"/>
      <c r="V192" s="87"/>
      <c r="W192" s="621"/>
      <c r="X192" s="108"/>
      <c r="Y192" s="523"/>
      <c r="Z192" s="524"/>
      <c r="AA192" s="524"/>
      <c r="AB192" s="524"/>
      <c r="AC192" s="524"/>
      <c r="AD192" s="528"/>
      <c r="AE192" s="523"/>
      <c r="AF192" s="524"/>
      <c r="AG192" s="525"/>
      <c r="AH192" s="526"/>
      <c r="AI192" s="87"/>
      <c r="AJ192" s="523"/>
      <c r="AK192" s="524"/>
      <c r="AL192" s="524"/>
      <c r="AM192" s="523"/>
      <c r="AN192" s="524"/>
      <c r="AO192" s="525"/>
      <c r="AP192" s="526"/>
      <c r="AQ192" s="523"/>
      <c r="AR192" s="524"/>
      <c r="AS192" s="524"/>
      <c r="AT192" s="523"/>
      <c r="AU192" s="524"/>
      <c r="AV192" s="525"/>
      <c r="AW192" s="526"/>
      <c r="AX192" s="523"/>
      <c r="AY192" s="524"/>
      <c r="AZ192" s="524"/>
      <c r="BA192" s="523"/>
      <c r="BB192" s="524"/>
      <c r="BC192" s="525"/>
      <c r="BD192" s="526"/>
      <c r="BE192" s="512"/>
      <c r="BF192" s="523"/>
      <c r="BG192" s="524"/>
      <c r="BH192" s="524"/>
      <c r="BI192" s="528"/>
      <c r="BJ192" s="524"/>
      <c r="BK192" s="528"/>
      <c r="BL192" s="523"/>
      <c r="BM192" s="524"/>
      <c r="BN192" s="525"/>
      <c r="BO192" s="526"/>
      <c r="BP192" s="523"/>
      <c r="BQ192" s="524"/>
      <c r="BR192" s="524"/>
      <c r="BS192" s="528"/>
      <c r="BT192" s="524"/>
      <c r="BU192" s="528"/>
      <c r="BV192" s="523"/>
      <c r="BW192" s="524"/>
      <c r="BX192" s="525"/>
      <c r="BY192" s="526"/>
      <c r="BZ192" s="523"/>
      <c r="CA192" s="524"/>
      <c r="CB192" s="524"/>
      <c r="CC192" s="528"/>
      <c r="CD192" s="524"/>
      <c r="CE192" s="528"/>
      <c r="CF192" s="523"/>
      <c r="CG192" s="524"/>
      <c r="CH192" s="525"/>
      <c r="CI192" s="526"/>
      <c r="CJ192" s="512"/>
      <c r="CK192" s="523"/>
      <c r="CL192" s="524"/>
      <c r="CM192" s="524"/>
      <c r="CN192" s="523"/>
      <c r="CO192" s="524"/>
      <c r="CP192" s="525"/>
      <c r="CQ192" s="526"/>
      <c r="CR192" s="523"/>
      <c r="CS192" s="524"/>
      <c r="CT192" s="524"/>
      <c r="CU192" s="523"/>
      <c r="CV192" s="524"/>
      <c r="CW192" s="525"/>
      <c r="CX192" s="526"/>
      <c r="CY192" s="523"/>
      <c r="CZ192" s="524"/>
      <c r="DA192" s="524"/>
      <c r="DB192" s="523"/>
      <c r="DC192" s="524"/>
      <c r="DD192" s="525"/>
      <c r="DE192" s="526"/>
      <c r="DF192" s="512"/>
      <c r="DG192" s="523"/>
      <c r="DH192" s="524"/>
      <c r="DI192" s="524"/>
      <c r="DJ192" s="528"/>
      <c r="DK192" s="524"/>
      <c r="DL192" s="528"/>
      <c r="DM192" s="523"/>
      <c r="DN192" s="524"/>
      <c r="DO192" s="525"/>
      <c r="DP192" s="526"/>
      <c r="DQ192" s="523"/>
      <c r="DR192" s="524"/>
      <c r="DS192" s="524"/>
      <c r="DT192" s="528"/>
      <c r="DU192" s="524"/>
      <c r="DV192" s="528"/>
      <c r="DW192" s="523"/>
      <c r="DX192" s="524"/>
      <c r="DY192" s="525"/>
      <c r="DZ192" s="526"/>
      <c r="EA192" s="523"/>
      <c r="EB192" s="524"/>
      <c r="EC192" s="524"/>
      <c r="ED192" s="528"/>
      <c r="EE192" s="524"/>
      <c r="EF192" s="528"/>
      <c r="EG192" s="523"/>
      <c r="EH192" s="524"/>
      <c r="EI192" s="525"/>
      <c r="EJ192" s="526"/>
    </row>
    <row r="193" spans="2:140" ht="14.25" customHeight="1" x14ac:dyDescent="0.3">
      <c r="B193" s="16">
        <v>151</v>
      </c>
      <c r="C193" s="147" t="s">
        <v>75</v>
      </c>
      <c r="D193" s="186"/>
      <c r="E193" s="186"/>
      <c r="F193" s="172" t="str">
        <f t="shared" si="19"/>
        <v>Public sector entities</v>
      </c>
      <c r="G193" s="148" t="str">
        <f t="shared" si="20"/>
        <v>FRANCE</v>
      </c>
      <c r="H193" s="876"/>
      <c r="I193" s="150" t="s">
        <v>75</v>
      </c>
      <c r="J193" s="621"/>
      <c r="K193" s="108"/>
      <c r="L193" s="523"/>
      <c r="M193" s="524"/>
      <c r="N193" s="524"/>
      <c r="O193" s="524"/>
      <c r="P193" s="524"/>
      <c r="Q193" s="528"/>
      <c r="R193" s="523"/>
      <c r="S193" s="524"/>
      <c r="T193" s="525"/>
      <c r="U193" s="526"/>
      <c r="V193" s="87"/>
      <c r="W193" s="621"/>
      <c r="X193" s="108"/>
      <c r="Y193" s="523"/>
      <c r="Z193" s="524"/>
      <c r="AA193" s="524"/>
      <c r="AB193" s="524"/>
      <c r="AC193" s="524"/>
      <c r="AD193" s="528"/>
      <c r="AE193" s="523"/>
      <c r="AF193" s="524"/>
      <c r="AG193" s="525"/>
      <c r="AH193" s="526"/>
      <c r="AI193" s="87"/>
      <c r="AJ193" s="523"/>
      <c r="AK193" s="524"/>
      <c r="AL193" s="524"/>
      <c r="AM193" s="523"/>
      <c r="AN193" s="524"/>
      <c r="AO193" s="525"/>
      <c r="AP193" s="526"/>
      <c r="AQ193" s="523"/>
      <c r="AR193" s="524"/>
      <c r="AS193" s="524"/>
      <c r="AT193" s="523"/>
      <c r="AU193" s="524"/>
      <c r="AV193" s="525"/>
      <c r="AW193" s="526"/>
      <c r="AX193" s="523"/>
      <c r="AY193" s="524"/>
      <c r="AZ193" s="524"/>
      <c r="BA193" s="523"/>
      <c r="BB193" s="524"/>
      <c r="BC193" s="525"/>
      <c r="BD193" s="526"/>
      <c r="BE193" s="512"/>
      <c r="BF193" s="523"/>
      <c r="BG193" s="524"/>
      <c r="BH193" s="524"/>
      <c r="BI193" s="528"/>
      <c r="BJ193" s="524"/>
      <c r="BK193" s="528"/>
      <c r="BL193" s="523"/>
      <c r="BM193" s="524"/>
      <c r="BN193" s="525"/>
      <c r="BO193" s="526"/>
      <c r="BP193" s="523"/>
      <c r="BQ193" s="524"/>
      <c r="BR193" s="524"/>
      <c r="BS193" s="528"/>
      <c r="BT193" s="524"/>
      <c r="BU193" s="528"/>
      <c r="BV193" s="523"/>
      <c r="BW193" s="524"/>
      <c r="BX193" s="525"/>
      <c r="BY193" s="526"/>
      <c r="BZ193" s="523"/>
      <c r="CA193" s="524"/>
      <c r="CB193" s="524"/>
      <c r="CC193" s="528"/>
      <c r="CD193" s="524"/>
      <c r="CE193" s="528"/>
      <c r="CF193" s="523"/>
      <c r="CG193" s="524"/>
      <c r="CH193" s="525"/>
      <c r="CI193" s="526"/>
      <c r="CJ193" s="512"/>
      <c r="CK193" s="523"/>
      <c r="CL193" s="524"/>
      <c r="CM193" s="524"/>
      <c r="CN193" s="523"/>
      <c r="CO193" s="524"/>
      <c r="CP193" s="525"/>
      <c r="CQ193" s="526"/>
      <c r="CR193" s="523"/>
      <c r="CS193" s="524"/>
      <c r="CT193" s="524"/>
      <c r="CU193" s="523"/>
      <c r="CV193" s="524"/>
      <c r="CW193" s="525"/>
      <c r="CX193" s="526"/>
      <c r="CY193" s="523"/>
      <c r="CZ193" s="524"/>
      <c r="DA193" s="524"/>
      <c r="DB193" s="523"/>
      <c r="DC193" s="524"/>
      <c r="DD193" s="525"/>
      <c r="DE193" s="526"/>
      <c r="DF193" s="512"/>
      <c r="DG193" s="523"/>
      <c r="DH193" s="524"/>
      <c r="DI193" s="524"/>
      <c r="DJ193" s="528"/>
      <c r="DK193" s="524"/>
      <c r="DL193" s="528"/>
      <c r="DM193" s="523"/>
      <c r="DN193" s="524"/>
      <c r="DO193" s="525"/>
      <c r="DP193" s="526"/>
      <c r="DQ193" s="523"/>
      <c r="DR193" s="524"/>
      <c r="DS193" s="524"/>
      <c r="DT193" s="528"/>
      <c r="DU193" s="524"/>
      <c r="DV193" s="528"/>
      <c r="DW193" s="523"/>
      <c r="DX193" s="524"/>
      <c r="DY193" s="525"/>
      <c r="DZ193" s="526"/>
      <c r="EA193" s="523"/>
      <c r="EB193" s="524"/>
      <c r="EC193" s="524"/>
      <c r="ED193" s="528"/>
      <c r="EE193" s="524"/>
      <c r="EF193" s="528"/>
      <c r="EG193" s="523"/>
      <c r="EH193" s="524"/>
      <c r="EI193" s="525"/>
      <c r="EJ193" s="526"/>
    </row>
    <row r="194" spans="2:140" ht="14.25" customHeight="1" x14ac:dyDescent="0.3">
      <c r="B194" s="16">
        <v>152</v>
      </c>
      <c r="C194" s="147" t="s">
        <v>76</v>
      </c>
      <c r="D194" s="186"/>
      <c r="E194" s="186"/>
      <c r="F194" s="172" t="str">
        <f t="shared" si="19"/>
        <v xml:space="preserve">Multilateral Development Banks </v>
      </c>
      <c r="G194" s="148" t="str">
        <f t="shared" si="20"/>
        <v>FRANCE</v>
      </c>
      <c r="H194" s="876"/>
      <c r="I194" s="150" t="s">
        <v>76</v>
      </c>
      <c r="J194" s="621"/>
      <c r="K194" s="108"/>
      <c r="L194" s="523"/>
      <c r="M194" s="524"/>
      <c r="N194" s="524"/>
      <c r="O194" s="524"/>
      <c r="P194" s="524"/>
      <c r="Q194" s="528"/>
      <c r="R194" s="523"/>
      <c r="S194" s="524"/>
      <c r="T194" s="525"/>
      <c r="U194" s="526"/>
      <c r="V194" s="87"/>
      <c r="W194" s="621"/>
      <c r="X194" s="108"/>
      <c r="Y194" s="523"/>
      <c r="Z194" s="524"/>
      <c r="AA194" s="524"/>
      <c r="AB194" s="524"/>
      <c r="AC194" s="524"/>
      <c r="AD194" s="528"/>
      <c r="AE194" s="523"/>
      <c r="AF194" s="524"/>
      <c r="AG194" s="525"/>
      <c r="AH194" s="526"/>
      <c r="AI194" s="87"/>
      <c r="AJ194" s="523"/>
      <c r="AK194" s="524"/>
      <c r="AL194" s="524"/>
      <c r="AM194" s="523"/>
      <c r="AN194" s="524"/>
      <c r="AO194" s="525"/>
      <c r="AP194" s="526"/>
      <c r="AQ194" s="523"/>
      <c r="AR194" s="524"/>
      <c r="AS194" s="524"/>
      <c r="AT194" s="523"/>
      <c r="AU194" s="524"/>
      <c r="AV194" s="525"/>
      <c r="AW194" s="526"/>
      <c r="AX194" s="523"/>
      <c r="AY194" s="524"/>
      <c r="AZ194" s="524"/>
      <c r="BA194" s="523"/>
      <c r="BB194" s="524"/>
      <c r="BC194" s="525"/>
      <c r="BD194" s="526"/>
      <c r="BE194" s="512"/>
      <c r="BF194" s="523"/>
      <c r="BG194" s="524"/>
      <c r="BH194" s="524"/>
      <c r="BI194" s="528"/>
      <c r="BJ194" s="524"/>
      <c r="BK194" s="528"/>
      <c r="BL194" s="523"/>
      <c r="BM194" s="524"/>
      <c r="BN194" s="525"/>
      <c r="BO194" s="526"/>
      <c r="BP194" s="523"/>
      <c r="BQ194" s="524"/>
      <c r="BR194" s="524"/>
      <c r="BS194" s="528"/>
      <c r="BT194" s="524"/>
      <c r="BU194" s="528"/>
      <c r="BV194" s="523"/>
      <c r="BW194" s="524"/>
      <c r="BX194" s="525"/>
      <c r="BY194" s="526"/>
      <c r="BZ194" s="523"/>
      <c r="CA194" s="524"/>
      <c r="CB194" s="524"/>
      <c r="CC194" s="528"/>
      <c r="CD194" s="524"/>
      <c r="CE194" s="528"/>
      <c r="CF194" s="523"/>
      <c r="CG194" s="524"/>
      <c r="CH194" s="525"/>
      <c r="CI194" s="526"/>
      <c r="CJ194" s="512"/>
      <c r="CK194" s="523"/>
      <c r="CL194" s="524"/>
      <c r="CM194" s="524"/>
      <c r="CN194" s="523"/>
      <c r="CO194" s="524"/>
      <c r="CP194" s="525"/>
      <c r="CQ194" s="526"/>
      <c r="CR194" s="523"/>
      <c r="CS194" s="524"/>
      <c r="CT194" s="524"/>
      <c r="CU194" s="523"/>
      <c r="CV194" s="524"/>
      <c r="CW194" s="525"/>
      <c r="CX194" s="526"/>
      <c r="CY194" s="523"/>
      <c r="CZ194" s="524"/>
      <c r="DA194" s="524"/>
      <c r="DB194" s="523"/>
      <c r="DC194" s="524"/>
      <c r="DD194" s="525"/>
      <c r="DE194" s="526"/>
      <c r="DF194" s="512"/>
      <c r="DG194" s="523"/>
      <c r="DH194" s="524"/>
      <c r="DI194" s="524"/>
      <c r="DJ194" s="528"/>
      <c r="DK194" s="524"/>
      <c r="DL194" s="528"/>
      <c r="DM194" s="523"/>
      <c r="DN194" s="524"/>
      <c r="DO194" s="525"/>
      <c r="DP194" s="526"/>
      <c r="DQ194" s="523"/>
      <c r="DR194" s="524"/>
      <c r="DS194" s="524"/>
      <c r="DT194" s="528"/>
      <c r="DU194" s="524"/>
      <c r="DV194" s="528"/>
      <c r="DW194" s="523"/>
      <c r="DX194" s="524"/>
      <c r="DY194" s="525"/>
      <c r="DZ194" s="526"/>
      <c r="EA194" s="523"/>
      <c r="EB194" s="524"/>
      <c r="EC194" s="524"/>
      <c r="ED194" s="528"/>
      <c r="EE194" s="524"/>
      <c r="EF194" s="528"/>
      <c r="EG194" s="523"/>
      <c r="EH194" s="524"/>
      <c r="EI194" s="525"/>
      <c r="EJ194" s="526"/>
    </row>
    <row r="195" spans="2:140" ht="14.25" customHeight="1" x14ac:dyDescent="0.3">
      <c r="B195" s="16">
        <v>153</v>
      </c>
      <c r="C195" s="147" t="s">
        <v>77</v>
      </c>
      <c r="D195" s="186"/>
      <c r="E195" s="186"/>
      <c r="F195" s="172" t="str">
        <f t="shared" si="19"/>
        <v>International Organisations</v>
      </c>
      <c r="G195" s="148" t="str">
        <f t="shared" si="20"/>
        <v>FRANCE</v>
      </c>
      <c r="H195" s="876"/>
      <c r="I195" s="150" t="s">
        <v>77</v>
      </c>
      <c r="J195" s="621"/>
      <c r="K195" s="108"/>
      <c r="L195" s="523"/>
      <c r="M195" s="524"/>
      <c r="N195" s="524"/>
      <c r="O195" s="524"/>
      <c r="P195" s="524"/>
      <c r="Q195" s="528"/>
      <c r="R195" s="523"/>
      <c r="S195" s="524"/>
      <c r="T195" s="525"/>
      <c r="U195" s="526"/>
      <c r="V195" s="87"/>
      <c r="W195" s="621"/>
      <c r="X195" s="108"/>
      <c r="Y195" s="523"/>
      <c r="Z195" s="524"/>
      <c r="AA195" s="524"/>
      <c r="AB195" s="524"/>
      <c r="AC195" s="524"/>
      <c r="AD195" s="528"/>
      <c r="AE195" s="523"/>
      <c r="AF195" s="524"/>
      <c r="AG195" s="525"/>
      <c r="AH195" s="526"/>
      <c r="AI195" s="87"/>
      <c r="AJ195" s="523"/>
      <c r="AK195" s="524"/>
      <c r="AL195" s="524"/>
      <c r="AM195" s="523"/>
      <c r="AN195" s="524"/>
      <c r="AO195" s="525"/>
      <c r="AP195" s="526"/>
      <c r="AQ195" s="523"/>
      <c r="AR195" s="524"/>
      <c r="AS195" s="524"/>
      <c r="AT195" s="523"/>
      <c r="AU195" s="524"/>
      <c r="AV195" s="525"/>
      <c r="AW195" s="526"/>
      <c r="AX195" s="523"/>
      <c r="AY195" s="524"/>
      <c r="AZ195" s="524"/>
      <c r="BA195" s="523"/>
      <c r="BB195" s="524"/>
      <c r="BC195" s="525"/>
      <c r="BD195" s="526"/>
      <c r="BE195" s="512"/>
      <c r="BF195" s="523"/>
      <c r="BG195" s="524"/>
      <c r="BH195" s="524"/>
      <c r="BI195" s="528"/>
      <c r="BJ195" s="524"/>
      <c r="BK195" s="528"/>
      <c r="BL195" s="523"/>
      <c r="BM195" s="524"/>
      <c r="BN195" s="525"/>
      <c r="BO195" s="526"/>
      <c r="BP195" s="523"/>
      <c r="BQ195" s="524"/>
      <c r="BR195" s="524"/>
      <c r="BS195" s="528"/>
      <c r="BT195" s="524"/>
      <c r="BU195" s="528"/>
      <c r="BV195" s="523"/>
      <c r="BW195" s="524"/>
      <c r="BX195" s="525"/>
      <c r="BY195" s="526"/>
      <c r="BZ195" s="523"/>
      <c r="CA195" s="524"/>
      <c r="CB195" s="524"/>
      <c r="CC195" s="528"/>
      <c r="CD195" s="524"/>
      <c r="CE195" s="528"/>
      <c r="CF195" s="523"/>
      <c r="CG195" s="524"/>
      <c r="CH195" s="525"/>
      <c r="CI195" s="526"/>
      <c r="CJ195" s="512"/>
      <c r="CK195" s="523"/>
      <c r="CL195" s="524"/>
      <c r="CM195" s="524"/>
      <c r="CN195" s="523"/>
      <c r="CO195" s="524"/>
      <c r="CP195" s="525"/>
      <c r="CQ195" s="526"/>
      <c r="CR195" s="523"/>
      <c r="CS195" s="524"/>
      <c r="CT195" s="524"/>
      <c r="CU195" s="523"/>
      <c r="CV195" s="524"/>
      <c r="CW195" s="525"/>
      <c r="CX195" s="526"/>
      <c r="CY195" s="523"/>
      <c r="CZ195" s="524"/>
      <c r="DA195" s="524"/>
      <c r="DB195" s="523"/>
      <c r="DC195" s="524"/>
      <c r="DD195" s="525"/>
      <c r="DE195" s="526"/>
      <c r="DF195" s="512"/>
      <c r="DG195" s="523"/>
      <c r="DH195" s="524"/>
      <c r="DI195" s="524"/>
      <c r="DJ195" s="528"/>
      <c r="DK195" s="524"/>
      <c r="DL195" s="528"/>
      <c r="DM195" s="523"/>
      <c r="DN195" s="524"/>
      <c r="DO195" s="525"/>
      <c r="DP195" s="526"/>
      <c r="DQ195" s="523"/>
      <c r="DR195" s="524"/>
      <c r="DS195" s="524"/>
      <c r="DT195" s="528"/>
      <c r="DU195" s="524"/>
      <c r="DV195" s="528"/>
      <c r="DW195" s="523"/>
      <c r="DX195" s="524"/>
      <c r="DY195" s="525"/>
      <c r="DZ195" s="526"/>
      <c r="EA195" s="523"/>
      <c r="EB195" s="524"/>
      <c r="EC195" s="524"/>
      <c r="ED195" s="528"/>
      <c r="EE195" s="524"/>
      <c r="EF195" s="528"/>
      <c r="EG195" s="523"/>
      <c r="EH195" s="524"/>
      <c r="EI195" s="525"/>
      <c r="EJ195" s="526"/>
    </row>
    <row r="196" spans="2:140" ht="14.25" customHeight="1" x14ac:dyDescent="0.3">
      <c r="B196" s="16">
        <v>154</v>
      </c>
      <c r="C196" s="147" t="s">
        <v>51</v>
      </c>
      <c r="D196" s="186"/>
      <c r="E196" s="186"/>
      <c r="F196" s="172" t="str">
        <f t="shared" si="19"/>
        <v>Institutions</v>
      </c>
      <c r="G196" s="148" t="str">
        <f t="shared" si="20"/>
        <v>FRANCE</v>
      </c>
      <c r="H196" s="876"/>
      <c r="I196" s="150" t="s">
        <v>51</v>
      </c>
      <c r="J196" s="621"/>
      <c r="K196" s="108"/>
      <c r="L196" s="523"/>
      <c r="M196" s="524"/>
      <c r="N196" s="524"/>
      <c r="O196" s="524"/>
      <c r="P196" s="524"/>
      <c r="Q196" s="528"/>
      <c r="R196" s="523"/>
      <c r="S196" s="524"/>
      <c r="T196" s="525"/>
      <c r="U196" s="526"/>
      <c r="V196" s="87"/>
      <c r="W196" s="621"/>
      <c r="X196" s="108"/>
      <c r="Y196" s="523"/>
      <c r="Z196" s="524"/>
      <c r="AA196" s="524"/>
      <c r="AB196" s="524"/>
      <c r="AC196" s="524"/>
      <c r="AD196" s="528"/>
      <c r="AE196" s="523"/>
      <c r="AF196" s="524"/>
      <c r="AG196" s="525"/>
      <c r="AH196" s="526"/>
      <c r="AI196" s="87"/>
      <c r="AJ196" s="523"/>
      <c r="AK196" s="524"/>
      <c r="AL196" s="524"/>
      <c r="AM196" s="523"/>
      <c r="AN196" s="524"/>
      <c r="AO196" s="525"/>
      <c r="AP196" s="526"/>
      <c r="AQ196" s="523"/>
      <c r="AR196" s="524"/>
      <c r="AS196" s="524"/>
      <c r="AT196" s="523"/>
      <c r="AU196" s="524"/>
      <c r="AV196" s="525"/>
      <c r="AW196" s="526"/>
      <c r="AX196" s="523"/>
      <c r="AY196" s="524"/>
      <c r="AZ196" s="524"/>
      <c r="BA196" s="523"/>
      <c r="BB196" s="524"/>
      <c r="BC196" s="525"/>
      <c r="BD196" s="526"/>
      <c r="BE196" s="512"/>
      <c r="BF196" s="523"/>
      <c r="BG196" s="524"/>
      <c r="BH196" s="524"/>
      <c r="BI196" s="528"/>
      <c r="BJ196" s="524"/>
      <c r="BK196" s="528"/>
      <c r="BL196" s="523"/>
      <c r="BM196" s="524"/>
      <c r="BN196" s="525"/>
      <c r="BO196" s="526"/>
      <c r="BP196" s="523"/>
      <c r="BQ196" s="524"/>
      <c r="BR196" s="524"/>
      <c r="BS196" s="528"/>
      <c r="BT196" s="524"/>
      <c r="BU196" s="528"/>
      <c r="BV196" s="523"/>
      <c r="BW196" s="524"/>
      <c r="BX196" s="525"/>
      <c r="BY196" s="526"/>
      <c r="BZ196" s="523"/>
      <c r="CA196" s="524"/>
      <c r="CB196" s="524"/>
      <c r="CC196" s="528"/>
      <c r="CD196" s="524"/>
      <c r="CE196" s="528"/>
      <c r="CF196" s="523"/>
      <c r="CG196" s="524"/>
      <c r="CH196" s="525"/>
      <c r="CI196" s="526"/>
      <c r="CJ196" s="512"/>
      <c r="CK196" s="523"/>
      <c r="CL196" s="524"/>
      <c r="CM196" s="524"/>
      <c r="CN196" s="523"/>
      <c r="CO196" s="524"/>
      <c r="CP196" s="525"/>
      <c r="CQ196" s="526"/>
      <c r="CR196" s="523"/>
      <c r="CS196" s="524"/>
      <c r="CT196" s="524"/>
      <c r="CU196" s="523"/>
      <c r="CV196" s="524"/>
      <c r="CW196" s="525"/>
      <c r="CX196" s="526"/>
      <c r="CY196" s="523"/>
      <c r="CZ196" s="524"/>
      <c r="DA196" s="524"/>
      <c r="DB196" s="523"/>
      <c r="DC196" s="524"/>
      <c r="DD196" s="525"/>
      <c r="DE196" s="526"/>
      <c r="DF196" s="512"/>
      <c r="DG196" s="523"/>
      <c r="DH196" s="524"/>
      <c r="DI196" s="524"/>
      <c r="DJ196" s="528"/>
      <c r="DK196" s="524"/>
      <c r="DL196" s="528"/>
      <c r="DM196" s="523"/>
      <c r="DN196" s="524"/>
      <c r="DO196" s="525"/>
      <c r="DP196" s="526"/>
      <c r="DQ196" s="523"/>
      <c r="DR196" s="524"/>
      <c r="DS196" s="524"/>
      <c r="DT196" s="528"/>
      <c r="DU196" s="524"/>
      <c r="DV196" s="528"/>
      <c r="DW196" s="523"/>
      <c r="DX196" s="524"/>
      <c r="DY196" s="525"/>
      <c r="DZ196" s="526"/>
      <c r="EA196" s="523"/>
      <c r="EB196" s="524"/>
      <c r="EC196" s="524"/>
      <c r="ED196" s="528"/>
      <c r="EE196" s="524"/>
      <c r="EF196" s="528"/>
      <c r="EG196" s="523"/>
      <c r="EH196" s="524"/>
      <c r="EI196" s="525"/>
      <c r="EJ196" s="526"/>
    </row>
    <row r="197" spans="2:140" ht="14.25" customHeight="1" x14ac:dyDescent="0.3">
      <c r="B197" s="16">
        <v>155</v>
      </c>
      <c r="C197" s="147" t="s">
        <v>78</v>
      </c>
      <c r="D197" s="186"/>
      <c r="E197" s="186"/>
      <c r="F197" s="172" t="str">
        <f t="shared" si="19"/>
        <v xml:space="preserve">Corporates </v>
      </c>
      <c r="G197" s="148" t="str">
        <f t="shared" si="20"/>
        <v>FRANCE</v>
      </c>
      <c r="H197" s="876"/>
      <c r="I197" s="150" t="s">
        <v>78</v>
      </c>
      <c r="J197" s="601">
        <v>0</v>
      </c>
      <c r="K197" s="468">
        <v>0</v>
      </c>
      <c r="L197" s="602">
        <v>0</v>
      </c>
      <c r="M197" s="603">
        <v>0</v>
      </c>
      <c r="N197" s="603">
        <v>0</v>
      </c>
      <c r="O197" s="603">
        <v>0</v>
      </c>
      <c r="P197" s="603">
        <v>0</v>
      </c>
      <c r="Q197" s="604">
        <v>0</v>
      </c>
      <c r="R197" s="602">
        <v>0</v>
      </c>
      <c r="S197" s="603">
        <v>0</v>
      </c>
      <c r="T197" s="605">
        <v>0</v>
      </c>
      <c r="U197" s="838" t="s">
        <v>385</v>
      </c>
      <c r="V197" s="87"/>
      <c r="W197" s="601">
        <v>0</v>
      </c>
      <c r="X197" s="469">
        <v>0</v>
      </c>
      <c r="Y197" s="602">
        <v>0</v>
      </c>
      <c r="Z197" s="603">
        <v>0</v>
      </c>
      <c r="AA197" s="603">
        <v>0</v>
      </c>
      <c r="AB197" s="603">
        <v>0</v>
      </c>
      <c r="AC197" s="603">
        <v>0</v>
      </c>
      <c r="AD197" s="604">
        <v>0</v>
      </c>
      <c r="AE197" s="602">
        <v>0</v>
      </c>
      <c r="AF197" s="603">
        <v>0</v>
      </c>
      <c r="AG197" s="605">
        <v>0</v>
      </c>
      <c r="AH197" s="838" t="s">
        <v>385</v>
      </c>
      <c r="AI197" s="87"/>
      <c r="AJ197" s="602">
        <v>0</v>
      </c>
      <c r="AK197" s="603">
        <v>0</v>
      </c>
      <c r="AL197" s="603">
        <v>0</v>
      </c>
      <c r="AM197" s="602">
        <v>0</v>
      </c>
      <c r="AN197" s="603">
        <v>0</v>
      </c>
      <c r="AO197" s="605">
        <v>0</v>
      </c>
      <c r="AP197" s="622" t="s">
        <v>385</v>
      </c>
      <c r="AQ197" s="602">
        <v>0</v>
      </c>
      <c r="AR197" s="603">
        <v>0</v>
      </c>
      <c r="AS197" s="603">
        <v>0</v>
      </c>
      <c r="AT197" s="602">
        <v>0</v>
      </c>
      <c r="AU197" s="603">
        <v>0</v>
      </c>
      <c r="AV197" s="605">
        <v>0</v>
      </c>
      <c r="AW197" s="622" t="s">
        <v>385</v>
      </c>
      <c r="AX197" s="602">
        <v>0</v>
      </c>
      <c r="AY197" s="603">
        <v>0</v>
      </c>
      <c r="AZ197" s="603">
        <v>0</v>
      </c>
      <c r="BA197" s="602">
        <v>0</v>
      </c>
      <c r="BB197" s="603">
        <v>0</v>
      </c>
      <c r="BC197" s="605">
        <v>0</v>
      </c>
      <c r="BD197" s="622" t="s">
        <v>385</v>
      </c>
      <c r="BE197" s="512"/>
      <c r="BF197" s="602">
        <v>0</v>
      </c>
      <c r="BG197" s="603">
        <v>0</v>
      </c>
      <c r="BH197" s="603">
        <v>0</v>
      </c>
      <c r="BI197" s="604">
        <v>0</v>
      </c>
      <c r="BJ197" s="603">
        <v>0</v>
      </c>
      <c r="BK197" s="604">
        <v>0</v>
      </c>
      <c r="BL197" s="602">
        <v>0</v>
      </c>
      <c r="BM197" s="603">
        <v>0</v>
      </c>
      <c r="BN197" s="605">
        <v>0</v>
      </c>
      <c r="BO197" s="622" t="s">
        <v>385</v>
      </c>
      <c r="BP197" s="602">
        <v>0</v>
      </c>
      <c r="BQ197" s="603">
        <v>0</v>
      </c>
      <c r="BR197" s="603">
        <v>0</v>
      </c>
      <c r="BS197" s="604">
        <v>0</v>
      </c>
      <c r="BT197" s="603">
        <v>0</v>
      </c>
      <c r="BU197" s="604">
        <v>0</v>
      </c>
      <c r="BV197" s="602">
        <v>0</v>
      </c>
      <c r="BW197" s="603">
        <v>0</v>
      </c>
      <c r="BX197" s="605">
        <v>0</v>
      </c>
      <c r="BY197" s="622" t="s">
        <v>385</v>
      </c>
      <c r="BZ197" s="602">
        <v>0</v>
      </c>
      <c r="CA197" s="603">
        <v>0</v>
      </c>
      <c r="CB197" s="603">
        <v>0</v>
      </c>
      <c r="CC197" s="604">
        <v>0</v>
      </c>
      <c r="CD197" s="603">
        <v>0</v>
      </c>
      <c r="CE197" s="604">
        <v>0</v>
      </c>
      <c r="CF197" s="602">
        <v>0</v>
      </c>
      <c r="CG197" s="603">
        <v>0</v>
      </c>
      <c r="CH197" s="605">
        <v>0</v>
      </c>
      <c r="CI197" s="622" t="s">
        <v>385</v>
      </c>
      <c r="CJ197" s="606"/>
      <c r="CK197" s="602">
        <v>0</v>
      </c>
      <c r="CL197" s="603">
        <v>0</v>
      </c>
      <c r="CM197" s="603">
        <v>0</v>
      </c>
      <c r="CN197" s="602">
        <v>0</v>
      </c>
      <c r="CO197" s="603">
        <v>0</v>
      </c>
      <c r="CP197" s="605">
        <v>0</v>
      </c>
      <c r="CQ197" s="622" t="s">
        <v>385</v>
      </c>
      <c r="CR197" s="602">
        <v>0</v>
      </c>
      <c r="CS197" s="603">
        <v>0</v>
      </c>
      <c r="CT197" s="603">
        <v>0</v>
      </c>
      <c r="CU197" s="602">
        <v>0</v>
      </c>
      <c r="CV197" s="603">
        <v>0</v>
      </c>
      <c r="CW197" s="605">
        <v>0</v>
      </c>
      <c r="CX197" s="622" t="s">
        <v>385</v>
      </c>
      <c r="CY197" s="602">
        <v>0</v>
      </c>
      <c r="CZ197" s="603">
        <v>0</v>
      </c>
      <c r="DA197" s="603">
        <v>0</v>
      </c>
      <c r="DB197" s="602">
        <v>0</v>
      </c>
      <c r="DC197" s="603">
        <v>0</v>
      </c>
      <c r="DD197" s="605">
        <v>0</v>
      </c>
      <c r="DE197" s="622" t="s">
        <v>385</v>
      </c>
      <c r="DF197" s="606"/>
      <c r="DG197" s="602">
        <v>0</v>
      </c>
      <c r="DH197" s="603">
        <v>0</v>
      </c>
      <c r="DI197" s="603">
        <v>0</v>
      </c>
      <c r="DJ197" s="604">
        <v>0</v>
      </c>
      <c r="DK197" s="603">
        <v>0</v>
      </c>
      <c r="DL197" s="604">
        <v>0</v>
      </c>
      <c r="DM197" s="602">
        <v>0</v>
      </c>
      <c r="DN197" s="603">
        <v>0</v>
      </c>
      <c r="DO197" s="605">
        <v>0</v>
      </c>
      <c r="DP197" s="622" t="s">
        <v>385</v>
      </c>
      <c r="DQ197" s="602">
        <v>0</v>
      </c>
      <c r="DR197" s="603">
        <v>0</v>
      </c>
      <c r="DS197" s="603">
        <v>0</v>
      </c>
      <c r="DT197" s="604">
        <v>0</v>
      </c>
      <c r="DU197" s="603">
        <v>0</v>
      </c>
      <c r="DV197" s="604">
        <v>0</v>
      </c>
      <c r="DW197" s="602">
        <v>0</v>
      </c>
      <c r="DX197" s="603">
        <v>0</v>
      </c>
      <c r="DY197" s="605">
        <v>0</v>
      </c>
      <c r="DZ197" s="622" t="s">
        <v>385</v>
      </c>
      <c r="EA197" s="602">
        <v>0</v>
      </c>
      <c r="EB197" s="603">
        <v>0</v>
      </c>
      <c r="EC197" s="603">
        <v>0</v>
      </c>
      <c r="ED197" s="604">
        <v>0</v>
      </c>
      <c r="EE197" s="603">
        <v>0</v>
      </c>
      <c r="EF197" s="604">
        <v>0</v>
      </c>
      <c r="EG197" s="602">
        <v>0</v>
      </c>
      <c r="EH197" s="603">
        <v>0</v>
      </c>
      <c r="EI197" s="605">
        <v>0</v>
      </c>
      <c r="EJ197" s="622" t="s">
        <v>385</v>
      </c>
    </row>
    <row r="198" spans="2:140" ht="14.25" customHeight="1" x14ac:dyDescent="0.3">
      <c r="B198" s="16">
        <v>156</v>
      </c>
      <c r="C198" s="147" t="s">
        <v>78</v>
      </c>
      <c r="D198" s="172" t="s">
        <v>79</v>
      </c>
      <c r="E198" s="172" t="s">
        <v>106</v>
      </c>
      <c r="F198" s="172" t="str">
        <f t="shared" si="19"/>
        <v>Corporates SME</v>
      </c>
      <c r="G198" s="151" t="str">
        <f t="shared" si="20"/>
        <v>FRANCE</v>
      </c>
      <c r="H198" s="876"/>
      <c r="I198" s="152" t="s">
        <v>80</v>
      </c>
      <c r="J198" s="621"/>
      <c r="K198" s="187"/>
      <c r="L198" s="523"/>
      <c r="M198" s="524"/>
      <c r="N198" s="524"/>
      <c r="O198" s="524"/>
      <c r="P198" s="524"/>
      <c r="Q198" s="528"/>
      <c r="R198" s="523"/>
      <c r="S198" s="524"/>
      <c r="T198" s="525"/>
      <c r="U198" s="526"/>
      <c r="V198" s="87"/>
      <c r="W198" s="601">
        <v>0</v>
      </c>
      <c r="X198" s="469">
        <v>0</v>
      </c>
      <c r="Y198" s="602">
        <v>0</v>
      </c>
      <c r="Z198" s="603">
        <v>0</v>
      </c>
      <c r="AA198" s="603">
        <v>0</v>
      </c>
      <c r="AB198" s="603">
        <v>0</v>
      </c>
      <c r="AC198" s="603">
        <v>0</v>
      </c>
      <c r="AD198" s="604">
        <v>0</v>
      </c>
      <c r="AE198" s="602">
        <v>0</v>
      </c>
      <c r="AF198" s="603">
        <v>0</v>
      </c>
      <c r="AG198" s="605">
        <v>0</v>
      </c>
      <c r="AH198" s="838" t="s">
        <v>385</v>
      </c>
      <c r="AI198" s="87"/>
      <c r="AJ198" s="523"/>
      <c r="AK198" s="524"/>
      <c r="AL198" s="524"/>
      <c r="AM198" s="523"/>
      <c r="AN198" s="524"/>
      <c r="AO198" s="525"/>
      <c r="AP198" s="526"/>
      <c r="AQ198" s="523"/>
      <c r="AR198" s="524"/>
      <c r="AS198" s="524"/>
      <c r="AT198" s="523"/>
      <c r="AU198" s="524"/>
      <c r="AV198" s="525"/>
      <c r="AW198" s="526"/>
      <c r="AX198" s="523"/>
      <c r="AY198" s="524"/>
      <c r="AZ198" s="524"/>
      <c r="BA198" s="523"/>
      <c r="BB198" s="524"/>
      <c r="BC198" s="525"/>
      <c r="BD198" s="526"/>
      <c r="BE198" s="512"/>
      <c r="BF198" s="523"/>
      <c r="BG198" s="524"/>
      <c r="BH198" s="524"/>
      <c r="BI198" s="528"/>
      <c r="BJ198" s="524"/>
      <c r="BK198" s="528"/>
      <c r="BL198" s="523"/>
      <c r="BM198" s="524"/>
      <c r="BN198" s="525"/>
      <c r="BO198" s="526"/>
      <c r="BP198" s="523"/>
      <c r="BQ198" s="524"/>
      <c r="BR198" s="524"/>
      <c r="BS198" s="528"/>
      <c r="BT198" s="524"/>
      <c r="BU198" s="528"/>
      <c r="BV198" s="523"/>
      <c r="BW198" s="524"/>
      <c r="BX198" s="525"/>
      <c r="BY198" s="526"/>
      <c r="BZ198" s="523"/>
      <c r="CA198" s="524"/>
      <c r="CB198" s="524"/>
      <c r="CC198" s="528"/>
      <c r="CD198" s="524"/>
      <c r="CE198" s="528"/>
      <c r="CF198" s="523"/>
      <c r="CG198" s="524"/>
      <c r="CH198" s="525"/>
      <c r="CI198" s="526"/>
      <c r="CJ198" s="512"/>
      <c r="CK198" s="523"/>
      <c r="CL198" s="524"/>
      <c r="CM198" s="524"/>
      <c r="CN198" s="523"/>
      <c r="CO198" s="524"/>
      <c r="CP198" s="525"/>
      <c r="CQ198" s="526"/>
      <c r="CR198" s="523"/>
      <c r="CS198" s="524"/>
      <c r="CT198" s="524"/>
      <c r="CU198" s="523"/>
      <c r="CV198" s="524"/>
      <c r="CW198" s="525"/>
      <c r="CX198" s="526"/>
      <c r="CY198" s="523"/>
      <c r="CZ198" s="524"/>
      <c r="DA198" s="524"/>
      <c r="DB198" s="523"/>
      <c r="DC198" s="524"/>
      <c r="DD198" s="525"/>
      <c r="DE198" s="526"/>
      <c r="DF198" s="512"/>
      <c r="DG198" s="523"/>
      <c r="DH198" s="524"/>
      <c r="DI198" s="524"/>
      <c r="DJ198" s="528"/>
      <c r="DK198" s="524"/>
      <c r="DL198" s="528"/>
      <c r="DM198" s="523"/>
      <c r="DN198" s="524"/>
      <c r="DO198" s="525"/>
      <c r="DP198" s="526"/>
      <c r="DQ198" s="523"/>
      <c r="DR198" s="524"/>
      <c r="DS198" s="524"/>
      <c r="DT198" s="528"/>
      <c r="DU198" s="524"/>
      <c r="DV198" s="528"/>
      <c r="DW198" s="523"/>
      <c r="DX198" s="524"/>
      <c r="DY198" s="525"/>
      <c r="DZ198" s="526"/>
      <c r="EA198" s="523"/>
      <c r="EB198" s="524"/>
      <c r="EC198" s="524"/>
      <c r="ED198" s="528"/>
      <c r="EE198" s="524"/>
      <c r="EF198" s="528"/>
      <c r="EG198" s="523"/>
      <c r="EH198" s="524"/>
      <c r="EI198" s="525"/>
      <c r="EJ198" s="526"/>
    </row>
    <row r="199" spans="2:140" ht="14.25" customHeight="1" x14ac:dyDescent="0.3">
      <c r="B199" s="16">
        <v>157</v>
      </c>
      <c r="C199" s="147" t="s">
        <v>57</v>
      </c>
      <c r="D199" s="186"/>
      <c r="E199" s="186"/>
      <c r="F199" s="172" t="str">
        <f t="shared" si="19"/>
        <v>Retail</v>
      </c>
      <c r="G199" s="148" t="str">
        <f t="shared" si="20"/>
        <v>FRANCE</v>
      </c>
      <c r="H199" s="876"/>
      <c r="I199" s="150" t="s">
        <v>57</v>
      </c>
      <c r="J199" s="601">
        <v>0</v>
      </c>
      <c r="K199" s="468">
        <v>0</v>
      </c>
      <c r="L199" s="602">
        <v>0.25391200000000003</v>
      </c>
      <c r="M199" s="603">
        <v>0</v>
      </c>
      <c r="N199" s="603">
        <v>0</v>
      </c>
      <c r="O199" s="603">
        <v>0</v>
      </c>
      <c r="P199" s="603">
        <v>0</v>
      </c>
      <c r="Q199" s="604">
        <v>0</v>
      </c>
      <c r="R199" s="602">
        <v>6.2000000000000003E-5</v>
      </c>
      <c r="S199" s="603">
        <v>0</v>
      </c>
      <c r="T199" s="605">
        <v>0</v>
      </c>
      <c r="U199" s="838" t="s">
        <v>385</v>
      </c>
      <c r="V199" s="87"/>
      <c r="W199" s="601">
        <v>0</v>
      </c>
      <c r="X199" s="601">
        <v>0</v>
      </c>
      <c r="Y199" s="602">
        <v>0</v>
      </c>
      <c r="Z199" s="603">
        <v>0</v>
      </c>
      <c r="AA199" s="603">
        <v>0</v>
      </c>
      <c r="AB199" s="603">
        <v>0</v>
      </c>
      <c r="AC199" s="603">
        <v>0</v>
      </c>
      <c r="AD199" s="604">
        <v>0</v>
      </c>
      <c r="AE199" s="602">
        <v>0</v>
      </c>
      <c r="AF199" s="603">
        <v>0</v>
      </c>
      <c r="AG199" s="605">
        <v>0</v>
      </c>
      <c r="AH199" s="838" t="s">
        <v>385</v>
      </c>
      <c r="AI199" s="87"/>
      <c r="AJ199" s="602">
        <v>0.235175</v>
      </c>
      <c r="AK199" s="603">
        <v>1.6341999999999999E-2</v>
      </c>
      <c r="AL199" s="603">
        <v>2.395E-3</v>
      </c>
      <c r="AM199" s="602">
        <v>0</v>
      </c>
      <c r="AN199" s="603">
        <v>2.8E-5</v>
      </c>
      <c r="AO199" s="605">
        <v>0</v>
      </c>
      <c r="AP199" s="622">
        <v>0</v>
      </c>
      <c r="AQ199" s="602">
        <v>0.22726099999999999</v>
      </c>
      <c r="AR199" s="603">
        <v>2.1585E-2</v>
      </c>
      <c r="AS199" s="603">
        <v>5.0660000000000002E-3</v>
      </c>
      <c r="AT199" s="602">
        <v>4.1E-5</v>
      </c>
      <c r="AU199" s="603">
        <v>5.1E-5</v>
      </c>
      <c r="AV199" s="605">
        <v>3.8699999999999997E-4</v>
      </c>
      <c r="AW199" s="622">
        <v>7.6391630477694428E-2</v>
      </c>
      <c r="AX199" s="602">
        <v>0.221862</v>
      </c>
      <c r="AY199" s="603">
        <v>2.4632000000000001E-2</v>
      </c>
      <c r="AZ199" s="603">
        <v>7.4190000000000002E-3</v>
      </c>
      <c r="BA199" s="602">
        <v>3.8999999999999999E-5</v>
      </c>
      <c r="BB199" s="603">
        <v>5.7000000000000003E-5</v>
      </c>
      <c r="BC199" s="605">
        <v>7.85E-4</v>
      </c>
      <c r="BD199" s="622">
        <v>0.10580940827604798</v>
      </c>
      <c r="BE199" s="512"/>
      <c r="BF199" s="602">
        <v>0</v>
      </c>
      <c r="BG199" s="603">
        <v>0</v>
      </c>
      <c r="BH199" s="603">
        <v>0</v>
      </c>
      <c r="BI199" s="604">
        <v>0</v>
      </c>
      <c r="BJ199" s="603">
        <v>0</v>
      </c>
      <c r="BK199" s="604">
        <v>0</v>
      </c>
      <c r="BL199" s="602">
        <v>0</v>
      </c>
      <c r="BM199" s="603">
        <v>0</v>
      </c>
      <c r="BN199" s="605">
        <v>0</v>
      </c>
      <c r="BO199" s="622" t="s">
        <v>385</v>
      </c>
      <c r="BP199" s="602">
        <v>0</v>
      </c>
      <c r="BQ199" s="603">
        <v>0</v>
      </c>
      <c r="BR199" s="603">
        <v>0</v>
      </c>
      <c r="BS199" s="604">
        <v>0</v>
      </c>
      <c r="BT199" s="603">
        <v>0</v>
      </c>
      <c r="BU199" s="604">
        <v>0</v>
      </c>
      <c r="BV199" s="602">
        <v>0</v>
      </c>
      <c r="BW199" s="603">
        <v>0</v>
      </c>
      <c r="BX199" s="605">
        <v>0</v>
      </c>
      <c r="BY199" s="622" t="s">
        <v>385</v>
      </c>
      <c r="BZ199" s="602">
        <v>0</v>
      </c>
      <c r="CA199" s="603">
        <v>0</v>
      </c>
      <c r="CB199" s="603">
        <v>0</v>
      </c>
      <c r="CC199" s="604">
        <v>0</v>
      </c>
      <c r="CD199" s="603">
        <v>0</v>
      </c>
      <c r="CE199" s="604">
        <v>0</v>
      </c>
      <c r="CF199" s="602">
        <v>0</v>
      </c>
      <c r="CG199" s="603">
        <v>0</v>
      </c>
      <c r="CH199" s="605">
        <v>0</v>
      </c>
      <c r="CI199" s="622" t="s">
        <v>385</v>
      </c>
      <c r="CJ199" s="606"/>
      <c r="CK199" s="602">
        <v>0.22519800000000001</v>
      </c>
      <c r="CL199" s="603">
        <v>2.6401000000000001E-2</v>
      </c>
      <c r="CM199" s="603">
        <v>2.313E-3</v>
      </c>
      <c r="CN199" s="602">
        <v>0</v>
      </c>
      <c r="CO199" s="603">
        <v>6.0000000000000002E-5</v>
      </c>
      <c r="CP199" s="605">
        <v>0</v>
      </c>
      <c r="CQ199" s="622">
        <v>0</v>
      </c>
      <c r="CR199" s="602">
        <v>0.20715600000000001</v>
      </c>
      <c r="CS199" s="603">
        <v>4.0920999999999999E-2</v>
      </c>
      <c r="CT199" s="603">
        <v>5.8349999999999999E-3</v>
      </c>
      <c r="CU199" s="602">
        <v>6.4999999999999994E-5</v>
      </c>
      <c r="CV199" s="603">
        <v>1.2999999999999999E-4</v>
      </c>
      <c r="CW199" s="605">
        <v>4.3300000000000001E-4</v>
      </c>
      <c r="CX199" s="622">
        <v>7.4207369323050554E-2</v>
      </c>
      <c r="CY199" s="602">
        <v>0.198356</v>
      </c>
      <c r="CZ199" s="603">
        <v>4.5581999999999998E-2</v>
      </c>
      <c r="DA199" s="603">
        <v>9.9740000000000002E-3</v>
      </c>
      <c r="DB199" s="602">
        <v>5.8999999999999998E-5</v>
      </c>
      <c r="DC199" s="603">
        <v>1.54E-4</v>
      </c>
      <c r="DD199" s="605">
        <v>1.0380000000000001E-3</v>
      </c>
      <c r="DE199" s="622">
        <v>0.10407058351714459</v>
      </c>
      <c r="DF199" s="606"/>
      <c r="DG199" s="602">
        <v>0</v>
      </c>
      <c r="DH199" s="603">
        <v>0</v>
      </c>
      <c r="DI199" s="603">
        <v>0</v>
      </c>
      <c r="DJ199" s="604">
        <v>0</v>
      </c>
      <c r="DK199" s="603">
        <v>0</v>
      </c>
      <c r="DL199" s="604">
        <v>0</v>
      </c>
      <c r="DM199" s="602">
        <v>0</v>
      </c>
      <c r="DN199" s="603">
        <v>0</v>
      </c>
      <c r="DO199" s="605">
        <v>0</v>
      </c>
      <c r="DP199" s="622" t="s">
        <v>385</v>
      </c>
      <c r="DQ199" s="602">
        <v>0</v>
      </c>
      <c r="DR199" s="603">
        <v>0</v>
      </c>
      <c r="DS199" s="603">
        <v>0</v>
      </c>
      <c r="DT199" s="604">
        <v>0</v>
      </c>
      <c r="DU199" s="603">
        <v>0</v>
      </c>
      <c r="DV199" s="604">
        <v>0</v>
      </c>
      <c r="DW199" s="602">
        <v>0</v>
      </c>
      <c r="DX199" s="603">
        <v>0</v>
      </c>
      <c r="DY199" s="605">
        <v>0</v>
      </c>
      <c r="DZ199" s="622" t="s">
        <v>385</v>
      </c>
      <c r="EA199" s="602">
        <v>0</v>
      </c>
      <c r="EB199" s="603">
        <v>0</v>
      </c>
      <c r="EC199" s="603">
        <v>0</v>
      </c>
      <c r="ED199" s="604">
        <v>0</v>
      </c>
      <c r="EE199" s="603">
        <v>0</v>
      </c>
      <c r="EF199" s="604">
        <v>0</v>
      </c>
      <c r="EG199" s="602">
        <v>0</v>
      </c>
      <c r="EH199" s="603">
        <v>0</v>
      </c>
      <c r="EI199" s="605">
        <v>0</v>
      </c>
      <c r="EJ199" s="622" t="s">
        <v>385</v>
      </c>
    </row>
    <row r="200" spans="2:140" ht="14.25" customHeight="1" x14ac:dyDescent="0.3">
      <c r="B200" s="16">
        <v>158</v>
      </c>
      <c r="C200" s="147" t="s">
        <v>57</v>
      </c>
      <c r="D200" s="172" t="s">
        <v>79</v>
      </c>
      <c r="E200" s="172" t="s">
        <v>106</v>
      </c>
      <c r="F200" s="172" t="str">
        <f t="shared" si="19"/>
        <v>RetailSME</v>
      </c>
      <c r="G200" s="151" t="str">
        <f t="shared" si="20"/>
        <v>FRANCE</v>
      </c>
      <c r="H200" s="876"/>
      <c r="I200" s="152" t="s">
        <v>80</v>
      </c>
      <c r="J200" s="621"/>
      <c r="K200" s="187"/>
      <c r="L200" s="523"/>
      <c r="M200" s="524"/>
      <c r="N200" s="524"/>
      <c r="O200" s="524"/>
      <c r="P200" s="524"/>
      <c r="Q200" s="528"/>
      <c r="R200" s="523"/>
      <c r="S200" s="524"/>
      <c r="T200" s="525"/>
      <c r="U200" s="526"/>
      <c r="V200" s="87"/>
      <c r="W200" s="601">
        <v>0</v>
      </c>
      <c r="X200" s="601">
        <v>0</v>
      </c>
      <c r="Y200" s="602">
        <v>0</v>
      </c>
      <c r="Z200" s="603">
        <v>0</v>
      </c>
      <c r="AA200" s="603">
        <v>0</v>
      </c>
      <c r="AB200" s="603">
        <v>0</v>
      </c>
      <c r="AC200" s="603">
        <v>0</v>
      </c>
      <c r="AD200" s="604">
        <v>0</v>
      </c>
      <c r="AE200" s="602">
        <v>0</v>
      </c>
      <c r="AF200" s="603">
        <v>0</v>
      </c>
      <c r="AG200" s="605">
        <v>0</v>
      </c>
      <c r="AH200" s="838" t="s">
        <v>385</v>
      </c>
      <c r="AI200" s="87"/>
      <c r="AJ200" s="523"/>
      <c r="AK200" s="524"/>
      <c r="AL200" s="524"/>
      <c r="AM200" s="523"/>
      <c r="AN200" s="524"/>
      <c r="AO200" s="525"/>
      <c r="AP200" s="526"/>
      <c r="AQ200" s="523"/>
      <c r="AR200" s="524"/>
      <c r="AS200" s="524"/>
      <c r="AT200" s="523"/>
      <c r="AU200" s="524"/>
      <c r="AV200" s="525"/>
      <c r="AW200" s="526"/>
      <c r="AX200" s="523"/>
      <c r="AY200" s="524"/>
      <c r="AZ200" s="524"/>
      <c r="BA200" s="523"/>
      <c r="BB200" s="524"/>
      <c r="BC200" s="525"/>
      <c r="BD200" s="526"/>
      <c r="BE200" s="512"/>
      <c r="BF200" s="523"/>
      <c r="BG200" s="524"/>
      <c r="BH200" s="524"/>
      <c r="BI200" s="528"/>
      <c r="BJ200" s="524"/>
      <c r="BK200" s="528"/>
      <c r="BL200" s="523"/>
      <c r="BM200" s="524"/>
      <c r="BN200" s="525"/>
      <c r="BO200" s="526"/>
      <c r="BP200" s="523"/>
      <c r="BQ200" s="524"/>
      <c r="BR200" s="524"/>
      <c r="BS200" s="528"/>
      <c r="BT200" s="524"/>
      <c r="BU200" s="528"/>
      <c r="BV200" s="523"/>
      <c r="BW200" s="524"/>
      <c r="BX200" s="525"/>
      <c r="BY200" s="526"/>
      <c r="BZ200" s="523"/>
      <c r="CA200" s="524"/>
      <c r="CB200" s="524"/>
      <c r="CC200" s="528"/>
      <c r="CD200" s="524"/>
      <c r="CE200" s="528"/>
      <c r="CF200" s="523"/>
      <c r="CG200" s="524"/>
      <c r="CH200" s="525"/>
      <c r="CI200" s="526"/>
      <c r="CJ200" s="512"/>
      <c r="CK200" s="523"/>
      <c r="CL200" s="524"/>
      <c r="CM200" s="524"/>
      <c r="CN200" s="523"/>
      <c r="CO200" s="524"/>
      <c r="CP200" s="525"/>
      <c r="CQ200" s="526"/>
      <c r="CR200" s="523"/>
      <c r="CS200" s="524"/>
      <c r="CT200" s="524"/>
      <c r="CU200" s="523"/>
      <c r="CV200" s="524"/>
      <c r="CW200" s="525"/>
      <c r="CX200" s="526"/>
      <c r="CY200" s="523"/>
      <c r="CZ200" s="524"/>
      <c r="DA200" s="524"/>
      <c r="DB200" s="523"/>
      <c r="DC200" s="524"/>
      <c r="DD200" s="525"/>
      <c r="DE200" s="526"/>
      <c r="DF200" s="512"/>
      <c r="DG200" s="523"/>
      <c r="DH200" s="524"/>
      <c r="DI200" s="524"/>
      <c r="DJ200" s="528"/>
      <c r="DK200" s="524"/>
      <c r="DL200" s="528"/>
      <c r="DM200" s="523"/>
      <c r="DN200" s="524"/>
      <c r="DO200" s="525"/>
      <c r="DP200" s="526"/>
      <c r="DQ200" s="523"/>
      <c r="DR200" s="524"/>
      <c r="DS200" s="524"/>
      <c r="DT200" s="528"/>
      <c r="DU200" s="524"/>
      <c r="DV200" s="528"/>
      <c r="DW200" s="523"/>
      <c r="DX200" s="524"/>
      <c r="DY200" s="525"/>
      <c r="DZ200" s="526"/>
      <c r="EA200" s="523"/>
      <c r="EB200" s="524"/>
      <c r="EC200" s="524"/>
      <c r="ED200" s="528"/>
      <c r="EE200" s="524"/>
      <c r="EF200" s="528"/>
      <c r="EG200" s="523"/>
      <c r="EH200" s="524"/>
      <c r="EI200" s="525"/>
      <c r="EJ200" s="526"/>
    </row>
    <row r="201" spans="2:140" ht="14.25" customHeight="1" x14ac:dyDescent="0.3">
      <c r="B201" s="16">
        <v>159</v>
      </c>
      <c r="C201" s="147" t="s">
        <v>81</v>
      </c>
      <c r="D201" s="186"/>
      <c r="E201" s="186"/>
      <c r="F201" s="172" t="str">
        <f t="shared" si="19"/>
        <v>Secured by mortgages on immovable property</v>
      </c>
      <c r="G201" s="148" t="str">
        <f t="shared" si="20"/>
        <v>FRANCE</v>
      </c>
      <c r="H201" s="876"/>
      <c r="I201" s="150" t="s">
        <v>81</v>
      </c>
      <c r="J201" s="621"/>
      <c r="K201" s="187"/>
      <c r="L201" s="523"/>
      <c r="M201" s="524"/>
      <c r="N201" s="524"/>
      <c r="O201" s="524"/>
      <c r="P201" s="524"/>
      <c r="Q201" s="528"/>
      <c r="R201" s="523"/>
      <c r="S201" s="524"/>
      <c r="T201" s="525"/>
      <c r="U201" s="526"/>
      <c r="V201" s="87"/>
      <c r="W201" s="601">
        <v>0</v>
      </c>
      <c r="X201" s="601">
        <v>0</v>
      </c>
      <c r="Y201" s="602">
        <v>0</v>
      </c>
      <c r="Z201" s="603">
        <v>0</v>
      </c>
      <c r="AA201" s="603">
        <v>0</v>
      </c>
      <c r="AB201" s="603">
        <v>0</v>
      </c>
      <c r="AC201" s="603">
        <v>0</v>
      </c>
      <c r="AD201" s="604">
        <v>0</v>
      </c>
      <c r="AE201" s="602">
        <v>0</v>
      </c>
      <c r="AF201" s="603">
        <v>0</v>
      </c>
      <c r="AG201" s="605">
        <v>0</v>
      </c>
      <c r="AH201" s="838" t="s">
        <v>385</v>
      </c>
      <c r="AI201" s="87"/>
      <c r="AJ201" s="523"/>
      <c r="AK201" s="524"/>
      <c r="AL201" s="524"/>
      <c r="AM201" s="523"/>
      <c r="AN201" s="524"/>
      <c r="AO201" s="525"/>
      <c r="AP201" s="526"/>
      <c r="AQ201" s="523"/>
      <c r="AR201" s="524"/>
      <c r="AS201" s="524"/>
      <c r="AT201" s="523"/>
      <c r="AU201" s="524"/>
      <c r="AV201" s="525"/>
      <c r="AW201" s="526"/>
      <c r="AX201" s="523"/>
      <c r="AY201" s="524"/>
      <c r="AZ201" s="524"/>
      <c r="BA201" s="523"/>
      <c r="BB201" s="524"/>
      <c r="BC201" s="525"/>
      <c r="BD201" s="526"/>
      <c r="BE201" s="512"/>
      <c r="BF201" s="602">
        <v>0</v>
      </c>
      <c r="BG201" s="603">
        <v>0</v>
      </c>
      <c r="BH201" s="603">
        <v>0</v>
      </c>
      <c r="BI201" s="604">
        <v>0</v>
      </c>
      <c r="BJ201" s="603">
        <v>0</v>
      </c>
      <c r="BK201" s="604">
        <v>0</v>
      </c>
      <c r="BL201" s="602">
        <v>0</v>
      </c>
      <c r="BM201" s="603">
        <v>0</v>
      </c>
      <c r="BN201" s="605">
        <v>0</v>
      </c>
      <c r="BO201" s="622" t="s">
        <v>385</v>
      </c>
      <c r="BP201" s="602">
        <v>0</v>
      </c>
      <c r="BQ201" s="603">
        <v>0</v>
      </c>
      <c r="BR201" s="603">
        <v>0</v>
      </c>
      <c r="BS201" s="604">
        <v>0</v>
      </c>
      <c r="BT201" s="603">
        <v>0</v>
      </c>
      <c r="BU201" s="604">
        <v>0</v>
      </c>
      <c r="BV201" s="602">
        <v>0</v>
      </c>
      <c r="BW201" s="603">
        <v>0</v>
      </c>
      <c r="BX201" s="605">
        <v>0</v>
      </c>
      <c r="BY201" s="622" t="s">
        <v>385</v>
      </c>
      <c r="BZ201" s="602">
        <v>0</v>
      </c>
      <c r="CA201" s="603">
        <v>0</v>
      </c>
      <c r="CB201" s="603">
        <v>0</v>
      </c>
      <c r="CC201" s="604">
        <v>0</v>
      </c>
      <c r="CD201" s="603">
        <v>0</v>
      </c>
      <c r="CE201" s="604">
        <v>0</v>
      </c>
      <c r="CF201" s="602">
        <v>0</v>
      </c>
      <c r="CG201" s="603">
        <v>0</v>
      </c>
      <c r="CH201" s="605">
        <v>0</v>
      </c>
      <c r="CI201" s="622" t="s">
        <v>385</v>
      </c>
      <c r="CJ201" s="512"/>
      <c r="CK201" s="523"/>
      <c r="CL201" s="524"/>
      <c r="CM201" s="524"/>
      <c r="CN201" s="523"/>
      <c r="CO201" s="524"/>
      <c r="CP201" s="525"/>
      <c r="CQ201" s="526"/>
      <c r="CR201" s="523"/>
      <c r="CS201" s="524"/>
      <c r="CT201" s="524"/>
      <c r="CU201" s="523"/>
      <c r="CV201" s="524"/>
      <c r="CW201" s="525"/>
      <c r="CX201" s="526"/>
      <c r="CY201" s="523"/>
      <c r="CZ201" s="524"/>
      <c r="DA201" s="524"/>
      <c r="DB201" s="523"/>
      <c r="DC201" s="524"/>
      <c r="DD201" s="525"/>
      <c r="DE201" s="526"/>
      <c r="DF201" s="512"/>
      <c r="DG201" s="602">
        <v>0</v>
      </c>
      <c r="DH201" s="603">
        <v>0</v>
      </c>
      <c r="DI201" s="603">
        <v>0</v>
      </c>
      <c r="DJ201" s="604">
        <v>0</v>
      </c>
      <c r="DK201" s="603">
        <v>0</v>
      </c>
      <c r="DL201" s="604">
        <v>0</v>
      </c>
      <c r="DM201" s="602">
        <v>0</v>
      </c>
      <c r="DN201" s="603">
        <v>0</v>
      </c>
      <c r="DO201" s="605">
        <v>0</v>
      </c>
      <c r="DP201" s="622" t="s">
        <v>385</v>
      </c>
      <c r="DQ201" s="602">
        <v>0</v>
      </c>
      <c r="DR201" s="603">
        <v>0</v>
      </c>
      <c r="DS201" s="603">
        <v>0</v>
      </c>
      <c r="DT201" s="604">
        <v>0</v>
      </c>
      <c r="DU201" s="603">
        <v>0</v>
      </c>
      <c r="DV201" s="604">
        <v>0</v>
      </c>
      <c r="DW201" s="602">
        <v>0</v>
      </c>
      <c r="DX201" s="603">
        <v>0</v>
      </c>
      <c r="DY201" s="605">
        <v>0</v>
      </c>
      <c r="DZ201" s="622" t="s">
        <v>385</v>
      </c>
      <c r="EA201" s="602">
        <v>0</v>
      </c>
      <c r="EB201" s="603">
        <v>0</v>
      </c>
      <c r="EC201" s="603">
        <v>0</v>
      </c>
      <c r="ED201" s="604">
        <v>0</v>
      </c>
      <c r="EE201" s="603">
        <v>0</v>
      </c>
      <c r="EF201" s="604">
        <v>0</v>
      </c>
      <c r="EG201" s="602">
        <v>0</v>
      </c>
      <c r="EH201" s="603">
        <v>0</v>
      </c>
      <c r="EI201" s="605">
        <v>0</v>
      </c>
      <c r="EJ201" s="622" t="s">
        <v>385</v>
      </c>
    </row>
    <row r="202" spans="2:140" ht="14.25" customHeight="1" x14ac:dyDescent="0.3">
      <c r="B202" s="16">
        <v>160</v>
      </c>
      <c r="C202" s="147" t="s">
        <v>81</v>
      </c>
      <c r="D202" s="172" t="s">
        <v>112</v>
      </c>
      <c r="E202" s="172" t="s">
        <v>107</v>
      </c>
      <c r="F202" s="172" t="str">
        <f t="shared" si="19"/>
        <v>Secured by mortgages on immovable propertyNon SME</v>
      </c>
      <c r="G202" s="151" t="str">
        <f t="shared" si="20"/>
        <v>FRANCE</v>
      </c>
      <c r="H202" s="876"/>
      <c r="I202" s="152" t="s">
        <v>113</v>
      </c>
      <c r="J202" s="601">
        <v>0</v>
      </c>
      <c r="K202" s="468">
        <v>0</v>
      </c>
      <c r="L202" s="602">
        <v>0</v>
      </c>
      <c r="M202" s="603">
        <v>0</v>
      </c>
      <c r="N202" s="603">
        <v>0</v>
      </c>
      <c r="O202" s="603">
        <v>0</v>
      </c>
      <c r="P202" s="603">
        <v>0</v>
      </c>
      <c r="Q202" s="604">
        <v>0</v>
      </c>
      <c r="R202" s="602">
        <v>0</v>
      </c>
      <c r="S202" s="603">
        <v>0</v>
      </c>
      <c r="T202" s="605">
        <v>0</v>
      </c>
      <c r="U202" s="838" t="s">
        <v>385</v>
      </c>
      <c r="V202" s="87"/>
      <c r="W202" s="601">
        <v>0</v>
      </c>
      <c r="X202" s="601">
        <v>0</v>
      </c>
      <c r="Y202" s="602">
        <v>0</v>
      </c>
      <c r="Z202" s="603">
        <v>0</v>
      </c>
      <c r="AA202" s="603">
        <v>0</v>
      </c>
      <c r="AB202" s="603">
        <v>0</v>
      </c>
      <c r="AC202" s="603">
        <v>0</v>
      </c>
      <c r="AD202" s="604">
        <v>0</v>
      </c>
      <c r="AE202" s="602">
        <v>0</v>
      </c>
      <c r="AF202" s="603">
        <v>0</v>
      </c>
      <c r="AG202" s="605">
        <v>0</v>
      </c>
      <c r="AH202" s="838" t="s">
        <v>385</v>
      </c>
      <c r="AI202" s="87"/>
      <c r="AJ202" s="602">
        <v>0</v>
      </c>
      <c r="AK202" s="603">
        <v>0</v>
      </c>
      <c r="AL202" s="603">
        <v>0</v>
      </c>
      <c r="AM202" s="602">
        <v>0</v>
      </c>
      <c r="AN202" s="603">
        <v>0</v>
      </c>
      <c r="AO202" s="605">
        <v>0</v>
      </c>
      <c r="AP202" s="622" t="s">
        <v>385</v>
      </c>
      <c r="AQ202" s="602">
        <v>0</v>
      </c>
      <c r="AR202" s="603">
        <v>0</v>
      </c>
      <c r="AS202" s="603">
        <v>0</v>
      </c>
      <c r="AT202" s="602">
        <v>0</v>
      </c>
      <c r="AU202" s="603">
        <v>0</v>
      </c>
      <c r="AV202" s="605">
        <v>0</v>
      </c>
      <c r="AW202" s="622" t="s">
        <v>385</v>
      </c>
      <c r="AX202" s="602">
        <v>0</v>
      </c>
      <c r="AY202" s="603">
        <v>0</v>
      </c>
      <c r="AZ202" s="603">
        <v>0</v>
      </c>
      <c r="BA202" s="602">
        <v>0</v>
      </c>
      <c r="BB202" s="603">
        <v>0</v>
      </c>
      <c r="BC202" s="605">
        <v>0</v>
      </c>
      <c r="BD202" s="622" t="s">
        <v>385</v>
      </c>
      <c r="BE202" s="512"/>
      <c r="BF202" s="523"/>
      <c r="BG202" s="524"/>
      <c r="BH202" s="524"/>
      <c r="BI202" s="528"/>
      <c r="BJ202" s="524"/>
      <c r="BK202" s="528"/>
      <c r="BL202" s="523"/>
      <c r="BM202" s="524"/>
      <c r="BN202" s="525"/>
      <c r="BO202" s="526"/>
      <c r="BP202" s="523"/>
      <c r="BQ202" s="524"/>
      <c r="BR202" s="524"/>
      <c r="BS202" s="528"/>
      <c r="BT202" s="524"/>
      <c r="BU202" s="528"/>
      <c r="BV202" s="523"/>
      <c r="BW202" s="524"/>
      <c r="BX202" s="525"/>
      <c r="BY202" s="526"/>
      <c r="BZ202" s="523"/>
      <c r="CA202" s="524"/>
      <c r="CB202" s="524"/>
      <c r="CC202" s="528"/>
      <c r="CD202" s="524"/>
      <c r="CE202" s="528"/>
      <c r="CF202" s="523"/>
      <c r="CG202" s="524"/>
      <c r="CH202" s="525"/>
      <c r="CI202" s="526"/>
      <c r="CJ202" s="512"/>
      <c r="CK202" s="602">
        <v>0</v>
      </c>
      <c r="CL202" s="603">
        <v>0</v>
      </c>
      <c r="CM202" s="603">
        <v>0</v>
      </c>
      <c r="CN202" s="602">
        <v>0</v>
      </c>
      <c r="CO202" s="603">
        <v>0</v>
      </c>
      <c r="CP202" s="605">
        <v>0</v>
      </c>
      <c r="CQ202" s="622" t="s">
        <v>385</v>
      </c>
      <c r="CR202" s="602">
        <v>0</v>
      </c>
      <c r="CS202" s="603">
        <v>0</v>
      </c>
      <c r="CT202" s="603">
        <v>0</v>
      </c>
      <c r="CU202" s="602">
        <v>0</v>
      </c>
      <c r="CV202" s="603">
        <v>0</v>
      </c>
      <c r="CW202" s="605">
        <v>0</v>
      </c>
      <c r="CX202" s="622" t="s">
        <v>385</v>
      </c>
      <c r="CY202" s="602">
        <v>0</v>
      </c>
      <c r="CZ202" s="603">
        <v>0</v>
      </c>
      <c r="DA202" s="603">
        <v>0</v>
      </c>
      <c r="DB202" s="602">
        <v>0</v>
      </c>
      <c r="DC202" s="603">
        <v>0</v>
      </c>
      <c r="DD202" s="605">
        <v>0</v>
      </c>
      <c r="DE202" s="622" t="s">
        <v>385</v>
      </c>
      <c r="DF202" s="512"/>
      <c r="DG202" s="523"/>
      <c r="DH202" s="524"/>
      <c r="DI202" s="524"/>
      <c r="DJ202" s="528"/>
      <c r="DK202" s="524"/>
      <c r="DL202" s="528"/>
      <c r="DM202" s="523"/>
      <c r="DN202" s="524"/>
      <c r="DO202" s="525"/>
      <c r="DP202" s="526"/>
      <c r="DQ202" s="523"/>
      <c r="DR202" s="524"/>
      <c r="DS202" s="524"/>
      <c r="DT202" s="528"/>
      <c r="DU202" s="524"/>
      <c r="DV202" s="528"/>
      <c r="DW202" s="523"/>
      <c r="DX202" s="524"/>
      <c r="DY202" s="525"/>
      <c r="DZ202" s="526"/>
      <c r="EA202" s="523"/>
      <c r="EB202" s="524"/>
      <c r="EC202" s="524"/>
      <c r="ED202" s="528"/>
      <c r="EE202" s="524"/>
      <c r="EF202" s="528"/>
      <c r="EG202" s="523"/>
      <c r="EH202" s="524"/>
      <c r="EI202" s="525"/>
      <c r="EJ202" s="526"/>
    </row>
    <row r="203" spans="2:140" ht="14.25" customHeight="1" x14ac:dyDescent="0.3">
      <c r="B203" s="16">
        <v>161</v>
      </c>
      <c r="C203" s="147" t="s">
        <v>82</v>
      </c>
      <c r="D203" s="186"/>
      <c r="E203" s="186"/>
      <c r="F203" s="172" t="str">
        <f t="shared" si="19"/>
        <v>Items associated with particularly high risk</v>
      </c>
      <c r="G203" s="148" t="str">
        <f t="shared" si="20"/>
        <v>FRANCE</v>
      </c>
      <c r="H203" s="876"/>
      <c r="I203" s="150" t="s">
        <v>82</v>
      </c>
      <c r="J203" s="621"/>
      <c r="K203" s="187"/>
      <c r="L203" s="523"/>
      <c r="M203" s="524"/>
      <c r="N203" s="524"/>
      <c r="O203" s="524"/>
      <c r="P203" s="524"/>
      <c r="Q203" s="528"/>
      <c r="R203" s="523"/>
      <c r="S203" s="524"/>
      <c r="T203" s="525"/>
      <c r="U203" s="526"/>
      <c r="V203" s="87"/>
      <c r="W203" s="621"/>
      <c r="X203" s="108"/>
      <c r="Y203" s="523"/>
      <c r="Z203" s="524"/>
      <c r="AA203" s="524"/>
      <c r="AB203" s="524"/>
      <c r="AC203" s="524"/>
      <c r="AD203" s="528"/>
      <c r="AE203" s="523"/>
      <c r="AF203" s="524"/>
      <c r="AG203" s="525"/>
      <c r="AH203" s="526"/>
      <c r="AI203" s="87"/>
      <c r="AJ203" s="523"/>
      <c r="AK203" s="524"/>
      <c r="AL203" s="524"/>
      <c r="AM203" s="523"/>
      <c r="AN203" s="524"/>
      <c r="AO203" s="525"/>
      <c r="AP203" s="526"/>
      <c r="AQ203" s="523"/>
      <c r="AR203" s="524"/>
      <c r="AS203" s="524"/>
      <c r="AT203" s="523"/>
      <c r="AU203" s="524"/>
      <c r="AV203" s="525"/>
      <c r="AW203" s="526"/>
      <c r="AX203" s="523"/>
      <c r="AY203" s="524"/>
      <c r="AZ203" s="524"/>
      <c r="BA203" s="523"/>
      <c r="BB203" s="524"/>
      <c r="BC203" s="525"/>
      <c r="BD203" s="526"/>
      <c r="BE203" s="512"/>
      <c r="BF203" s="523"/>
      <c r="BG203" s="524"/>
      <c r="BH203" s="524"/>
      <c r="BI203" s="528"/>
      <c r="BJ203" s="524"/>
      <c r="BK203" s="528"/>
      <c r="BL203" s="523"/>
      <c r="BM203" s="524"/>
      <c r="BN203" s="525"/>
      <c r="BO203" s="526"/>
      <c r="BP203" s="523"/>
      <c r="BQ203" s="524"/>
      <c r="BR203" s="524"/>
      <c r="BS203" s="528"/>
      <c r="BT203" s="524"/>
      <c r="BU203" s="528"/>
      <c r="BV203" s="523"/>
      <c r="BW203" s="524"/>
      <c r="BX203" s="525"/>
      <c r="BY203" s="526"/>
      <c r="BZ203" s="523"/>
      <c r="CA203" s="524"/>
      <c r="CB203" s="524"/>
      <c r="CC203" s="528"/>
      <c r="CD203" s="524"/>
      <c r="CE203" s="528"/>
      <c r="CF203" s="523"/>
      <c r="CG203" s="524"/>
      <c r="CH203" s="525"/>
      <c r="CI203" s="526"/>
      <c r="CJ203" s="512"/>
      <c r="CK203" s="523"/>
      <c r="CL203" s="524"/>
      <c r="CM203" s="524"/>
      <c r="CN203" s="523"/>
      <c r="CO203" s="524"/>
      <c r="CP203" s="525"/>
      <c r="CQ203" s="526"/>
      <c r="CR203" s="523"/>
      <c r="CS203" s="524"/>
      <c r="CT203" s="524"/>
      <c r="CU203" s="523"/>
      <c r="CV203" s="524"/>
      <c r="CW203" s="525"/>
      <c r="CX203" s="526"/>
      <c r="CY203" s="523"/>
      <c r="CZ203" s="524"/>
      <c r="DA203" s="524"/>
      <c r="DB203" s="523"/>
      <c r="DC203" s="524"/>
      <c r="DD203" s="525"/>
      <c r="DE203" s="526"/>
      <c r="DF203" s="512"/>
      <c r="DG203" s="523"/>
      <c r="DH203" s="524"/>
      <c r="DI203" s="524"/>
      <c r="DJ203" s="528"/>
      <c r="DK203" s="524"/>
      <c r="DL203" s="528"/>
      <c r="DM203" s="523"/>
      <c r="DN203" s="524"/>
      <c r="DO203" s="525"/>
      <c r="DP203" s="526"/>
      <c r="DQ203" s="523"/>
      <c r="DR203" s="524"/>
      <c r="DS203" s="524"/>
      <c r="DT203" s="528"/>
      <c r="DU203" s="524"/>
      <c r="DV203" s="528"/>
      <c r="DW203" s="523"/>
      <c r="DX203" s="524"/>
      <c r="DY203" s="525"/>
      <c r="DZ203" s="526"/>
      <c r="EA203" s="523"/>
      <c r="EB203" s="524"/>
      <c r="EC203" s="524"/>
      <c r="ED203" s="528"/>
      <c r="EE203" s="524"/>
      <c r="EF203" s="528"/>
      <c r="EG203" s="523"/>
      <c r="EH203" s="524"/>
      <c r="EI203" s="525"/>
      <c r="EJ203" s="526"/>
    </row>
    <row r="204" spans="2:140" ht="14.25" customHeight="1" x14ac:dyDescent="0.3">
      <c r="B204" s="16">
        <v>162</v>
      </c>
      <c r="C204" s="147" t="s">
        <v>83</v>
      </c>
      <c r="D204" s="186"/>
      <c r="E204" s="186"/>
      <c r="F204" s="172" t="str">
        <f t="shared" si="19"/>
        <v>Covered bonds</v>
      </c>
      <c r="G204" s="148" t="str">
        <f t="shared" si="20"/>
        <v>FRANCE</v>
      </c>
      <c r="H204" s="876"/>
      <c r="I204" s="150" t="s">
        <v>83</v>
      </c>
      <c r="J204" s="621"/>
      <c r="K204" s="108"/>
      <c r="L204" s="523"/>
      <c r="M204" s="524"/>
      <c r="N204" s="524"/>
      <c r="O204" s="524"/>
      <c r="P204" s="524"/>
      <c r="Q204" s="528"/>
      <c r="R204" s="523"/>
      <c r="S204" s="524"/>
      <c r="T204" s="525"/>
      <c r="U204" s="526"/>
      <c r="V204" s="87"/>
      <c r="W204" s="621"/>
      <c r="X204" s="108"/>
      <c r="Y204" s="523"/>
      <c r="Z204" s="524"/>
      <c r="AA204" s="524"/>
      <c r="AB204" s="524"/>
      <c r="AC204" s="524"/>
      <c r="AD204" s="528"/>
      <c r="AE204" s="523"/>
      <c r="AF204" s="524"/>
      <c r="AG204" s="525"/>
      <c r="AH204" s="526"/>
      <c r="AI204" s="87"/>
      <c r="AJ204" s="523"/>
      <c r="AK204" s="524"/>
      <c r="AL204" s="524"/>
      <c r="AM204" s="523"/>
      <c r="AN204" s="524"/>
      <c r="AO204" s="525"/>
      <c r="AP204" s="526"/>
      <c r="AQ204" s="523"/>
      <c r="AR204" s="524"/>
      <c r="AS204" s="524"/>
      <c r="AT204" s="523"/>
      <c r="AU204" s="524"/>
      <c r="AV204" s="525"/>
      <c r="AW204" s="526"/>
      <c r="AX204" s="523"/>
      <c r="AY204" s="524"/>
      <c r="AZ204" s="524"/>
      <c r="BA204" s="523"/>
      <c r="BB204" s="524"/>
      <c r="BC204" s="525"/>
      <c r="BD204" s="526"/>
      <c r="BE204" s="512"/>
      <c r="BF204" s="523"/>
      <c r="BG204" s="524"/>
      <c r="BH204" s="524"/>
      <c r="BI204" s="528"/>
      <c r="BJ204" s="524"/>
      <c r="BK204" s="528"/>
      <c r="BL204" s="523"/>
      <c r="BM204" s="524"/>
      <c r="BN204" s="525"/>
      <c r="BO204" s="526"/>
      <c r="BP204" s="523"/>
      <c r="BQ204" s="524"/>
      <c r="BR204" s="524"/>
      <c r="BS204" s="528"/>
      <c r="BT204" s="524"/>
      <c r="BU204" s="528"/>
      <c r="BV204" s="523"/>
      <c r="BW204" s="524"/>
      <c r="BX204" s="525"/>
      <c r="BY204" s="526"/>
      <c r="BZ204" s="523"/>
      <c r="CA204" s="524"/>
      <c r="CB204" s="524"/>
      <c r="CC204" s="528"/>
      <c r="CD204" s="524"/>
      <c r="CE204" s="528"/>
      <c r="CF204" s="523"/>
      <c r="CG204" s="524"/>
      <c r="CH204" s="525"/>
      <c r="CI204" s="526"/>
      <c r="CJ204" s="512"/>
      <c r="CK204" s="523"/>
      <c r="CL204" s="524"/>
      <c r="CM204" s="524"/>
      <c r="CN204" s="523"/>
      <c r="CO204" s="524"/>
      <c r="CP204" s="525"/>
      <c r="CQ204" s="526"/>
      <c r="CR204" s="523"/>
      <c r="CS204" s="524"/>
      <c r="CT204" s="524"/>
      <c r="CU204" s="523"/>
      <c r="CV204" s="524"/>
      <c r="CW204" s="525"/>
      <c r="CX204" s="526"/>
      <c r="CY204" s="523"/>
      <c r="CZ204" s="524"/>
      <c r="DA204" s="524"/>
      <c r="DB204" s="523"/>
      <c r="DC204" s="524"/>
      <c r="DD204" s="525"/>
      <c r="DE204" s="526"/>
      <c r="DF204" s="512"/>
      <c r="DG204" s="523"/>
      <c r="DH204" s="524"/>
      <c r="DI204" s="524"/>
      <c r="DJ204" s="528"/>
      <c r="DK204" s="524"/>
      <c r="DL204" s="528"/>
      <c r="DM204" s="523"/>
      <c r="DN204" s="524"/>
      <c r="DO204" s="525"/>
      <c r="DP204" s="526"/>
      <c r="DQ204" s="523"/>
      <c r="DR204" s="524"/>
      <c r="DS204" s="524"/>
      <c r="DT204" s="528"/>
      <c r="DU204" s="524"/>
      <c r="DV204" s="528"/>
      <c r="DW204" s="523"/>
      <c r="DX204" s="524"/>
      <c r="DY204" s="525"/>
      <c r="DZ204" s="526"/>
      <c r="EA204" s="523"/>
      <c r="EB204" s="524"/>
      <c r="EC204" s="524"/>
      <c r="ED204" s="528"/>
      <c r="EE204" s="524"/>
      <c r="EF204" s="528"/>
      <c r="EG204" s="523"/>
      <c r="EH204" s="524"/>
      <c r="EI204" s="525"/>
      <c r="EJ204" s="526"/>
    </row>
    <row r="205" spans="2:140" ht="15" customHeight="1" x14ac:dyDescent="0.3">
      <c r="B205" s="16">
        <v>163</v>
      </c>
      <c r="C205" s="147" t="s">
        <v>84</v>
      </c>
      <c r="D205" s="186"/>
      <c r="E205" s="186"/>
      <c r="F205" s="172" t="str">
        <f t="shared" si="19"/>
        <v>Claims on institutions and corporates with a ST credit assessment</v>
      </c>
      <c r="G205" s="148" t="str">
        <f t="shared" si="20"/>
        <v>FRANCE</v>
      </c>
      <c r="H205" s="876"/>
      <c r="I205" s="150" t="s">
        <v>84</v>
      </c>
      <c r="J205" s="621"/>
      <c r="K205" s="108"/>
      <c r="L205" s="523"/>
      <c r="M205" s="524"/>
      <c r="N205" s="524"/>
      <c r="O205" s="524"/>
      <c r="P205" s="524"/>
      <c r="Q205" s="528"/>
      <c r="R205" s="523"/>
      <c r="S205" s="524"/>
      <c r="T205" s="525"/>
      <c r="U205" s="526"/>
      <c r="V205" s="87"/>
      <c r="W205" s="621"/>
      <c r="X205" s="108"/>
      <c r="Y205" s="523"/>
      <c r="Z205" s="524"/>
      <c r="AA205" s="524"/>
      <c r="AB205" s="524"/>
      <c r="AC205" s="524"/>
      <c r="AD205" s="528"/>
      <c r="AE205" s="523"/>
      <c r="AF205" s="524"/>
      <c r="AG205" s="525"/>
      <c r="AH205" s="526"/>
      <c r="AI205" s="87"/>
      <c r="AJ205" s="523"/>
      <c r="AK205" s="524"/>
      <c r="AL205" s="524"/>
      <c r="AM205" s="523"/>
      <c r="AN205" s="524"/>
      <c r="AO205" s="525"/>
      <c r="AP205" s="526"/>
      <c r="AQ205" s="523"/>
      <c r="AR205" s="524"/>
      <c r="AS205" s="524"/>
      <c r="AT205" s="523"/>
      <c r="AU205" s="524"/>
      <c r="AV205" s="525"/>
      <c r="AW205" s="526"/>
      <c r="AX205" s="523"/>
      <c r="AY205" s="524"/>
      <c r="AZ205" s="524"/>
      <c r="BA205" s="523"/>
      <c r="BB205" s="524"/>
      <c r="BC205" s="525"/>
      <c r="BD205" s="526"/>
      <c r="BE205" s="512"/>
      <c r="BF205" s="523"/>
      <c r="BG205" s="524"/>
      <c r="BH205" s="524"/>
      <c r="BI205" s="528"/>
      <c r="BJ205" s="524"/>
      <c r="BK205" s="528"/>
      <c r="BL205" s="523"/>
      <c r="BM205" s="524"/>
      <c r="BN205" s="525"/>
      <c r="BO205" s="526"/>
      <c r="BP205" s="523"/>
      <c r="BQ205" s="524"/>
      <c r="BR205" s="524"/>
      <c r="BS205" s="528"/>
      <c r="BT205" s="524"/>
      <c r="BU205" s="528"/>
      <c r="BV205" s="523"/>
      <c r="BW205" s="524"/>
      <c r="BX205" s="525"/>
      <c r="BY205" s="526"/>
      <c r="BZ205" s="523"/>
      <c r="CA205" s="524"/>
      <c r="CB205" s="524"/>
      <c r="CC205" s="528"/>
      <c r="CD205" s="524"/>
      <c r="CE205" s="528"/>
      <c r="CF205" s="523"/>
      <c r="CG205" s="524"/>
      <c r="CH205" s="525"/>
      <c r="CI205" s="526"/>
      <c r="CJ205" s="512"/>
      <c r="CK205" s="523"/>
      <c r="CL205" s="524"/>
      <c r="CM205" s="524"/>
      <c r="CN205" s="523"/>
      <c r="CO205" s="524"/>
      <c r="CP205" s="525"/>
      <c r="CQ205" s="526"/>
      <c r="CR205" s="523"/>
      <c r="CS205" s="524"/>
      <c r="CT205" s="524"/>
      <c r="CU205" s="523"/>
      <c r="CV205" s="524"/>
      <c r="CW205" s="525"/>
      <c r="CX205" s="526"/>
      <c r="CY205" s="523"/>
      <c r="CZ205" s="524"/>
      <c r="DA205" s="524"/>
      <c r="DB205" s="523"/>
      <c r="DC205" s="524"/>
      <c r="DD205" s="525"/>
      <c r="DE205" s="526"/>
      <c r="DF205" s="512"/>
      <c r="DG205" s="523"/>
      <c r="DH205" s="524"/>
      <c r="DI205" s="524"/>
      <c r="DJ205" s="528"/>
      <c r="DK205" s="524"/>
      <c r="DL205" s="528"/>
      <c r="DM205" s="523"/>
      <c r="DN205" s="524"/>
      <c r="DO205" s="525"/>
      <c r="DP205" s="526"/>
      <c r="DQ205" s="523"/>
      <c r="DR205" s="524"/>
      <c r="DS205" s="524"/>
      <c r="DT205" s="528"/>
      <c r="DU205" s="524"/>
      <c r="DV205" s="528"/>
      <c r="DW205" s="523"/>
      <c r="DX205" s="524"/>
      <c r="DY205" s="525"/>
      <c r="DZ205" s="526"/>
      <c r="EA205" s="523"/>
      <c r="EB205" s="524"/>
      <c r="EC205" s="524"/>
      <c r="ED205" s="528"/>
      <c r="EE205" s="524"/>
      <c r="EF205" s="528"/>
      <c r="EG205" s="523"/>
      <c r="EH205" s="524"/>
      <c r="EI205" s="525"/>
      <c r="EJ205" s="526"/>
    </row>
    <row r="206" spans="2:140" ht="14.25" customHeight="1" x14ac:dyDescent="0.3">
      <c r="B206" s="16">
        <v>164</v>
      </c>
      <c r="C206" s="147" t="s">
        <v>85</v>
      </c>
      <c r="D206" s="186"/>
      <c r="E206" s="186"/>
      <c r="F206" s="172" t="str">
        <f t="shared" si="19"/>
        <v>Collective investments undertakings (CIU)</v>
      </c>
      <c r="G206" s="148" t="str">
        <f t="shared" si="20"/>
        <v>FRANCE</v>
      </c>
      <c r="H206" s="876"/>
      <c r="I206" s="150" t="s">
        <v>85</v>
      </c>
      <c r="J206" s="621"/>
      <c r="K206" s="108"/>
      <c r="L206" s="523"/>
      <c r="M206" s="524"/>
      <c r="N206" s="524"/>
      <c r="O206" s="524"/>
      <c r="P206" s="524"/>
      <c r="Q206" s="528"/>
      <c r="R206" s="523"/>
      <c r="S206" s="524"/>
      <c r="T206" s="525"/>
      <c r="U206" s="526"/>
      <c r="V206" s="87"/>
      <c r="W206" s="621"/>
      <c r="X206" s="108"/>
      <c r="Y206" s="523"/>
      <c r="Z206" s="524"/>
      <c r="AA206" s="524"/>
      <c r="AB206" s="524"/>
      <c r="AC206" s="524"/>
      <c r="AD206" s="528"/>
      <c r="AE206" s="523"/>
      <c r="AF206" s="524"/>
      <c r="AG206" s="525"/>
      <c r="AH206" s="526"/>
      <c r="AI206" s="87"/>
      <c r="AJ206" s="523"/>
      <c r="AK206" s="524"/>
      <c r="AL206" s="524"/>
      <c r="AM206" s="523"/>
      <c r="AN206" s="524"/>
      <c r="AO206" s="525"/>
      <c r="AP206" s="526"/>
      <c r="AQ206" s="523"/>
      <c r="AR206" s="524"/>
      <c r="AS206" s="524"/>
      <c r="AT206" s="523"/>
      <c r="AU206" s="524"/>
      <c r="AV206" s="525"/>
      <c r="AW206" s="526"/>
      <c r="AX206" s="523"/>
      <c r="AY206" s="524"/>
      <c r="AZ206" s="524"/>
      <c r="BA206" s="523"/>
      <c r="BB206" s="524"/>
      <c r="BC206" s="525"/>
      <c r="BD206" s="526"/>
      <c r="BE206" s="512"/>
      <c r="BF206" s="523"/>
      <c r="BG206" s="524"/>
      <c r="BH206" s="524"/>
      <c r="BI206" s="528"/>
      <c r="BJ206" s="524"/>
      <c r="BK206" s="528"/>
      <c r="BL206" s="523"/>
      <c r="BM206" s="524"/>
      <c r="BN206" s="525"/>
      <c r="BO206" s="526"/>
      <c r="BP206" s="523"/>
      <c r="BQ206" s="524"/>
      <c r="BR206" s="524"/>
      <c r="BS206" s="528"/>
      <c r="BT206" s="524"/>
      <c r="BU206" s="528"/>
      <c r="BV206" s="523"/>
      <c r="BW206" s="524"/>
      <c r="BX206" s="525"/>
      <c r="BY206" s="526"/>
      <c r="BZ206" s="523"/>
      <c r="CA206" s="524"/>
      <c r="CB206" s="524"/>
      <c r="CC206" s="528"/>
      <c r="CD206" s="524"/>
      <c r="CE206" s="528"/>
      <c r="CF206" s="523"/>
      <c r="CG206" s="524"/>
      <c r="CH206" s="525"/>
      <c r="CI206" s="526"/>
      <c r="CJ206" s="512"/>
      <c r="CK206" s="523"/>
      <c r="CL206" s="524"/>
      <c r="CM206" s="524"/>
      <c r="CN206" s="523"/>
      <c r="CO206" s="524"/>
      <c r="CP206" s="525"/>
      <c r="CQ206" s="526"/>
      <c r="CR206" s="523"/>
      <c r="CS206" s="524"/>
      <c r="CT206" s="524"/>
      <c r="CU206" s="523"/>
      <c r="CV206" s="524"/>
      <c r="CW206" s="525"/>
      <c r="CX206" s="526"/>
      <c r="CY206" s="523"/>
      <c r="CZ206" s="524"/>
      <c r="DA206" s="524"/>
      <c r="DB206" s="523"/>
      <c r="DC206" s="524"/>
      <c r="DD206" s="525"/>
      <c r="DE206" s="526"/>
      <c r="DF206" s="512"/>
      <c r="DG206" s="523"/>
      <c r="DH206" s="524"/>
      <c r="DI206" s="524"/>
      <c r="DJ206" s="528"/>
      <c r="DK206" s="524"/>
      <c r="DL206" s="528"/>
      <c r="DM206" s="523"/>
      <c r="DN206" s="524"/>
      <c r="DO206" s="525"/>
      <c r="DP206" s="526"/>
      <c r="DQ206" s="523"/>
      <c r="DR206" s="524"/>
      <c r="DS206" s="524"/>
      <c r="DT206" s="528"/>
      <c r="DU206" s="524"/>
      <c r="DV206" s="528"/>
      <c r="DW206" s="523"/>
      <c r="DX206" s="524"/>
      <c r="DY206" s="525"/>
      <c r="DZ206" s="526"/>
      <c r="EA206" s="523"/>
      <c r="EB206" s="524"/>
      <c r="EC206" s="524"/>
      <c r="ED206" s="528"/>
      <c r="EE206" s="524"/>
      <c r="EF206" s="528"/>
      <c r="EG206" s="523"/>
      <c r="EH206" s="524"/>
      <c r="EI206" s="525"/>
      <c r="EJ206" s="526"/>
    </row>
    <row r="207" spans="2:140" ht="14.25" customHeight="1" x14ac:dyDescent="0.3">
      <c r="B207" s="16">
        <v>165</v>
      </c>
      <c r="C207" s="147" t="s">
        <v>69</v>
      </c>
      <c r="D207" s="186"/>
      <c r="E207" s="186"/>
      <c r="F207" s="172" t="str">
        <f t="shared" si="19"/>
        <v>Equity</v>
      </c>
      <c r="G207" s="148" t="str">
        <f t="shared" si="20"/>
        <v>FRANCE</v>
      </c>
      <c r="H207" s="876"/>
      <c r="I207" s="150" t="s">
        <v>69</v>
      </c>
      <c r="J207" s="621"/>
      <c r="K207" s="108"/>
      <c r="L207" s="523"/>
      <c r="M207" s="524"/>
      <c r="N207" s="524"/>
      <c r="O207" s="524"/>
      <c r="P207" s="524"/>
      <c r="Q207" s="528"/>
      <c r="R207" s="523"/>
      <c r="S207" s="524"/>
      <c r="T207" s="525"/>
      <c r="U207" s="526"/>
      <c r="V207" s="87"/>
      <c r="W207" s="621"/>
      <c r="X207" s="108"/>
      <c r="Y207" s="523"/>
      <c r="Z207" s="524"/>
      <c r="AA207" s="524"/>
      <c r="AB207" s="524"/>
      <c r="AC207" s="524"/>
      <c r="AD207" s="528"/>
      <c r="AE207" s="523"/>
      <c r="AF207" s="524"/>
      <c r="AG207" s="525"/>
      <c r="AH207" s="526"/>
      <c r="AI207" s="87"/>
      <c r="AJ207" s="523"/>
      <c r="AK207" s="524"/>
      <c r="AL207" s="524"/>
      <c r="AM207" s="523"/>
      <c r="AN207" s="524"/>
      <c r="AO207" s="525"/>
      <c r="AP207" s="526"/>
      <c r="AQ207" s="523"/>
      <c r="AR207" s="524"/>
      <c r="AS207" s="524"/>
      <c r="AT207" s="523"/>
      <c r="AU207" s="524"/>
      <c r="AV207" s="525"/>
      <c r="AW207" s="526"/>
      <c r="AX207" s="523"/>
      <c r="AY207" s="524"/>
      <c r="AZ207" s="524"/>
      <c r="BA207" s="523"/>
      <c r="BB207" s="524"/>
      <c r="BC207" s="525"/>
      <c r="BD207" s="526"/>
      <c r="BE207" s="512"/>
      <c r="BF207" s="523"/>
      <c r="BG207" s="524"/>
      <c r="BH207" s="524"/>
      <c r="BI207" s="528"/>
      <c r="BJ207" s="524"/>
      <c r="BK207" s="528"/>
      <c r="BL207" s="523"/>
      <c r="BM207" s="524"/>
      <c r="BN207" s="525"/>
      <c r="BO207" s="526"/>
      <c r="BP207" s="523"/>
      <c r="BQ207" s="524"/>
      <c r="BR207" s="524"/>
      <c r="BS207" s="528"/>
      <c r="BT207" s="524"/>
      <c r="BU207" s="528"/>
      <c r="BV207" s="523"/>
      <c r="BW207" s="524"/>
      <c r="BX207" s="525"/>
      <c r="BY207" s="526"/>
      <c r="BZ207" s="523"/>
      <c r="CA207" s="524"/>
      <c r="CB207" s="524"/>
      <c r="CC207" s="528"/>
      <c r="CD207" s="524"/>
      <c r="CE207" s="528"/>
      <c r="CF207" s="523"/>
      <c r="CG207" s="524"/>
      <c r="CH207" s="525"/>
      <c r="CI207" s="526"/>
      <c r="CJ207" s="512"/>
      <c r="CK207" s="523"/>
      <c r="CL207" s="524"/>
      <c r="CM207" s="524"/>
      <c r="CN207" s="523"/>
      <c r="CO207" s="524"/>
      <c r="CP207" s="525"/>
      <c r="CQ207" s="526"/>
      <c r="CR207" s="523"/>
      <c r="CS207" s="524"/>
      <c r="CT207" s="524"/>
      <c r="CU207" s="523"/>
      <c r="CV207" s="524"/>
      <c r="CW207" s="525"/>
      <c r="CX207" s="526"/>
      <c r="CY207" s="523"/>
      <c r="CZ207" s="524"/>
      <c r="DA207" s="524"/>
      <c r="DB207" s="523"/>
      <c r="DC207" s="524"/>
      <c r="DD207" s="525"/>
      <c r="DE207" s="526"/>
      <c r="DF207" s="512"/>
      <c r="DG207" s="523"/>
      <c r="DH207" s="524"/>
      <c r="DI207" s="524"/>
      <c r="DJ207" s="528"/>
      <c r="DK207" s="524"/>
      <c r="DL207" s="528"/>
      <c r="DM207" s="523"/>
      <c r="DN207" s="524"/>
      <c r="DO207" s="525"/>
      <c r="DP207" s="526"/>
      <c r="DQ207" s="523"/>
      <c r="DR207" s="524"/>
      <c r="DS207" s="524"/>
      <c r="DT207" s="528"/>
      <c r="DU207" s="524"/>
      <c r="DV207" s="528"/>
      <c r="DW207" s="523"/>
      <c r="DX207" s="524"/>
      <c r="DY207" s="525"/>
      <c r="DZ207" s="526"/>
      <c r="EA207" s="523"/>
      <c r="EB207" s="524"/>
      <c r="EC207" s="524"/>
      <c r="ED207" s="528"/>
      <c r="EE207" s="524"/>
      <c r="EF207" s="528"/>
      <c r="EG207" s="523"/>
      <c r="EH207" s="524"/>
      <c r="EI207" s="525"/>
      <c r="EJ207" s="526"/>
    </row>
    <row r="208" spans="2:140" ht="14.25" customHeight="1" x14ac:dyDescent="0.3">
      <c r="B208" s="16">
        <v>166</v>
      </c>
      <c r="C208" s="147" t="s">
        <v>70</v>
      </c>
      <c r="D208" s="186"/>
      <c r="E208" s="186"/>
      <c r="F208" s="172" t="str">
        <f t="shared" si="19"/>
        <v>Securitisation</v>
      </c>
      <c r="G208" s="148" t="str">
        <f t="shared" si="20"/>
        <v>FRANCE</v>
      </c>
      <c r="H208" s="876"/>
      <c r="I208" s="150" t="s">
        <v>70</v>
      </c>
      <c r="J208" s="621"/>
      <c r="K208" s="108"/>
      <c r="L208" s="523"/>
      <c r="M208" s="524"/>
      <c r="N208" s="524"/>
      <c r="O208" s="524"/>
      <c r="P208" s="524"/>
      <c r="Q208" s="528"/>
      <c r="R208" s="523"/>
      <c r="S208" s="524"/>
      <c r="T208" s="525"/>
      <c r="U208" s="526"/>
      <c r="V208" s="87"/>
      <c r="W208" s="621"/>
      <c r="X208" s="108"/>
      <c r="Y208" s="523"/>
      <c r="Z208" s="524"/>
      <c r="AA208" s="524"/>
      <c r="AB208" s="524"/>
      <c r="AC208" s="524"/>
      <c r="AD208" s="528"/>
      <c r="AE208" s="523"/>
      <c r="AF208" s="524"/>
      <c r="AG208" s="525"/>
      <c r="AH208" s="526"/>
      <c r="AI208" s="87"/>
      <c r="AJ208" s="523"/>
      <c r="AK208" s="524"/>
      <c r="AL208" s="524"/>
      <c r="AM208" s="523"/>
      <c r="AN208" s="524"/>
      <c r="AO208" s="525"/>
      <c r="AP208" s="526"/>
      <c r="AQ208" s="523"/>
      <c r="AR208" s="524"/>
      <c r="AS208" s="524"/>
      <c r="AT208" s="523"/>
      <c r="AU208" s="524"/>
      <c r="AV208" s="525"/>
      <c r="AW208" s="526"/>
      <c r="AX208" s="523"/>
      <c r="AY208" s="524"/>
      <c r="AZ208" s="524"/>
      <c r="BA208" s="523"/>
      <c r="BB208" s="524"/>
      <c r="BC208" s="525"/>
      <c r="BD208" s="526"/>
      <c r="BE208" s="512"/>
      <c r="BF208" s="523"/>
      <c r="BG208" s="524"/>
      <c r="BH208" s="524"/>
      <c r="BI208" s="528"/>
      <c r="BJ208" s="524"/>
      <c r="BK208" s="528"/>
      <c r="BL208" s="523"/>
      <c r="BM208" s="524"/>
      <c r="BN208" s="525"/>
      <c r="BO208" s="526"/>
      <c r="BP208" s="523"/>
      <c r="BQ208" s="524"/>
      <c r="BR208" s="524"/>
      <c r="BS208" s="528"/>
      <c r="BT208" s="524"/>
      <c r="BU208" s="528"/>
      <c r="BV208" s="523"/>
      <c r="BW208" s="524"/>
      <c r="BX208" s="525"/>
      <c r="BY208" s="526"/>
      <c r="BZ208" s="523"/>
      <c r="CA208" s="524"/>
      <c r="CB208" s="524"/>
      <c r="CC208" s="528"/>
      <c r="CD208" s="524"/>
      <c r="CE208" s="528"/>
      <c r="CF208" s="523"/>
      <c r="CG208" s="524"/>
      <c r="CH208" s="525"/>
      <c r="CI208" s="526"/>
      <c r="CJ208" s="512"/>
      <c r="CK208" s="523"/>
      <c r="CL208" s="524"/>
      <c r="CM208" s="524"/>
      <c r="CN208" s="523"/>
      <c r="CO208" s="524"/>
      <c r="CP208" s="525"/>
      <c r="CQ208" s="526"/>
      <c r="CR208" s="523"/>
      <c r="CS208" s="524"/>
      <c r="CT208" s="524"/>
      <c r="CU208" s="523"/>
      <c r="CV208" s="524"/>
      <c r="CW208" s="525"/>
      <c r="CX208" s="526"/>
      <c r="CY208" s="523"/>
      <c r="CZ208" s="524"/>
      <c r="DA208" s="524"/>
      <c r="DB208" s="523"/>
      <c r="DC208" s="524"/>
      <c r="DD208" s="525"/>
      <c r="DE208" s="526"/>
      <c r="DF208" s="512"/>
      <c r="DG208" s="523"/>
      <c r="DH208" s="524"/>
      <c r="DI208" s="524"/>
      <c r="DJ208" s="528"/>
      <c r="DK208" s="524"/>
      <c r="DL208" s="528"/>
      <c r="DM208" s="523"/>
      <c r="DN208" s="524"/>
      <c r="DO208" s="525"/>
      <c r="DP208" s="526"/>
      <c r="DQ208" s="523"/>
      <c r="DR208" s="524"/>
      <c r="DS208" s="524"/>
      <c r="DT208" s="528"/>
      <c r="DU208" s="524"/>
      <c r="DV208" s="528"/>
      <c r="DW208" s="523"/>
      <c r="DX208" s="524"/>
      <c r="DY208" s="525"/>
      <c r="DZ208" s="526"/>
      <c r="EA208" s="523"/>
      <c r="EB208" s="524"/>
      <c r="EC208" s="524"/>
      <c r="ED208" s="528"/>
      <c r="EE208" s="524"/>
      <c r="EF208" s="528"/>
      <c r="EG208" s="523"/>
      <c r="EH208" s="524"/>
      <c r="EI208" s="525"/>
      <c r="EJ208" s="526"/>
    </row>
    <row r="209" spans="1:140" ht="14.25" customHeight="1" x14ac:dyDescent="0.3">
      <c r="B209" s="16">
        <v>167</v>
      </c>
      <c r="C209" s="153" t="s">
        <v>86</v>
      </c>
      <c r="D209" s="188"/>
      <c r="E209" s="186"/>
      <c r="F209" s="172" t="str">
        <f t="shared" si="19"/>
        <v>Other exposures</v>
      </c>
      <c r="G209" s="148" t="str">
        <f t="shared" si="20"/>
        <v>FRANCE</v>
      </c>
      <c r="H209" s="876"/>
      <c r="I209" s="150" t="s">
        <v>86</v>
      </c>
      <c r="J209" s="621"/>
      <c r="K209" s="108"/>
      <c r="L209" s="523"/>
      <c r="M209" s="524"/>
      <c r="N209" s="524"/>
      <c r="O209" s="524"/>
      <c r="P209" s="524"/>
      <c r="Q209" s="528"/>
      <c r="R209" s="523"/>
      <c r="S209" s="524"/>
      <c r="T209" s="525"/>
      <c r="U209" s="526"/>
      <c r="V209" s="87"/>
      <c r="W209" s="621"/>
      <c r="X209" s="108"/>
      <c r="Y209" s="523"/>
      <c r="Z209" s="524"/>
      <c r="AA209" s="524"/>
      <c r="AB209" s="524"/>
      <c r="AC209" s="524"/>
      <c r="AD209" s="528"/>
      <c r="AE209" s="523"/>
      <c r="AF209" s="524"/>
      <c r="AG209" s="525"/>
      <c r="AH209" s="526"/>
      <c r="AI209" s="87"/>
      <c r="AJ209" s="523"/>
      <c r="AK209" s="524"/>
      <c r="AL209" s="524"/>
      <c r="AM209" s="523"/>
      <c r="AN209" s="524"/>
      <c r="AO209" s="525"/>
      <c r="AP209" s="526"/>
      <c r="AQ209" s="523"/>
      <c r="AR209" s="524"/>
      <c r="AS209" s="524"/>
      <c r="AT209" s="523"/>
      <c r="AU209" s="524"/>
      <c r="AV209" s="525"/>
      <c r="AW209" s="526"/>
      <c r="AX209" s="523"/>
      <c r="AY209" s="524"/>
      <c r="AZ209" s="524"/>
      <c r="BA209" s="523"/>
      <c r="BB209" s="524"/>
      <c r="BC209" s="525"/>
      <c r="BD209" s="526"/>
      <c r="BE209" s="512"/>
      <c r="BF209" s="523"/>
      <c r="BG209" s="524"/>
      <c r="BH209" s="524"/>
      <c r="BI209" s="528"/>
      <c r="BJ209" s="524"/>
      <c r="BK209" s="528"/>
      <c r="BL209" s="523"/>
      <c r="BM209" s="524"/>
      <c r="BN209" s="525"/>
      <c r="BO209" s="526"/>
      <c r="BP209" s="523"/>
      <c r="BQ209" s="524"/>
      <c r="BR209" s="524"/>
      <c r="BS209" s="528"/>
      <c r="BT209" s="524"/>
      <c r="BU209" s="528"/>
      <c r="BV209" s="523"/>
      <c r="BW209" s="524"/>
      <c r="BX209" s="525"/>
      <c r="BY209" s="526"/>
      <c r="BZ209" s="523"/>
      <c r="CA209" s="524"/>
      <c r="CB209" s="524"/>
      <c r="CC209" s="528"/>
      <c r="CD209" s="524"/>
      <c r="CE209" s="528"/>
      <c r="CF209" s="523"/>
      <c r="CG209" s="524"/>
      <c r="CH209" s="525"/>
      <c r="CI209" s="526"/>
      <c r="CJ209" s="512"/>
      <c r="CK209" s="523"/>
      <c r="CL209" s="524"/>
      <c r="CM209" s="524"/>
      <c r="CN209" s="523"/>
      <c r="CO209" s="524"/>
      <c r="CP209" s="525"/>
      <c r="CQ209" s="526"/>
      <c r="CR209" s="523"/>
      <c r="CS209" s="524"/>
      <c r="CT209" s="524"/>
      <c r="CU209" s="523"/>
      <c r="CV209" s="524"/>
      <c r="CW209" s="525"/>
      <c r="CX209" s="526"/>
      <c r="CY209" s="523"/>
      <c r="CZ209" s="524"/>
      <c r="DA209" s="524"/>
      <c r="DB209" s="523"/>
      <c r="DC209" s="524"/>
      <c r="DD209" s="525"/>
      <c r="DE209" s="526"/>
      <c r="DF209" s="512"/>
      <c r="DG209" s="523"/>
      <c r="DH209" s="524"/>
      <c r="DI209" s="524"/>
      <c r="DJ209" s="528"/>
      <c r="DK209" s="524"/>
      <c r="DL209" s="528"/>
      <c r="DM209" s="523"/>
      <c r="DN209" s="524"/>
      <c r="DO209" s="525"/>
      <c r="DP209" s="526"/>
      <c r="DQ209" s="523"/>
      <c r="DR209" s="524"/>
      <c r="DS209" s="524"/>
      <c r="DT209" s="528"/>
      <c r="DU209" s="524"/>
      <c r="DV209" s="528"/>
      <c r="DW209" s="523"/>
      <c r="DX209" s="524"/>
      <c r="DY209" s="525"/>
      <c r="DZ209" s="526"/>
      <c r="EA209" s="523"/>
      <c r="EB209" s="524"/>
      <c r="EC209" s="524"/>
      <c r="ED209" s="528"/>
      <c r="EE209" s="524"/>
      <c r="EF209" s="528"/>
      <c r="EG209" s="523"/>
      <c r="EH209" s="524"/>
      <c r="EI209" s="525"/>
      <c r="EJ209" s="526"/>
    </row>
    <row r="210" spans="1:140" s="538" customFormat="1" ht="15" customHeight="1" thickBot="1" x14ac:dyDescent="0.35">
      <c r="A210" s="577"/>
      <c r="B210" s="38">
        <v>168</v>
      </c>
      <c r="C210" s="155" t="s">
        <v>87</v>
      </c>
      <c r="D210" s="189"/>
      <c r="E210" s="189"/>
      <c r="F210" s="190" t="str">
        <f t="shared" si="19"/>
        <v>Total</v>
      </c>
      <c r="G210" s="156" t="str">
        <f t="shared" si="20"/>
        <v>FRANCE</v>
      </c>
      <c r="H210" s="877"/>
      <c r="I210" s="157" t="s">
        <v>87</v>
      </c>
      <c r="J210" s="623">
        <v>0</v>
      </c>
      <c r="K210" s="470">
        <v>0</v>
      </c>
      <c r="L210" s="624">
        <v>0.25391200000000003</v>
      </c>
      <c r="M210" s="625">
        <v>0</v>
      </c>
      <c r="N210" s="625">
        <v>0</v>
      </c>
      <c r="O210" s="625">
        <v>0</v>
      </c>
      <c r="P210" s="625">
        <v>0</v>
      </c>
      <c r="Q210" s="626">
        <v>0</v>
      </c>
      <c r="R210" s="624">
        <v>6.2000000000000003E-5</v>
      </c>
      <c r="S210" s="625">
        <v>0</v>
      </c>
      <c r="T210" s="627">
        <v>0</v>
      </c>
      <c r="U210" s="863" t="s">
        <v>385</v>
      </c>
      <c r="V210" s="87"/>
      <c r="W210" s="623">
        <v>0</v>
      </c>
      <c r="X210" s="470">
        <v>0</v>
      </c>
      <c r="Y210" s="624">
        <v>0</v>
      </c>
      <c r="Z210" s="625">
        <v>0</v>
      </c>
      <c r="AA210" s="625">
        <v>0</v>
      </c>
      <c r="AB210" s="625">
        <v>0</v>
      </c>
      <c r="AC210" s="625">
        <v>0</v>
      </c>
      <c r="AD210" s="626">
        <v>0</v>
      </c>
      <c r="AE210" s="624">
        <v>0</v>
      </c>
      <c r="AF210" s="625">
        <v>0</v>
      </c>
      <c r="AG210" s="627">
        <v>0</v>
      </c>
      <c r="AH210" s="863" t="s">
        <v>385</v>
      </c>
      <c r="AI210" s="87"/>
      <c r="AJ210" s="624">
        <v>0.235175</v>
      </c>
      <c r="AK210" s="625">
        <v>1.6341999999999999E-2</v>
      </c>
      <c r="AL210" s="625">
        <v>2.395E-3</v>
      </c>
      <c r="AM210" s="624">
        <v>0</v>
      </c>
      <c r="AN210" s="625">
        <v>2.8E-5</v>
      </c>
      <c r="AO210" s="627">
        <v>0</v>
      </c>
      <c r="AP210" s="628">
        <v>0</v>
      </c>
      <c r="AQ210" s="624">
        <v>0.22726099999999999</v>
      </c>
      <c r="AR210" s="625">
        <v>2.1585E-2</v>
      </c>
      <c r="AS210" s="625">
        <v>5.0660000000000002E-3</v>
      </c>
      <c r="AT210" s="624">
        <v>4.1E-5</v>
      </c>
      <c r="AU210" s="625">
        <v>5.1E-5</v>
      </c>
      <c r="AV210" s="627">
        <v>3.8699999999999997E-4</v>
      </c>
      <c r="AW210" s="628">
        <v>7.6391630477694428E-2</v>
      </c>
      <c r="AX210" s="624">
        <v>0.221862</v>
      </c>
      <c r="AY210" s="625">
        <v>2.4632000000000001E-2</v>
      </c>
      <c r="AZ210" s="625">
        <v>7.4190000000000002E-3</v>
      </c>
      <c r="BA210" s="624">
        <v>3.8999999999999999E-5</v>
      </c>
      <c r="BB210" s="625">
        <v>5.7000000000000003E-5</v>
      </c>
      <c r="BC210" s="627">
        <v>7.85E-4</v>
      </c>
      <c r="BD210" s="622">
        <v>0.10580940827604798</v>
      </c>
      <c r="BE210" s="512"/>
      <c r="BF210" s="624">
        <v>0</v>
      </c>
      <c r="BG210" s="625">
        <v>0</v>
      </c>
      <c r="BH210" s="625">
        <v>0</v>
      </c>
      <c r="BI210" s="626">
        <v>0</v>
      </c>
      <c r="BJ210" s="625">
        <v>0</v>
      </c>
      <c r="BK210" s="626">
        <v>0</v>
      </c>
      <c r="BL210" s="624">
        <v>0</v>
      </c>
      <c r="BM210" s="625">
        <v>0</v>
      </c>
      <c r="BN210" s="627">
        <v>0</v>
      </c>
      <c r="BO210" s="628" t="s">
        <v>385</v>
      </c>
      <c r="BP210" s="624">
        <v>0</v>
      </c>
      <c r="BQ210" s="625">
        <v>0</v>
      </c>
      <c r="BR210" s="625">
        <v>0</v>
      </c>
      <c r="BS210" s="626">
        <v>0</v>
      </c>
      <c r="BT210" s="625">
        <v>0</v>
      </c>
      <c r="BU210" s="626">
        <v>0</v>
      </c>
      <c r="BV210" s="624">
        <v>0</v>
      </c>
      <c r="BW210" s="625">
        <v>0</v>
      </c>
      <c r="BX210" s="627">
        <v>0</v>
      </c>
      <c r="BY210" s="628" t="s">
        <v>385</v>
      </c>
      <c r="BZ210" s="624">
        <v>0</v>
      </c>
      <c r="CA210" s="625">
        <v>0</v>
      </c>
      <c r="CB210" s="625">
        <v>0</v>
      </c>
      <c r="CC210" s="626">
        <v>0</v>
      </c>
      <c r="CD210" s="625">
        <v>0</v>
      </c>
      <c r="CE210" s="626">
        <v>0</v>
      </c>
      <c r="CF210" s="624">
        <v>0</v>
      </c>
      <c r="CG210" s="625">
        <v>0</v>
      </c>
      <c r="CH210" s="627">
        <v>0</v>
      </c>
      <c r="CI210" s="628" t="s">
        <v>385</v>
      </c>
      <c r="CJ210" s="606"/>
      <c r="CK210" s="602">
        <v>0.22519800000000001</v>
      </c>
      <c r="CL210" s="603">
        <v>2.6401000000000001E-2</v>
      </c>
      <c r="CM210" s="603">
        <v>2.313E-3</v>
      </c>
      <c r="CN210" s="602">
        <v>0</v>
      </c>
      <c r="CO210" s="603">
        <v>6.0000000000000002E-5</v>
      </c>
      <c r="CP210" s="605">
        <v>0</v>
      </c>
      <c r="CQ210" s="622">
        <v>0</v>
      </c>
      <c r="CR210" s="602">
        <v>0.20715600000000001</v>
      </c>
      <c r="CS210" s="603">
        <v>4.0920999999999999E-2</v>
      </c>
      <c r="CT210" s="603">
        <v>5.8349999999999999E-3</v>
      </c>
      <c r="CU210" s="602">
        <v>6.4999999999999994E-5</v>
      </c>
      <c r="CV210" s="603">
        <v>1.2999999999999999E-4</v>
      </c>
      <c r="CW210" s="605">
        <v>4.3300000000000001E-4</v>
      </c>
      <c r="CX210" s="622">
        <v>7.4207369323050554E-2</v>
      </c>
      <c r="CY210" s="602">
        <v>0.198356</v>
      </c>
      <c r="CZ210" s="603">
        <v>4.5581999999999998E-2</v>
      </c>
      <c r="DA210" s="603">
        <v>9.9740000000000002E-3</v>
      </c>
      <c r="DB210" s="602">
        <v>5.8999999999999998E-5</v>
      </c>
      <c r="DC210" s="603">
        <v>1.54E-4</v>
      </c>
      <c r="DD210" s="605">
        <v>1.0380000000000001E-3</v>
      </c>
      <c r="DE210" s="622">
        <v>0.10407058351714459</v>
      </c>
      <c r="DF210" s="606"/>
      <c r="DG210" s="624">
        <v>0</v>
      </c>
      <c r="DH210" s="625">
        <v>0</v>
      </c>
      <c r="DI210" s="625">
        <v>0</v>
      </c>
      <c r="DJ210" s="626">
        <v>0</v>
      </c>
      <c r="DK210" s="625">
        <v>0</v>
      </c>
      <c r="DL210" s="626">
        <v>0</v>
      </c>
      <c r="DM210" s="624">
        <v>0</v>
      </c>
      <c r="DN210" s="625">
        <v>0</v>
      </c>
      <c r="DO210" s="627">
        <v>0</v>
      </c>
      <c r="DP210" s="628" t="s">
        <v>385</v>
      </c>
      <c r="DQ210" s="624">
        <v>0</v>
      </c>
      <c r="DR210" s="625">
        <v>0</v>
      </c>
      <c r="DS210" s="625">
        <v>0</v>
      </c>
      <c r="DT210" s="626">
        <v>0</v>
      </c>
      <c r="DU210" s="625">
        <v>0</v>
      </c>
      <c r="DV210" s="626">
        <v>0</v>
      </c>
      <c r="DW210" s="624">
        <v>0</v>
      </c>
      <c r="DX210" s="625">
        <v>0</v>
      </c>
      <c r="DY210" s="627">
        <v>0</v>
      </c>
      <c r="DZ210" s="628" t="s">
        <v>385</v>
      </c>
      <c r="EA210" s="624">
        <v>0</v>
      </c>
      <c r="EB210" s="625">
        <v>0</v>
      </c>
      <c r="EC210" s="625">
        <v>0</v>
      </c>
      <c r="ED210" s="626">
        <v>0</v>
      </c>
      <c r="EE210" s="625">
        <v>0</v>
      </c>
      <c r="EF210" s="626">
        <v>0</v>
      </c>
      <c r="EG210" s="624">
        <v>0</v>
      </c>
      <c r="EH210" s="625">
        <v>0</v>
      </c>
      <c r="EI210" s="627">
        <v>0</v>
      </c>
      <c r="EJ210" s="628" t="s">
        <v>385</v>
      </c>
    </row>
    <row r="211" spans="1:140" ht="14.25" customHeight="1" thickBot="1" x14ac:dyDescent="0.35">
      <c r="C211" s="582"/>
      <c r="D211" s="629"/>
      <c r="E211" s="629"/>
      <c r="F211" s="629"/>
      <c r="G211" s="582"/>
      <c r="H211" s="114"/>
      <c r="I211" s="582"/>
    </row>
    <row r="212" spans="1:140" ht="21" customHeight="1" thickBot="1" x14ac:dyDescent="0.4">
      <c r="B212" s="489"/>
      <c r="C212" s="59"/>
      <c r="D212" s="159"/>
      <c r="E212" s="159"/>
      <c r="F212" s="159"/>
      <c r="G212" s="59"/>
      <c r="H212" s="58"/>
      <c r="I212" s="59"/>
      <c r="J212" s="901" t="s">
        <v>99</v>
      </c>
      <c r="K212" s="902"/>
      <c r="L212" s="902"/>
      <c r="M212" s="902"/>
      <c r="N212" s="902"/>
      <c r="O212" s="902"/>
      <c r="P212" s="902"/>
      <c r="Q212" s="902"/>
      <c r="R212" s="902"/>
      <c r="S212" s="902"/>
      <c r="T212" s="902"/>
      <c r="U212" s="903"/>
      <c r="V212" s="59"/>
      <c r="W212" s="901" t="s">
        <v>100</v>
      </c>
      <c r="X212" s="902"/>
      <c r="Y212" s="902"/>
      <c r="Z212" s="902"/>
      <c r="AA212" s="902"/>
      <c r="AB212" s="902"/>
      <c r="AC212" s="902"/>
      <c r="AD212" s="902"/>
      <c r="AE212" s="902"/>
      <c r="AF212" s="902"/>
      <c r="AG212" s="902"/>
      <c r="AH212" s="903"/>
      <c r="AI212" s="59"/>
      <c r="AJ212" s="898" t="s">
        <v>101</v>
      </c>
      <c r="AK212" s="899"/>
      <c r="AL212" s="899"/>
      <c r="AM212" s="899"/>
      <c r="AN212" s="899"/>
      <c r="AO212" s="899"/>
      <c r="AP212" s="899"/>
      <c r="AQ212" s="899"/>
      <c r="AR212" s="899"/>
      <c r="AS212" s="899"/>
      <c r="AT212" s="899"/>
      <c r="AU212" s="899"/>
      <c r="AV212" s="899"/>
      <c r="AW212" s="899"/>
      <c r="AX212" s="899"/>
      <c r="AY212" s="899"/>
      <c r="AZ212" s="899"/>
      <c r="BA212" s="899"/>
      <c r="BB212" s="899"/>
      <c r="BC212" s="899"/>
      <c r="BD212" s="900"/>
      <c r="BE212" s="87"/>
      <c r="BF212" s="898" t="s">
        <v>102</v>
      </c>
      <c r="BG212" s="899"/>
      <c r="BH212" s="899"/>
      <c r="BI212" s="899"/>
      <c r="BJ212" s="899"/>
      <c r="BK212" s="899"/>
      <c r="BL212" s="899"/>
      <c r="BM212" s="899"/>
      <c r="BN212" s="899"/>
      <c r="BO212" s="899"/>
      <c r="BP212" s="899"/>
      <c r="BQ212" s="899"/>
      <c r="BR212" s="899"/>
      <c r="BS212" s="899"/>
      <c r="BT212" s="899"/>
      <c r="BU212" s="899"/>
      <c r="BV212" s="899"/>
      <c r="BW212" s="899"/>
      <c r="BX212" s="899"/>
      <c r="BY212" s="899"/>
      <c r="BZ212" s="899"/>
      <c r="CA212" s="899"/>
      <c r="CB212" s="899"/>
      <c r="CC212" s="899"/>
      <c r="CD212" s="899"/>
      <c r="CE212" s="899"/>
      <c r="CF212" s="899"/>
      <c r="CG212" s="899"/>
      <c r="CH212" s="899"/>
      <c r="CI212" s="900"/>
      <c r="CJ212" s="87"/>
      <c r="CK212" s="898" t="s">
        <v>103</v>
      </c>
      <c r="CL212" s="899"/>
      <c r="CM212" s="899"/>
      <c r="CN212" s="899"/>
      <c r="CO212" s="899"/>
      <c r="CP212" s="899"/>
      <c r="CQ212" s="899"/>
      <c r="CR212" s="899"/>
      <c r="CS212" s="899"/>
      <c r="CT212" s="899"/>
      <c r="CU212" s="899"/>
      <c r="CV212" s="899"/>
      <c r="CW212" s="899"/>
      <c r="CX212" s="899"/>
      <c r="CY212" s="899"/>
      <c r="CZ212" s="899"/>
      <c r="DA212" s="899"/>
      <c r="DB212" s="899"/>
      <c r="DC212" s="899"/>
      <c r="DD212" s="899"/>
      <c r="DE212" s="900"/>
      <c r="DF212" s="87"/>
      <c r="DG212" s="898" t="s">
        <v>104</v>
      </c>
      <c r="DH212" s="899"/>
      <c r="DI212" s="899"/>
      <c r="DJ212" s="899"/>
      <c r="DK212" s="899"/>
      <c r="DL212" s="899"/>
      <c r="DM212" s="899"/>
      <c r="DN212" s="899"/>
      <c r="DO212" s="899"/>
      <c r="DP212" s="899"/>
      <c r="DQ212" s="899"/>
      <c r="DR212" s="899"/>
      <c r="DS212" s="899"/>
      <c r="DT212" s="899"/>
      <c r="DU212" s="899"/>
      <c r="DV212" s="899"/>
      <c r="DW212" s="899"/>
      <c r="DX212" s="899"/>
      <c r="DY212" s="899"/>
      <c r="DZ212" s="899"/>
      <c r="EA212" s="899"/>
      <c r="EB212" s="899"/>
      <c r="EC212" s="899"/>
      <c r="ED212" s="899"/>
      <c r="EE212" s="899"/>
      <c r="EF212" s="899"/>
      <c r="EG212" s="899"/>
      <c r="EH212" s="899"/>
      <c r="EI212" s="899"/>
      <c r="EJ212" s="900"/>
    </row>
    <row r="213" spans="1:140" ht="21" customHeight="1" thickBot="1" x14ac:dyDescent="0.4">
      <c r="C213" s="59"/>
      <c r="D213" s="159"/>
      <c r="E213" s="159"/>
      <c r="F213" s="159"/>
      <c r="G213" s="59"/>
      <c r="H213" s="58"/>
      <c r="I213" s="59"/>
      <c r="J213" s="901">
        <v>44196</v>
      </c>
      <c r="K213" s="902"/>
      <c r="L213" s="902"/>
      <c r="M213" s="902"/>
      <c r="N213" s="902"/>
      <c r="O213" s="902"/>
      <c r="P213" s="902"/>
      <c r="Q213" s="902"/>
      <c r="R213" s="902"/>
      <c r="S213" s="902"/>
      <c r="T213" s="902"/>
      <c r="U213" s="903"/>
      <c r="V213" s="87"/>
      <c r="W213" s="901">
        <v>44196</v>
      </c>
      <c r="X213" s="902"/>
      <c r="Y213" s="902"/>
      <c r="Z213" s="902"/>
      <c r="AA213" s="902"/>
      <c r="AB213" s="902"/>
      <c r="AC213" s="902"/>
      <c r="AD213" s="902"/>
      <c r="AE213" s="902"/>
      <c r="AF213" s="902"/>
      <c r="AG213" s="902"/>
      <c r="AH213" s="903"/>
      <c r="AI213" s="87"/>
      <c r="AJ213" s="901">
        <v>44561</v>
      </c>
      <c r="AK213" s="902"/>
      <c r="AL213" s="902"/>
      <c r="AM213" s="902"/>
      <c r="AN213" s="902"/>
      <c r="AO213" s="902"/>
      <c r="AP213" s="903"/>
      <c r="AQ213" s="901">
        <v>44926</v>
      </c>
      <c r="AR213" s="902"/>
      <c r="AS213" s="902"/>
      <c r="AT213" s="902"/>
      <c r="AU213" s="902"/>
      <c r="AV213" s="902"/>
      <c r="AW213" s="903"/>
      <c r="AX213" s="901">
        <v>45291</v>
      </c>
      <c r="AY213" s="902"/>
      <c r="AZ213" s="902"/>
      <c r="BA213" s="902"/>
      <c r="BB213" s="902"/>
      <c r="BC213" s="902"/>
      <c r="BD213" s="903"/>
      <c r="BE213" s="87"/>
      <c r="BF213" s="901">
        <v>44561</v>
      </c>
      <c r="BG213" s="902"/>
      <c r="BH213" s="902"/>
      <c r="BI213" s="902"/>
      <c r="BJ213" s="902"/>
      <c r="BK213" s="902"/>
      <c r="BL213" s="902"/>
      <c r="BM213" s="902"/>
      <c r="BN213" s="902"/>
      <c r="BO213" s="903"/>
      <c r="BP213" s="901">
        <v>44926</v>
      </c>
      <c r="BQ213" s="902"/>
      <c r="BR213" s="902"/>
      <c r="BS213" s="902"/>
      <c r="BT213" s="902"/>
      <c r="BU213" s="902"/>
      <c r="BV213" s="902"/>
      <c r="BW213" s="902"/>
      <c r="BX213" s="902"/>
      <c r="BY213" s="903"/>
      <c r="BZ213" s="901">
        <v>45291</v>
      </c>
      <c r="CA213" s="902"/>
      <c r="CB213" s="902"/>
      <c r="CC213" s="902"/>
      <c r="CD213" s="902"/>
      <c r="CE213" s="902"/>
      <c r="CF213" s="902"/>
      <c r="CG213" s="902"/>
      <c r="CH213" s="902"/>
      <c r="CI213" s="903"/>
      <c r="CJ213" s="87"/>
      <c r="CK213" s="901">
        <v>44561</v>
      </c>
      <c r="CL213" s="902"/>
      <c r="CM213" s="902"/>
      <c r="CN213" s="902"/>
      <c r="CO213" s="902"/>
      <c r="CP213" s="902"/>
      <c r="CQ213" s="903"/>
      <c r="CR213" s="901">
        <v>44926</v>
      </c>
      <c r="CS213" s="902">
        <v>44561</v>
      </c>
      <c r="CT213" s="902">
        <v>44561</v>
      </c>
      <c r="CU213" s="902"/>
      <c r="CV213" s="902"/>
      <c r="CW213" s="902"/>
      <c r="CX213" s="903"/>
      <c r="CY213" s="901">
        <v>45291</v>
      </c>
      <c r="CZ213" s="902">
        <v>44926</v>
      </c>
      <c r="DA213" s="902">
        <v>44926</v>
      </c>
      <c r="DB213" s="902"/>
      <c r="DC213" s="902"/>
      <c r="DD213" s="902"/>
      <c r="DE213" s="903"/>
      <c r="DF213" s="87"/>
      <c r="DG213" s="901">
        <v>44561</v>
      </c>
      <c r="DH213" s="902"/>
      <c r="DI213" s="902"/>
      <c r="DJ213" s="902"/>
      <c r="DK213" s="902"/>
      <c r="DL213" s="902"/>
      <c r="DM213" s="902"/>
      <c r="DN213" s="902"/>
      <c r="DO213" s="902"/>
      <c r="DP213" s="903"/>
      <c r="DQ213" s="901">
        <v>44926</v>
      </c>
      <c r="DR213" s="902"/>
      <c r="DS213" s="902"/>
      <c r="DT213" s="902"/>
      <c r="DU213" s="902"/>
      <c r="DV213" s="902"/>
      <c r="DW213" s="902"/>
      <c r="DX213" s="902"/>
      <c r="DY213" s="902"/>
      <c r="DZ213" s="903"/>
      <c r="EA213" s="901">
        <v>45291</v>
      </c>
      <c r="EB213" s="902"/>
      <c r="EC213" s="902"/>
      <c r="ED213" s="902"/>
      <c r="EE213" s="902"/>
      <c r="EF213" s="902"/>
      <c r="EG213" s="902"/>
      <c r="EH213" s="902"/>
      <c r="EI213" s="902"/>
      <c r="EJ213" s="903"/>
    </row>
    <row r="214" spans="1:140" ht="66.599999999999994" thickBot="1" x14ac:dyDescent="0.35">
      <c r="B214" s="487" t="s">
        <v>5</v>
      </c>
      <c r="C214" s="90"/>
      <c r="D214" s="167"/>
      <c r="E214" s="167"/>
      <c r="F214" s="167"/>
      <c r="G214" s="90"/>
      <c r="H214" s="89"/>
      <c r="I214" s="91" t="s">
        <v>48</v>
      </c>
      <c r="J214" s="486" t="s">
        <v>35</v>
      </c>
      <c r="K214" s="486" t="s">
        <v>36</v>
      </c>
      <c r="L214" s="191" t="s">
        <v>37</v>
      </c>
      <c r="M214" s="481" t="s">
        <v>93</v>
      </c>
      <c r="N214" s="481" t="s">
        <v>38</v>
      </c>
      <c r="O214" s="481" t="s">
        <v>94</v>
      </c>
      <c r="P214" s="481" t="s">
        <v>39</v>
      </c>
      <c r="Q214" s="483" t="s">
        <v>95</v>
      </c>
      <c r="R214" s="191" t="s">
        <v>44</v>
      </c>
      <c r="S214" s="481" t="s">
        <v>45</v>
      </c>
      <c r="T214" s="483" t="s">
        <v>46</v>
      </c>
      <c r="U214" s="862" t="s">
        <v>41</v>
      </c>
      <c r="V214" s="87"/>
      <c r="W214" s="486" t="s">
        <v>35</v>
      </c>
      <c r="X214" s="486" t="s">
        <v>36</v>
      </c>
      <c r="Y214" s="191" t="s">
        <v>37</v>
      </c>
      <c r="Z214" s="481" t="s">
        <v>96</v>
      </c>
      <c r="AA214" s="481" t="s">
        <v>38</v>
      </c>
      <c r="AB214" s="481" t="s">
        <v>97</v>
      </c>
      <c r="AC214" s="481" t="s">
        <v>39</v>
      </c>
      <c r="AD214" s="483" t="s">
        <v>98</v>
      </c>
      <c r="AE214" s="191" t="s">
        <v>44</v>
      </c>
      <c r="AF214" s="481" t="s">
        <v>45</v>
      </c>
      <c r="AG214" s="483" t="s">
        <v>46</v>
      </c>
      <c r="AH214" s="862" t="s">
        <v>41</v>
      </c>
      <c r="AI214" s="87"/>
      <c r="AJ214" s="191" t="s">
        <v>37</v>
      </c>
      <c r="AK214" s="481" t="s">
        <v>38</v>
      </c>
      <c r="AL214" s="483" t="s">
        <v>39</v>
      </c>
      <c r="AM214" s="191" t="s">
        <v>44</v>
      </c>
      <c r="AN214" s="481" t="s">
        <v>45</v>
      </c>
      <c r="AO214" s="483" t="s">
        <v>46</v>
      </c>
      <c r="AP214" s="862" t="s">
        <v>41</v>
      </c>
      <c r="AQ214" s="191" t="s">
        <v>37</v>
      </c>
      <c r="AR214" s="481" t="s">
        <v>38</v>
      </c>
      <c r="AS214" s="483" t="s">
        <v>39</v>
      </c>
      <c r="AT214" s="191" t="s">
        <v>44</v>
      </c>
      <c r="AU214" s="481" t="s">
        <v>45</v>
      </c>
      <c r="AV214" s="483" t="s">
        <v>46</v>
      </c>
      <c r="AW214" s="862" t="s">
        <v>41</v>
      </c>
      <c r="AX214" s="191" t="s">
        <v>37</v>
      </c>
      <c r="AY214" s="481" t="s">
        <v>38</v>
      </c>
      <c r="AZ214" s="483" t="s">
        <v>39</v>
      </c>
      <c r="BA214" s="191" t="s">
        <v>44</v>
      </c>
      <c r="BB214" s="481" t="s">
        <v>45</v>
      </c>
      <c r="BC214" s="483" t="s">
        <v>46</v>
      </c>
      <c r="BD214" s="862" t="s">
        <v>41</v>
      </c>
      <c r="BE214" s="87"/>
      <c r="BF214" s="191" t="s">
        <v>37</v>
      </c>
      <c r="BG214" s="481" t="s">
        <v>96</v>
      </c>
      <c r="BH214" s="481" t="s">
        <v>38</v>
      </c>
      <c r="BI214" s="481" t="s">
        <v>97</v>
      </c>
      <c r="BJ214" s="481" t="s">
        <v>39</v>
      </c>
      <c r="BK214" s="483" t="s">
        <v>98</v>
      </c>
      <c r="BL214" s="191" t="s">
        <v>44</v>
      </c>
      <c r="BM214" s="481" t="s">
        <v>45</v>
      </c>
      <c r="BN214" s="483" t="s">
        <v>46</v>
      </c>
      <c r="BO214" s="862" t="s">
        <v>41</v>
      </c>
      <c r="BP214" s="191" t="s">
        <v>37</v>
      </c>
      <c r="BQ214" s="481" t="s">
        <v>96</v>
      </c>
      <c r="BR214" s="481" t="s">
        <v>38</v>
      </c>
      <c r="BS214" s="481" t="s">
        <v>97</v>
      </c>
      <c r="BT214" s="481" t="s">
        <v>39</v>
      </c>
      <c r="BU214" s="483" t="s">
        <v>98</v>
      </c>
      <c r="BV214" s="191" t="s">
        <v>44</v>
      </c>
      <c r="BW214" s="481" t="s">
        <v>45</v>
      </c>
      <c r="BX214" s="483" t="s">
        <v>46</v>
      </c>
      <c r="BY214" s="862" t="s">
        <v>41</v>
      </c>
      <c r="BZ214" s="191" t="s">
        <v>37</v>
      </c>
      <c r="CA214" s="481" t="s">
        <v>96</v>
      </c>
      <c r="CB214" s="481" t="s">
        <v>38</v>
      </c>
      <c r="CC214" s="481" t="s">
        <v>97</v>
      </c>
      <c r="CD214" s="481" t="s">
        <v>39</v>
      </c>
      <c r="CE214" s="483" t="s">
        <v>98</v>
      </c>
      <c r="CF214" s="191" t="s">
        <v>44</v>
      </c>
      <c r="CG214" s="481" t="s">
        <v>45</v>
      </c>
      <c r="CH214" s="483" t="s">
        <v>46</v>
      </c>
      <c r="CI214" s="862" t="s">
        <v>41</v>
      </c>
      <c r="CJ214" s="87"/>
      <c r="CK214" s="191" t="s">
        <v>37</v>
      </c>
      <c r="CL214" s="481" t="s">
        <v>38</v>
      </c>
      <c r="CM214" s="483" t="s">
        <v>39</v>
      </c>
      <c r="CN214" s="191" t="s">
        <v>44</v>
      </c>
      <c r="CO214" s="481" t="s">
        <v>45</v>
      </c>
      <c r="CP214" s="482" t="s">
        <v>46</v>
      </c>
      <c r="CQ214" s="862" t="s">
        <v>41</v>
      </c>
      <c r="CR214" s="480" t="s">
        <v>37</v>
      </c>
      <c r="CS214" s="481" t="s">
        <v>38</v>
      </c>
      <c r="CT214" s="483" t="s">
        <v>39</v>
      </c>
      <c r="CU214" s="480" t="s">
        <v>44</v>
      </c>
      <c r="CV214" s="481" t="s">
        <v>45</v>
      </c>
      <c r="CW214" s="482" t="s">
        <v>46</v>
      </c>
      <c r="CX214" s="862" t="s">
        <v>41</v>
      </c>
      <c r="CY214" s="480" t="s">
        <v>37</v>
      </c>
      <c r="CZ214" s="481" t="s">
        <v>38</v>
      </c>
      <c r="DA214" s="483" t="s">
        <v>39</v>
      </c>
      <c r="DB214" s="480" t="s">
        <v>44</v>
      </c>
      <c r="DC214" s="481" t="s">
        <v>45</v>
      </c>
      <c r="DD214" s="482" t="s">
        <v>46</v>
      </c>
      <c r="DE214" s="862" t="s">
        <v>41</v>
      </c>
      <c r="DF214" s="87"/>
      <c r="DG214" s="191" t="s">
        <v>37</v>
      </c>
      <c r="DH214" s="481" t="s">
        <v>96</v>
      </c>
      <c r="DI214" s="481" t="s">
        <v>38</v>
      </c>
      <c r="DJ214" s="481" t="s">
        <v>97</v>
      </c>
      <c r="DK214" s="481" t="s">
        <v>39</v>
      </c>
      <c r="DL214" s="483" t="s">
        <v>98</v>
      </c>
      <c r="DM214" s="191" t="s">
        <v>44</v>
      </c>
      <c r="DN214" s="481" t="s">
        <v>45</v>
      </c>
      <c r="DO214" s="483" t="s">
        <v>46</v>
      </c>
      <c r="DP214" s="862" t="s">
        <v>41</v>
      </c>
      <c r="DQ214" s="191" t="s">
        <v>37</v>
      </c>
      <c r="DR214" s="481" t="s">
        <v>96</v>
      </c>
      <c r="DS214" s="481" t="s">
        <v>38</v>
      </c>
      <c r="DT214" s="481" t="s">
        <v>97</v>
      </c>
      <c r="DU214" s="481" t="s">
        <v>39</v>
      </c>
      <c r="DV214" s="483" t="s">
        <v>98</v>
      </c>
      <c r="DW214" s="191" t="s">
        <v>44</v>
      </c>
      <c r="DX214" s="481" t="s">
        <v>45</v>
      </c>
      <c r="DY214" s="483" t="s">
        <v>46</v>
      </c>
      <c r="DZ214" s="862" t="s">
        <v>41</v>
      </c>
      <c r="EA214" s="191" t="s">
        <v>37</v>
      </c>
      <c r="EB214" s="481" t="s">
        <v>96</v>
      </c>
      <c r="EC214" s="481" t="s">
        <v>38</v>
      </c>
      <c r="ED214" s="481" t="s">
        <v>97</v>
      </c>
      <c r="EE214" s="481" t="s">
        <v>39</v>
      </c>
      <c r="EF214" s="483" t="s">
        <v>98</v>
      </c>
      <c r="EG214" s="191" t="s">
        <v>44</v>
      </c>
      <c r="EH214" s="481" t="s">
        <v>45</v>
      </c>
      <c r="EI214" s="483" t="s">
        <v>46</v>
      </c>
      <c r="EJ214" s="862" t="s">
        <v>41</v>
      </c>
    </row>
    <row r="215" spans="1:140" ht="14.25" customHeight="1" x14ac:dyDescent="0.3">
      <c r="B215" s="13">
        <v>169</v>
      </c>
      <c r="C215" s="144" t="s">
        <v>49</v>
      </c>
      <c r="D215" s="184"/>
      <c r="E215" s="184"/>
      <c r="F215" s="169" t="str">
        <f>IF(C215="Standardised Total","Total",C215&amp;E215)</f>
        <v>Central banks</v>
      </c>
      <c r="G215" s="145" t="str">
        <f>$H$215</f>
        <v>UNITED KINGDOM</v>
      </c>
      <c r="H215" s="875" t="s">
        <v>393</v>
      </c>
      <c r="I215" s="146" t="s">
        <v>49</v>
      </c>
      <c r="J215" s="615"/>
      <c r="K215" s="185"/>
      <c r="L215" s="616"/>
      <c r="M215" s="617"/>
      <c r="N215" s="617"/>
      <c r="O215" s="617"/>
      <c r="P215" s="617"/>
      <c r="Q215" s="618"/>
      <c r="R215" s="616"/>
      <c r="S215" s="617"/>
      <c r="T215" s="619"/>
      <c r="U215" s="620"/>
      <c r="V215" s="87"/>
      <c r="W215" s="615"/>
      <c r="X215" s="185"/>
      <c r="Y215" s="616"/>
      <c r="Z215" s="617"/>
      <c r="AA215" s="617"/>
      <c r="AB215" s="617"/>
      <c r="AC215" s="617"/>
      <c r="AD215" s="618"/>
      <c r="AE215" s="616"/>
      <c r="AF215" s="617"/>
      <c r="AG215" s="619"/>
      <c r="AH215" s="620"/>
      <c r="AI215" s="87"/>
      <c r="AJ215" s="616"/>
      <c r="AK215" s="617"/>
      <c r="AL215" s="617"/>
      <c r="AM215" s="616"/>
      <c r="AN215" s="617"/>
      <c r="AO215" s="619"/>
      <c r="AP215" s="620"/>
      <c r="AQ215" s="616"/>
      <c r="AR215" s="617"/>
      <c r="AS215" s="617"/>
      <c r="AT215" s="616"/>
      <c r="AU215" s="617"/>
      <c r="AV215" s="619"/>
      <c r="AW215" s="620"/>
      <c r="AX215" s="616"/>
      <c r="AY215" s="617"/>
      <c r="AZ215" s="617"/>
      <c r="BA215" s="616"/>
      <c r="BB215" s="617"/>
      <c r="BC215" s="619"/>
      <c r="BD215" s="620"/>
      <c r="BE215" s="512"/>
      <c r="BF215" s="616"/>
      <c r="BG215" s="617"/>
      <c r="BH215" s="617"/>
      <c r="BI215" s="618"/>
      <c r="BJ215" s="617"/>
      <c r="BK215" s="618"/>
      <c r="BL215" s="616"/>
      <c r="BM215" s="617"/>
      <c r="BN215" s="619"/>
      <c r="BO215" s="620"/>
      <c r="BP215" s="616"/>
      <c r="BQ215" s="617"/>
      <c r="BR215" s="617"/>
      <c r="BS215" s="618"/>
      <c r="BT215" s="617"/>
      <c r="BU215" s="618"/>
      <c r="BV215" s="616"/>
      <c r="BW215" s="617"/>
      <c r="BX215" s="619"/>
      <c r="BY215" s="620"/>
      <c r="BZ215" s="616"/>
      <c r="CA215" s="617"/>
      <c r="CB215" s="617"/>
      <c r="CC215" s="618"/>
      <c r="CD215" s="617"/>
      <c r="CE215" s="618"/>
      <c r="CF215" s="616"/>
      <c r="CG215" s="617"/>
      <c r="CH215" s="619"/>
      <c r="CI215" s="620"/>
      <c r="CJ215" s="512"/>
      <c r="CK215" s="616"/>
      <c r="CL215" s="617"/>
      <c r="CM215" s="617"/>
      <c r="CN215" s="616"/>
      <c r="CO215" s="617"/>
      <c r="CP215" s="619"/>
      <c r="CQ215" s="620"/>
      <c r="CR215" s="616"/>
      <c r="CS215" s="617"/>
      <c r="CT215" s="617"/>
      <c r="CU215" s="616"/>
      <c r="CV215" s="617"/>
      <c r="CW215" s="619"/>
      <c r="CX215" s="620"/>
      <c r="CY215" s="616"/>
      <c r="CZ215" s="617"/>
      <c r="DA215" s="617"/>
      <c r="DB215" s="616"/>
      <c r="DC215" s="617"/>
      <c r="DD215" s="619"/>
      <c r="DE215" s="620"/>
      <c r="DF215" s="512"/>
      <c r="DG215" s="616"/>
      <c r="DH215" s="617"/>
      <c r="DI215" s="617"/>
      <c r="DJ215" s="618"/>
      <c r="DK215" s="617"/>
      <c r="DL215" s="618"/>
      <c r="DM215" s="616"/>
      <c r="DN215" s="617"/>
      <c r="DO215" s="619"/>
      <c r="DP215" s="620"/>
      <c r="DQ215" s="616"/>
      <c r="DR215" s="617"/>
      <c r="DS215" s="617"/>
      <c r="DT215" s="618"/>
      <c r="DU215" s="617"/>
      <c r="DV215" s="618"/>
      <c r="DW215" s="616"/>
      <c r="DX215" s="617"/>
      <c r="DY215" s="619"/>
      <c r="DZ215" s="620"/>
      <c r="EA215" s="616"/>
      <c r="EB215" s="617"/>
      <c r="EC215" s="617"/>
      <c r="ED215" s="618"/>
      <c r="EE215" s="617"/>
      <c r="EF215" s="618"/>
      <c r="EG215" s="616"/>
      <c r="EH215" s="617"/>
      <c r="EI215" s="619"/>
      <c r="EJ215" s="620"/>
    </row>
    <row r="216" spans="1:140" ht="14.25" customHeight="1" x14ac:dyDescent="0.3">
      <c r="B216" s="16">
        <v>170</v>
      </c>
      <c r="C216" s="147" t="s">
        <v>50</v>
      </c>
      <c r="D216" s="186"/>
      <c r="E216" s="186"/>
      <c r="F216" s="172" t="str">
        <f t="shared" ref="F216:F235" si="21">IF(C216="Standardised Total","Total",C216&amp;E216)</f>
        <v>Central governments</v>
      </c>
      <c r="G216" s="148" t="str">
        <f t="shared" ref="G216:G235" si="22">$H$215</f>
        <v>UNITED KINGDOM</v>
      </c>
      <c r="H216" s="876"/>
      <c r="I216" s="149" t="s">
        <v>50</v>
      </c>
      <c r="J216" s="621"/>
      <c r="K216" s="108"/>
      <c r="L216" s="523"/>
      <c r="M216" s="524"/>
      <c r="N216" s="524"/>
      <c r="O216" s="524"/>
      <c r="P216" s="524"/>
      <c r="Q216" s="528"/>
      <c r="R216" s="523"/>
      <c r="S216" s="524"/>
      <c r="T216" s="525"/>
      <c r="U216" s="526"/>
      <c r="V216" s="87"/>
      <c r="W216" s="621"/>
      <c r="X216" s="108"/>
      <c r="Y216" s="523"/>
      <c r="Z216" s="524"/>
      <c r="AA216" s="524"/>
      <c r="AB216" s="524"/>
      <c r="AC216" s="524"/>
      <c r="AD216" s="528"/>
      <c r="AE216" s="523"/>
      <c r="AF216" s="524"/>
      <c r="AG216" s="525"/>
      <c r="AH216" s="526"/>
      <c r="AI216" s="87"/>
      <c r="AJ216" s="523"/>
      <c r="AK216" s="524"/>
      <c r="AL216" s="524"/>
      <c r="AM216" s="523"/>
      <c r="AN216" s="524"/>
      <c r="AO216" s="525"/>
      <c r="AP216" s="526"/>
      <c r="AQ216" s="523"/>
      <c r="AR216" s="524"/>
      <c r="AS216" s="524"/>
      <c r="AT216" s="523"/>
      <c r="AU216" s="524"/>
      <c r="AV216" s="525"/>
      <c r="AW216" s="526"/>
      <c r="AX216" s="523"/>
      <c r="AY216" s="524"/>
      <c r="AZ216" s="524"/>
      <c r="BA216" s="523"/>
      <c r="BB216" s="524"/>
      <c r="BC216" s="525"/>
      <c r="BD216" s="526"/>
      <c r="BE216" s="512"/>
      <c r="BF216" s="523"/>
      <c r="BG216" s="524"/>
      <c r="BH216" s="524"/>
      <c r="BI216" s="528"/>
      <c r="BJ216" s="524"/>
      <c r="BK216" s="528"/>
      <c r="BL216" s="523"/>
      <c r="BM216" s="524"/>
      <c r="BN216" s="525"/>
      <c r="BO216" s="526"/>
      <c r="BP216" s="523"/>
      <c r="BQ216" s="524"/>
      <c r="BR216" s="524"/>
      <c r="BS216" s="528"/>
      <c r="BT216" s="524"/>
      <c r="BU216" s="528"/>
      <c r="BV216" s="523"/>
      <c r="BW216" s="524"/>
      <c r="BX216" s="525"/>
      <c r="BY216" s="526"/>
      <c r="BZ216" s="523"/>
      <c r="CA216" s="524"/>
      <c r="CB216" s="524"/>
      <c r="CC216" s="528"/>
      <c r="CD216" s="524"/>
      <c r="CE216" s="528"/>
      <c r="CF216" s="523"/>
      <c r="CG216" s="524"/>
      <c r="CH216" s="525"/>
      <c r="CI216" s="526"/>
      <c r="CJ216" s="512"/>
      <c r="CK216" s="523"/>
      <c r="CL216" s="524"/>
      <c r="CM216" s="524"/>
      <c r="CN216" s="523"/>
      <c r="CO216" s="524"/>
      <c r="CP216" s="525"/>
      <c r="CQ216" s="526"/>
      <c r="CR216" s="523"/>
      <c r="CS216" s="524"/>
      <c r="CT216" s="524"/>
      <c r="CU216" s="523"/>
      <c r="CV216" s="524"/>
      <c r="CW216" s="525"/>
      <c r="CX216" s="526"/>
      <c r="CY216" s="523"/>
      <c r="CZ216" s="524"/>
      <c r="DA216" s="524"/>
      <c r="DB216" s="523"/>
      <c r="DC216" s="524"/>
      <c r="DD216" s="525"/>
      <c r="DE216" s="526"/>
      <c r="DF216" s="512"/>
      <c r="DG216" s="523"/>
      <c r="DH216" s="524"/>
      <c r="DI216" s="524"/>
      <c r="DJ216" s="528"/>
      <c r="DK216" s="524"/>
      <c r="DL216" s="528"/>
      <c r="DM216" s="523"/>
      <c r="DN216" s="524"/>
      <c r="DO216" s="525"/>
      <c r="DP216" s="526"/>
      <c r="DQ216" s="523"/>
      <c r="DR216" s="524"/>
      <c r="DS216" s="524"/>
      <c r="DT216" s="528"/>
      <c r="DU216" s="524"/>
      <c r="DV216" s="528"/>
      <c r="DW216" s="523"/>
      <c r="DX216" s="524"/>
      <c r="DY216" s="525"/>
      <c r="DZ216" s="526"/>
      <c r="EA216" s="523"/>
      <c r="EB216" s="524"/>
      <c r="EC216" s="524"/>
      <c r="ED216" s="528"/>
      <c r="EE216" s="524"/>
      <c r="EF216" s="528"/>
      <c r="EG216" s="523"/>
      <c r="EH216" s="524"/>
      <c r="EI216" s="525"/>
      <c r="EJ216" s="526"/>
    </row>
    <row r="217" spans="1:140" ht="14.25" customHeight="1" x14ac:dyDescent="0.3">
      <c r="B217" s="16">
        <v>171</v>
      </c>
      <c r="C217" s="147" t="s">
        <v>74</v>
      </c>
      <c r="D217" s="186"/>
      <c r="E217" s="186"/>
      <c r="F217" s="172" t="str">
        <f t="shared" si="21"/>
        <v xml:space="preserve">Regional governments or local authorities </v>
      </c>
      <c r="G217" s="148" t="str">
        <f t="shared" si="22"/>
        <v>UNITED KINGDOM</v>
      </c>
      <c r="H217" s="876"/>
      <c r="I217" s="150" t="s">
        <v>74</v>
      </c>
      <c r="J217" s="621"/>
      <c r="K217" s="108"/>
      <c r="L217" s="523"/>
      <c r="M217" s="524"/>
      <c r="N217" s="524"/>
      <c r="O217" s="524"/>
      <c r="P217" s="524"/>
      <c r="Q217" s="528"/>
      <c r="R217" s="523"/>
      <c r="S217" s="524"/>
      <c r="T217" s="525"/>
      <c r="U217" s="526"/>
      <c r="V217" s="87"/>
      <c r="W217" s="621"/>
      <c r="X217" s="108"/>
      <c r="Y217" s="523"/>
      <c r="Z217" s="524"/>
      <c r="AA217" s="524"/>
      <c r="AB217" s="524"/>
      <c r="AC217" s="524"/>
      <c r="AD217" s="528"/>
      <c r="AE217" s="523"/>
      <c r="AF217" s="524"/>
      <c r="AG217" s="525"/>
      <c r="AH217" s="526"/>
      <c r="AI217" s="87"/>
      <c r="AJ217" s="523"/>
      <c r="AK217" s="524"/>
      <c r="AL217" s="524"/>
      <c r="AM217" s="523"/>
      <c r="AN217" s="524"/>
      <c r="AO217" s="525"/>
      <c r="AP217" s="526"/>
      <c r="AQ217" s="523"/>
      <c r="AR217" s="524"/>
      <c r="AS217" s="524"/>
      <c r="AT217" s="523"/>
      <c r="AU217" s="524"/>
      <c r="AV217" s="525"/>
      <c r="AW217" s="526"/>
      <c r="AX217" s="523"/>
      <c r="AY217" s="524"/>
      <c r="AZ217" s="524"/>
      <c r="BA217" s="523"/>
      <c r="BB217" s="524"/>
      <c r="BC217" s="525"/>
      <c r="BD217" s="526"/>
      <c r="BE217" s="512"/>
      <c r="BF217" s="523"/>
      <c r="BG217" s="524"/>
      <c r="BH217" s="524"/>
      <c r="BI217" s="528"/>
      <c r="BJ217" s="524"/>
      <c r="BK217" s="528"/>
      <c r="BL217" s="523"/>
      <c r="BM217" s="524"/>
      <c r="BN217" s="525"/>
      <c r="BO217" s="526"/>
      <c r="BP217" s="523"/>
      <c r="BQ217" s="524"/>
      <c r="BR217" s="524"/>
      <c r="BS217" s="528"/>
      <c r="BT217" s="524"/>
      <c r="BU217" s="528"/>
      <c r="BV217" s="523"/>
      <c r="BW217" s="524"/>
      <c r="BX217" s="525"/>
      <c r="BY217" s="526"/>
      <c r="BZ217" s="523"/>
      <c r="CA217" s="524"/>
      <c r="CB217" s="524"/>
      <c r="CC217" s="528"/>
      <c r="CD217" s="524"/>
      <c r="CE217" s="528"/>
      <c r="CF217" s="523"/>
      <c r="CG217" s="524"/>
      <c r="CH217" s="525"/>
      <c r="CI217" s="526"/>
      <c r="CJ217" s="512"/>
      <c r="CK217" s="523"/>
      <c r="CL217" s="524"/>
      <c r="CM217" s="524"/>
      <c r="CN217" s="523"/>
      <c r="CO217" s="524"/>
      <c r="CP217" s="525"/>
      <c r="CQ217" s="526"/>
      <c r="CR217" s="523"/>
      <c r="CS217" s="524"/>
      <c r="CT217" s="524"/>
      <c r="CU217" s="523"/>
      <c r="CV217" s="524"/>
      <c r="CW217" s="525"/>
      <c r="CX217" s="526"/>
      <c r="CY217" s="523"/>
      <c r="CZ217" s="524"/>
      <c r="DA217" s="524"/>
      <c r="DB217" s="523"/>
      <c r="DC217" s="524"/>
      <c r="DD217" s="525"/>
      <c r="DE217" s="526"/>
      <c r="DF217" s="512"/>
      <c r="DG217" s="523"/>
      <c r="DH217" s="524"/>
      <c r="DI217" s="524"/>
      <c r="DJ217" s="528"/>
      <c r="DK217" s="524"/>
      <c r="DL217" s="528"/>
      <c r="DM217" s="523"/>
      <c r="DN217" s="524"/>
      <c r="DO217" s="525"/>
      <c r="DP217" s="526"/>
      <c r="DQ217" s="523"/>
      <c r="DR217" s="524"/>
      <c r="DS217" s="524"/>
      <c r="DT217" s="528"/>
      <c r="DU217" s="524"/>
      <c r="DV217" s="528"/>
      <c r="DW217" s="523"/>
      <c r="DX217" s="524"/>
      <c r="DY217" s="525"/>
      <c r="DZ217" s="526"/>
      <c r="EA217" s="523"/>
      <c r="EB217" s="524"/>
      <c r="EC217" s="524"/>
      <c r="ED217" s="528"/>
      <c r="EE217" s="524"/>
      <c r="EF217" s="528"/>
      <c r="EG217" s="523"/>
      <c r="EH217" s="524"/>
      <c r="EI217" s="525"/>
      <c r="EJ217" s="526"/>
    </row>
    <row r="218" spans="1:140" ht="14.25" customHeight="1" x14ac:dyDescent="0.3">
      <c r="B218" s="16">
        <v>172</v>
      </c>
      <c r="C218" s="147" t="s">
        <v>75</v>
      </c>
      <c r="D218" s="186"/>
      <c r="E218" s="186"/>
      <c r="F218" s="172" t="str">
        <f t="shared" si="21"/>
        <v>Public sector entities</v>
      </c>
      <c r="G218" s="148" t="str">
        <f t="shared" si="22"/>
        <v>UNITED KINGDOM</v>
      </c>
      <c r="H218" s="876"/>
      <c r="I218" s="150" t="s">
        <v>75</v>
      </c>
      <c r="J218" s="621"/>
      <c r="K218" s="108"/>
      <c r="L218" s="523"/>
      <c r="M218" s="524"/>
      <c r="N218" s="524"/>
      <c r="O218" s="524"/>
      <c r="P218" s="524"/>
      <c r="Q218" s="528"/>
      <c r="R218" s="523"/>
      <c r="S218" s="524"/>
      <c r="T218" s="525"/>
      <c r="U218" s="526"/>
      <c r="V218" s="87"/>
      <c r="W218" s="621"/>
      <c r="X218" s="108"/>
      <c r="Y218" s="523"/>
      <c r="Z218" s="524"/>
      <c r="AA218" s="524"/>
      <c r="AB218" s="524"/>
      <c r="AC218" s="524"/>
      <c r="AD218" s="528"/>
      <c r="AE218" s="523"/>
      <c r="AF218" s="524"/>
      <c r="AG218" s="525"/>
      <c r="AH218" s="526"/>
      <c r="AI218" s="87"/>
      <c r="AJ218" s="523"/>
      <c r="AK218" s="524"/>
      <c r="AL218" s="524"/>
      <c r="AM218" s="523"/>
      <c r="AN218" s="524"/>
      <c r="AO218" s="525"/>
      <c r="AP218" s="526"/>
      <c r="AQ218" s="523"/>
      <c r="AR218" s="524"/>
      <c r="AS218" s="524"/>
      <c r="AT218" s="523"/>
      <c r="AU218" s="524"/>
      <c r="AV218" s="525"/>
      <c r="AW218" s="526"/>
      <c r="AX218" s="523"/>
      <c r="AY218" s="524"/>
      <c r="AZ218" s="524"/>
      <c r="BA218" s="523"/>
      <c r="BB218" s="524"/>
      <c r="BC218" s="525"/>
      <c r="BD218" s="526"/>
      <c r="BE218" s="512"/>
      <c r="BF218" s="523"/>
      <c r="BG218" s="524"/>
      <c r="BH218" s="524"/>
      <c r="BI218" s="528"/>
      <c r="BJ218" s="524"/>
      <c r="BK218" s="528"/>
      <c r="BL218" s="523"/>
      <c r="BM218" s="524"/>
      <c r="BN218" s="525"/>
      <c r="BO218" s="526"/>
      <c r="BP218" s="523"/>
      <c r="BQ218" s="524"/>
      <c r="BR218" s="524"/>
      <c r="BS218" s="528"/>
      <c r="BT218" s="524"/>
      <c r="BU218" s="528"/>
      <c r="BV218" s="523"/>
      <c r="BW218" s="524"/>
      <c r="BX218" s="525"/>
      <c r="BY218" s="526"/>
      <c r="BZ218" s="523"/>
      <c r="CA218" s="524"/>
      <c r="CB218" s="524"/>
      <c r="CC218" s="528"/>
      <c r="CD218" s="524"/>
      <c r="CE218" s="528"/>
      <c r="CF218" s="523"/>
      <c r="CG218" s="524"/>
      <c r="CH218" s="525"/>
      <c r="CI218" s="526"/>
      <c r="CJ218" s="512"/>
      <c r="CK218" s="523"/>
      <c r="CL218" s="524"/>
      <c r="CM218" s="524"/>
      <c r="CN218" s="523"/>
      <c r="CO218" s="524"/>
      <c r="CP218" s="525"/>
      <c r="CQ218" s="526"/>
      <c r="CR218" s="523"/>
      <c r="CS218" s="524"/>
      <c r="CT218" s="524"/>
      <c r="CU218" s="523"/>
      <c r="CV218" s="524"/>
      <c r="CW218" s="525"/>
      <c r="CX218" s="526"/>
      <c r="CY218" s="523"/>
      <c r="CZ218" s="524"/>
      <c r="DA218" s="524"/>
      <c r="DB218" s="523"/>
      <c r="DC218" s="524"/>
      <c r="DD218" s="525"/>
      <c r="DE218" s="526"/>
      <c r="DF218" s="512"/>
      <c r="DG218" s="523"/>
      <c r="DH218" s="524"/>
      <c r="DI218" s="524"/>
      <c r="DJ218" s="528"/>
      <c r="DK218" s="524"/>
      <c r="DL218" s="528"/>
      <c r="DM218" s="523"/>
      <c r="DN218" s="524"/>
      <c r="DO218" s="525"/>
      <c r="DP218" s="526"/>
      <c r="DQ218" s="523"/>
      <c r="DR218" s="524"/>
      <c r="DS218" s="524"/>
      <c r="DT218" s="528"/>
      <c r="DU218" s="524"/>
      <c r="DV218" s="528"/>
      <c r="DW218" s="523"/>
      <c r="DX218" s="524"/>
      <c r="DY218" s="525"/>
      <c r="DZ218" s="526"/>
      <c r="EA218" s="523"/>
      <c r="EB218" s="524"/>
      <c r="EC218" s="524"/>
      <c r="ED218" s="528"/>
      <c r="EE218" s="524"/>
      <c r="EF218" s="528"/>
      <c r="EG218" s="523"/>
      <c r="EH218" s="524"/>
      <c r="EI218" s="525"/>
      <c r="EJ218" s="526"/>
    </row>
    <row r="219" spans="1:140" ht="14.25" customHeight="1" x14ac:dyDescent="0.3">
      <c r="B219" s="16">
        <v>173</v>
      </c>
      <c r="C219" s="147" t="s">
        <v>76</v>
      </c>
      <c r="D219" s="186"/>
      <c r="E219" s="186"/>
      <c r="F219" s="172" t="str">
        <f t="shared" si="21"/>
        <v xml:space="preserve">Multilateral Development Banks </v>
      </c>
      <c r="G219" s="148" t="str">
        <f t="shared" si="22"/>
        <v>UNITED KINGDOM</v>
      </c>
      <c r="H219" s="876"/>
      <c r="I219" s="150" t="s">
        <v>76</v>
      </c>
      <c r="J219" s="621"/>
      <c r="K219" s="108"/>
      <c r="L219" s="523"/>
      <c r="M219" s="524"/>
      <c r="N219" s="524"/>
      <c r="O219" s="524"/>
      <c r="P219" s="524"/>
      <c r="Q219" s="528"/>
      <c r="R219" s="523"/>
      <c r="S219" s="524"/>
      <c r="T219" s="525"/>
      <c r="U219" s="526"/>
      <c r="V219" s="87"/>
      <c r="W219" s="621"/>
      <c r="X219" s="108"/>
      <c r="Y219" s="523"/>
      <c r="Z219" s="524"/>
      <c r="AA219" s="524"/>
      <c r="AB219" s="524"/>
      <c r="AC219" s="524"/>
      <c r="AD219" s="528"/>
      <c r="AE219" s="523"/>
      <c r="AF219" s="524"/>
      <c r="AG219" s="525"/>
      <c r="AH219" s="526"/>
      <c r="AI219" s="87"/>
      <c r="AJ219" s="523"/>
      <c r="AK219" s="524"/>
      <c r="AL219" s="524"/>
      <c r="AM219" s="523"/>
      <c r="AN219" s="524"/>
      <c r="AO219" s="525"/>
      <c r="AP219" s="526"/>
      <c r="AQ219" s="523"/>
      <c r="AR219" s="524"/>
      <c r="AS219" s="524"/>
      <c r="AT219" s="523"/>
      <c r="AU219" s="524"/>
      <c r="AV219" s="525"/>
      <c r="AW219" s="526"/>
      <c r="AX219" s="523"/>
      <c r="AY219" s="524"/>
      <c r="AZ219" s="524"/>
      <c r="BA219" s="523"/>
      <c r="BB219" s="524"/>
      <c r="BC219" s="525"/>
      <c r="BD219" s="526"/>
      <c r="BE219" s="512"/>
      <c r="BF219" s="523"/>
      <c r="BG219" s="524"/>
      <c r="BH219" s="524"/>
      <c r="BI219" s="528"/>
      <c r="BJ219" s="524"/>
      <c r="BK219" s="528"/>
      <c r="BL219" s="523"/>
      <c r="BM219" s="524"/>
      <c r="BN219" s="525"/>
      <c r="BO219" s="526"/>
      <c r="BP219" s="523"/>
      <c r="BQ219" s="524"/>
      <c r="BR219" s="524"/>
      <c r="BS219" s="528"/>
      <c r="BT219" s="524"/>
      <c r="BU219" s="528"/>
      <c r="BV219" s="523"/>
      <c r="BW219" s="524"/>
      <c r="BX219" s="525"/>
      <c r="BY219" s="526"/>
      <c r="BZ219" s="523"/>
      <c r="CA219" s="524"/>
      <c r="CB219" s="524"/>
      <c r="CC219" s="528"/>
      <c r="CD219" s="524"/>
      <c r="CE219" s="528"/>
      <c r="CF219" s="523"/>
      <c r="CG219" s="524"/>
      <c r="CH219" s="525"/>
      <c r="CI219" s="526"/>
      <c r="CJ219" s="512"/>
      <c r="CK219" s="523"/>
      <c r="CL219" s="524"/>
      <c r="CM219" s="524"/>
      <c r="CN219" s="523"/>
      <c r="CO219" s="524"/>
      <c r="CP219" s="525"/>
      <c r="CQ219" s="526"/>
      <c r="CR219" s="523"/>
      <c r="CS219" s="524"/>
      <c r="CT219" s="524"/>
      <c r="CU219" s="523"/>
      <c r="CV219" s="524"/>
      <c r="CW219" s="525"/>
      <c r="CX219" s="526"/>
      <c r="CY219" s="523"/>
      <c r="CZ219" s="524"/>
      <c r="DA219" s="524"/>
      <c r="DB219" s="523"/>
      <c r="DC219" s="524"/>
      <c r="DD219" s="525"/>
      <c r="DE219" s="526"/>
      <c r="DF219" s="512"/>
      <c r="DG219" s="523"/>
      <c r="DH219" s="524"/>
      <c r="DI219" s="524"/>
      <c r="DJ219" s="528"/>
      <c r="DK219" s="524"/>
      <c r="DL219" s="528"/>
      <c r="DM219" s="523"/>
      <c r="DN219" s="524"/>
      <c r="DO219" s="525"/>
      <c r="DP219" s="526"/>
      <c r="DQ219" s="523"/>
      <c r="DR219" s="524"/>
      <c r="DS219" s="524"/>
      <c r="DT219" s="528"/>
      <c r="DU219" s="524"/>
      <c r="DV219" s="528"/>
      <c r="DW219" s="523"/>
      <c r="DX219" s="524"/>
      <c r="DY219" s="525"/>
      <c r="DZ219" s="526"/>
      <c r="EA219" s="523"/>
      <c r="EB219" s="524"/>
      <c r="EC219" s="524"/>
      <c r="ED219" s="528"/>
      <c r="EE219" s="524"/>
      <c r="EF219" s="528"/>
      <c r="EG219" s="523"/>
      <c r="EH219" s="524"/>
      <c r="EI219" s="525"/>
      <c r="EJ219" s="526"/>
    </row>
    <row r="220" spans="1:140" ht="14.25" customHeight="1" x14ac:dyDescent="0.3">
      <c r="B220" s="16">
        <v>174</v>
      </c>
      <c r="C220" s="147" t="s">
        <v>77</v>
      </c>
      <c r="D220" s="186"/>
      <c r="E220" s="186"/>
      <c r="F220" s="172" t="str">
        <f t="shared" si="21"/>
        <v>International Organisations</v>
      </c>
      <c r="G220" s="148" t="str">
        <f t="shared" si="22"/>
        <v>UNITED KINGDOM</v>
      </c>
      <c r="H220" s="876"/>
      <c r="I220" s="150" t="s">
        <v>77</v>
      </c>
      <c r="J220" s="621"/>
      <c r="K220" s="108"/>
      <c r="L220" s="523"/>
      <c r="M220" s="524"/>
      <c r="N220" s="524"/>
      <c r="O220" s="524"/>
      <c r="P220" s="524"/>
      <c r="Q220" s="528"/>
      <c r="R220" s="523"/>
      <c r="S220" s="524"/>
      <c r="T220" s="525"/>
      <c r="U220" s="526"/>
      <c r="V220" s="87"/>
      <c r="W220" s="621"/>
      <c r="X220" s="108"/>
      <c r="Y220" s="523"/>
      <c r="Z220" s="524"/>
      <c r="AA220" s="524"/>
      <c r="AB220" s="524"/>
      <c r="AC220" s="524"/>
      <c r="AD220" s="528"/>
      <c r="AE220" s="523"/>
      <c r="AF220" s="524"/>
      <c r="AG220" s="525"/>
      <c r="AH220" s="526"/>
      <c r="AI220" s="87"/>
      <c r="AJ220" s="523"/>
      <c r="AK220" s="524"/>
      <c r="AL220" s="524"/>
      <c r="AM220" s="523"/>
      <c r="AN220" s="524"/>
      <c r="AO220" s="525"/>
      <c r="AP220" s="526"/>
      <c r="AQ220" s="523"/>
      <c r="AR220" s="524"/>
      <c r="AS220" s="524"/>
      <c r="AT220" s="523"/>
      <c r="AU220" s="524"/>
      <c r="AV220" s="525"/>
      <c r="AW220" s="526"/>
      <c r="AX220" s="523"/>
      <c r="AY220" s="524"/>
      <c r="AZ220" s="524"/>
      <c r="BA220" s="523"/>
      <c r="BB220" s="524"/>
      <c r="BC220" s="525"/>
      <c r="BD220" s="526"/>
      <c r="BE220" s="512"/>
      <c r="BF220" s="523"/>
      <c r="BG220" s="524"/>
      <c r="BH220" s="524"/>
      <c r="BI220" s="528"/>
      <c r="BJ220" s="524"/>
      <c r="BK220" s="528"/>
      <c r="BL220" s="523"/>
      <c r="BM220" s="524"/>
      <c r="BN220" s="525"/>
      <c r="BO220" s="526"/>
      <c r="BP220" s="523"/>
      <c r="BQ220" s="524"/>
      <c r="BR220" s="524"/>
      <c r="BS220" s="528"/>
      <c r="BT220" s="524"/>
      <c r="BU220" s="528"/>
      <c r="BV220" s="523"/>
      <c r="BW220" s="524"/>
      <c r="BX220" s="525"/>
      <c r="BY220" s="526"/>
      <c r="BZ220" s="523"/>
      <c r="CA220" s="524"/>
      <c r="CB220" s="524"/>
      <c r="CC220" s="528"/>
      <c r="CD220" s="524"/>
      <c r="CE220" s="528"/>
      <c r="CF220" s="523"/>
      <c r="CG220" s="524"/>
      <c r="CH220" s="525"/>
      <c r="CI220" s="526"/>
      <c r="CJ220" s="512"/>
      <c r="CK220" s="523"/>
      <c r="CL220" s="524"/>
      <c r="CM220" s="524"/>
      <c r="CN220" s="523"/>
      <c r="CO220" s="524"/>
      <c r="CP220" s="525"/>
      <c r="CQ220" s="526"/>
      <c r="CR220" s="523"/>
      <c r="CS220" s="524"/>
      <c r="CT220" s="524"/>
      <c r="CU220" s="523"/>
      <c r="CV220" s="524"/>
      <c r="CW220" s="525"/>
      <c r="CX220" s="526"/>
      <c r="CY220" s="523"/>
      <c r="CZ220" s="524"/>
      <c r="DA220" s="524"/>
      <c r="DB220" s="523"/>
      <c r="DC220" s="524"/>
      <c r="DD220" s="525"/>
      <c r="DE220" s="526"/>
      <c r="DF220" s="512"/>
      <c r="DG220" s="523"/>
      <c r="DH220" s="524"/>
      <c r="DI220" s="524"/>
      <c r="DJ220" s="528"/>
      <c r="DK220" s="524"/>
      <c r="DL220" s="528"/>
      <c r="DM220" s="523"/>
      <c r="DN220" s="524"/>
      <c r="DO220" s="525"/>
      <c r="DP220" s="526"/>
      <c r="DQ220" s="523"/>
      <c r="DR220" s="524"/>
      <c r="DS220" s="524"/>
      <c r="DT220" s="528"/>
      <c r="DU220" s="524"/>
      <c r="DV220" s="528"/>
      <c r="DW220" s="523"/>
      <c r="DX220" s="524"/>
      <c r="DY220" s="525"/>
      <c r="DZ220" s="526"/>
      <c r="EA220" s="523"/>
      <c r="EB220" s="524"/>
      <c r="EC220" s="524"/>
      <c r="ED220" s="528"/>
      <c r="EE220" s="524"/>
      <c r="EF220" s="528"/>
      <c r="EG220" s="523"/>
      <c r="EH220" s="524"/>
      <c r="EI220" s="525"/>
      <c r="EJ220" s="526"/>
    </row>
    <row r="221" spans="1:140" ht="14.25" customHeight="1" x14ac:dyDescent="0.3">
      <c r="B221" s="16">
        <v>175</v>
      </c>
      <c r="C221" s="147" t="s">
        <v>51</v>
      </c>
      <c r="D221" s="186"/>
      <c r="E221" s="186"/>
      <c r="F221" s="172" t="str">
        <f t="shared" si="21"/>
        <v>Institutions</v>
      </c>
      <c r="G221" s="148" t="str">
        <f t="shared" si="22"/>
        <v>UNITED KINGDOM</v>
      </c>
      <c r="H221" s="876"/>
      <c r="I221" s="150" t="s">
        <v>51</v>
      </c>
      <c r="J221" s="621"/>
      <c r="K221" s="108"/>
      <c r="L221" s="523"/>
      <c r="M221" s="524"/>
      <c r="N221" s="524"/>
      <c r="O221" s="524"/>
      <c r="P221" s="524"/>
      <c r="Q221" s="528"/>
      <c r="R221" s="523"/>
      <c r="S221" s="524"/>
      <c r="T221" s="525"/>
      <c r="U221" s="526"/>
      <c r="V221" s="87"/>
      <c r="W221" s="621"/>
      <c r="X221" s="108"/>
      <c r="Y221" s="523"/>
      <c r="Z221" s="524"/>
      <c r="AA221" s="524"/>
      <c r="AB221" s="524"/>
      <c r="AC221" s="524"/>
      <c r="AD221" s="528"/>
      <c r="AE221" s="523"/>
      <c r="AF221" s="524"/>
      <c r="AG221" s="525"/>
      <c r="AH221" s="526"/>
      <c r="AI221" s="87"/>
      <c r="AJ221" s="523"/>
      <c r="AK221" s="524"/>
      <c r="AL221" s="524"/>
      <c r="AM221" s="523"/>
      <c r="AN221" s="524"/>
      <c r="AO221" s="525"/>
      <c r="AP221" s="526"/>
      <c r="AQ221" s="523"/>
      <c r="AR221" s="524"/>
      <c r="AS221" s="524"/>
      <c r="AT221" s="523"/>
      <c r="AU221" s="524"/>
      <c r="AV221" s="525"/>
      <c r="AW221" s="526"/>
      <c r="AX221" s="523"/>
      <c r="AY221" s="524"/>
      <c r="AZ221" s="524"/>
      <c r="BA221" s="523"/>
      <c r="BB221" s="524"/>
      <c r="BC221" s="525"/>
      <c r="BD221" s="526"/>
      <c r="BE221" s="512"/>
      <c r="BF221" s="523"/>
      <c r="BG221" s="524"/>
      <c r="BH221" s="524"/>
      <c r="BI221" s="528"/>
      <c r="BJ221" s="524"/>
      <c r="BK221" s="528"/>
      <c r="BL221" s="523"/>
      <c r="BM221" s="524"/>
      <c r="BN221" s="525"/>
      <c r="BO221" s="526"/>
      <c r="BP221" s="523"/>
      <c r="BQ221" s="524"/>
      <c r="BR221" s="524"/>
      <c r="BS221" s="528"/>
      <c r="BT221" s="524"/>
      <c r="BU221" s="528"/>
      <c r="BV221" s="523"/>
      <c r="BW221" s="524"/>
      <c r="BX221" s="525"/>
      <c r="BY221" s="526"/>
      <c r="BZ221" s="523"/>
      <c r="CA221" s="524"/>
      <c r="CB221" s="524"/>
      <c r="CC221" s="528"/>
      <c r="CD221" s="524"/>
      <c r="CE221" s="528"/>
      <c r="CF221" s="523"/>
      <c r="CG221" s="524"/>
      <c r="CH221" s="525"/>
      <c r="CI221" s="526"/>
      <c r="CJ221" s="512"/>
      <c r="CK221" s="523"/>
      <c r="CL221" s="524"/>
      <c r="CM221" s="524"/>
      <c r="CN221" s="523"/>
      <c r="CO221" s="524"/>
      <c r="CP221" s="525"/>
      <c r="CQ221" s="526"/>
      <c r="CR221" s="523"/>
      <c r="CS221" s="524"/>
      <c r="CT221" s="524"/>
      <c r="CU221" s="523"/>
      <c r="CV221" s="524"/>
      <c r="CW221" s="525"/>
      <c r="CX221" s="526"/>
      <c r="CY221" s="523"/>
      <c r="CZ221" s="524"/>
      <c r="DA221" s="524"/>
      <c r="DB221" s="523"/>
      <c r="DC221" s="524"/>
      <c r="DD221" s="525"/>
      <c r="DE221" s="526"/>
      <c r="DF221" s="512"/>
      <c r="DG221" s="523"/>
      <c r="DH221" s="524"/>
      <c r="DI221" s="524"/>
      <c r="DJ221" s="528"/>
      <c r="DK221" s="524"/>
      <c r="DL221" s="528"/>
      <c r="DM221" s="523"/>
      <c r="DN221" s="524"/>
      <c r="DO221" s="525"/>
      <c r="DP221" s="526"/>
      <c r="DQ221" s="523"/>
      <c r="DR221" s="524"/>
      <c r="DS221" s="524"/>
      <c r="DT221" s="528"/>
      <c r="DU221" s="524"/>
      <c r="DV221" s="528"/>
      <c r="DW221" s="523"/>
      <c r="DX221" s="524"/>
      <c r="DY221" s="525"/>
      <c r="DZ221" s="526"/>
      <c r="EA221" s="523"/>
      <c r="EB221" s="524"/>
      <c r="EC221" s="524"/>
      <c r="ED221" s="528"/>
      <c r="EE221" s="524"/>
      <c r="EF221" s="528"/>
      <c r="EG221" s="523"/>
      <c r="EH221" s="524"/>
      <c r="EI221" s="525"/>
      <c r="EJ221" s="526"/>
    </row>
    <row r="222" spans="1:140" ht="14.25" customHeight="1" x14ac:dyDescent="0.3">
      <c r="B222" s="16">
        <v>176</v>
      </c>
      <c r="C222" s="147" t="s">
        <v>78</v>
      </c>
      <c r="D222" s="186"/>
      <c r="E222" s="186"/>
      <c r="F222" s="172" t="str">
        <f t="shared" si="21"/>
        <v xml:space="preserve">Corporates </v>
      </c>
      <c r="G222" s="148" t="str">
        <f t="shared" si="22"/>
        <v>UNITED KINGDOM</v>
      </c>
      <c r="H222" s="876"/>
      <c r="I222" s="150" t="s">
        <v>78</v>
      </c>
      <c r="J222" s="601">
        <v>0.97543899999999994</v>
      </c>
      <c r="K222" s="468">
        <v>0.34140300000000001</v>
      </c>
      <c r="L222" s="602">
        <v>0</v>
      </c>
      <c r="M222" s="603">
        <v>0</v>
      </c>
      <c r="N222" s="603">
        <v>1.036683</v>
      </c>
      <c r="O222" s="603">
        <v>0.31453500000000001</v>
      </c>
      <c r="P222" s="603">
        <v>0</v>
      </c>
      <c r="Q222" s="604">
        <v>0</v>
      </c>
      <c r="R222" s="602">
        <v>0</v>
      </c>
      <c r="S222" s="603">
        <v>6.1244E-2</v>
      </c>
      <c r="T222" s="605">
        <v>0</v>
      </c>
      <c r="U222" s="838" t="s">
        <v>385</v>
      </c>
      <c r="V222" s="87"/>
      <c r="W222" s="601">
        <v>0</v>
      </c>
      <c r="X222" s="469">
        <v>0</v>
      </c>
      <c r="Y222" s="602">
        <v>0</v>
      </c>
      <c r="Z222" s="603">
        <v>0</v>
      </c>
      <c r="AA222" s="603">
        <v>0</v>
      </c>
      <c r="AB222" s="603">
        <v>0</v>
      </c>
      <c r="AC222" s="603">
        <v>0</v>
      </c>
      <c r="AD222" s="604">
        <v>0</v>
      </c>
      <c r="AE222" s="602">
        <v>0</v>
      </c>
      <c r="AF222" s="603">
        <v>0</v>
      </c>
      <c r="AG222" s="605">
        <v>0</v>
      </c>
      <c r="AH222" s="838" t="s">
        <v>385</v>
      </c>
      <c r="AI222" s="87"/>
      <c r="AJ222" s="602">
        <v>0.249193</v>
      </c>
      <c r="AK222" s="603">
        <v>0.58935499999999996</v>
      </c>
      <c r="AL222" s="603">
        <v>0.198134</v>
      </c>
      <c r="AM222" s="602">
        <v>0</v>
      </c>
      <c r="AN222" s="603">
        <v>2.2418E-2</v>
      </c>
      <c r="AO222" s="605">
        <v>0</v>
      </c>
      <c r="AP222" s="622">
        <v>0</v>
      </c>
      <c r="AQ222" s="602">
        <v>0.27164700000000003</v>
      </c>
      <c r="AR222" s="603">
        <v>0.52430500000000002</v>
      </c>
      <c r="AS222" s="603">
        <v>0.240732</v>
      </c>
      <c r="AT222" s="602">
        <v>0</v>
      </c>
      <c r="AU222" s="603">
        <v>1.6566999999999998E-2</v>
      </c>
      <c r="AV222" s="605">
        <v>2.2841E-2</v>
      </c>
      <c r="AW222" s="622">
        <v>9.4881444926308095E-2</v>
      </c>
      <c r="AX222" s="602">
        <v>0.29014600000000002</v>
      </c>
      <c r="AY222" s="603">
        <v>0.47255599999999998</v>
      </c>
      <c r="AZ222" s="603">
        <v>0.27398099999999997</v>
      </c>
      <c r="BA222" s="602">
        <v>0</v>
      </c>
      <c r="BB222" s="603">
        <v>1.2574999999999999E-2</v>
      </c>
      <c r="BC222" s="605">
        <v>2.4653000000000001E-2</v>
      </c>
      <c r="BD222" s="622">
        <v>8.9980692091787398E-2</v>
      </c>
      <c r="BE222" s="512"/>
      <c r="BF222" s="602">
        <v>0</v>
      </c>
      <c r="BG222" s="603">
        <v>0</v>
      </c>
      <c r="BH222" s="603">
        <v>0</v>
      </c>
      <c r="BI222" s="604">
        <v>0</v>
      </c>
      <c r="BJ222" s="603">
        <v>0</v>
      </c>
      <c r="BK222" s="604">
        <v>0</v>
      </c>
      <c r="BL222" s="602">
        <v>0</v>
      </c>
      <c r="BM222" s="603">
        <v>0</v>
      </c>
      <c r="BN222" s="605">
        <v>0</v>
      </c>
      <c r="BO222" s="622" t="s">
        <v>385</v>
      </c>
      <c r="BP222" s="602">
        <v>0</v>
      </c>
      <c r="BQ222" s="603">
        <v>0</v>
      </c>
      <c r="BR222" s="603">
        <v>0</v>
      </c>
      <c r="BS222" s="604">
        <v>0</v>
      </c>
      <c r="BT222" s="603">
        <v>0</v>
      </c>
      <c r="BU222" s="604">
        <v>0</v>
      </c>
      <c r="BV222" s="602">
        <v>0</v>
      </c>
      <c r="BW222" s="603">
        <v>0</v>
      </c>
      <c r="BX222" s="605">
        <v>0</v>
      </c>
      <c r="BY222" s="622" t="s">
        <v>385</v>
      </c>
      <c r="BZ222" s="602">
        <v>0</v>
      </c>
      <c r="CA222" s="603">
        <v>0</v>
      </c>
      <c r="CB222" s="603">
        <v>0</v>
      </c>
      <c r="CC222" s="604">
        <v>0</v>
      </c>
      <c r="CD222" s="603">
        <v>0</v>
      </c>
      <c r="CE222" s="604">
        <v>0</v>
      </c>
      <c r="CF222" s="602">
        <v>0</v>
      </c>
      <c r="CG222" s="603">
        <v>0</v>
      </c>
      <c r="CH222" s="605">
        <v>0</v>
      </c>
      <c r="CI222" s="622" t="s">
        <v>385</v>
      </c>
      <c r="CJ222" s="606"/>
      <c r="CK222" s="602">
        <v>0.19439799999999999</v>
      </c>
      <c r="CL222" s="603">
        <v>0.62696399999999997</v>
      </c>
      <c r="CM222" s="603">
        <v>0.21532100000000001</v>
      </c>
      <c r="CN222" s="602">
        <v>0</v>
      </c>
      <c r="CO222" s="603">
        <v>3.9114999999999997E-2</v>
      </c>
      <c r="CP222" s="605">
        <v>0</v>
      </c>
      <c r="CQ222" s="622">
        <v>0</v>
      </c>
      <c r="CR222" s="602">
        <v>0.22993</v>
      </c>
      <c r="CS222" s="603">
        <v>0.511405</v>
      </c>
      <c r="CT222" s="603">
        <v>0.295348</v>
      </c>
      <c r="CU222" s="602">
        <v>0</v>
      </c>
      <c r="CV222" s="603">
        <v>2.5892999999999999E-2</v>
      </c>
      <c r="CW222" s="605">
        <v>3.7901999999999998E-2</v>
      </c>
      <c r="CX222" s="622">
        <v>0.12832997006920649</v>
      </c>
      <c r="CY222" s="602">
        <v>0.249198</v>
      </c>
      <c r="CZ222" s="603">
        <v>0.43811600000000001</v>
      </c>
      <c r="DA222" s="603">
        <v>0.34936899999999999</v>
      </c>
      <c r="DB222" s="602">
        <v>0</v>
      </c>
      <c r="DC222" s="603">
        <v>1.8568999999999999E-2</v>
      </c>
      <c r="DD222" s="605">
        <v>4.2202999999999997E-2</v>
      </c>
      <c r="DE222" s="622">
        <v>0.12079778114257418</v>
      </c>
      <c r="DF222" s="606"/>
      <c r="DG222" s="602">
        <v>0</v>
      </c>
      <c r="DH222" s="603">
        <v>0</v>
      </c>
      <c r="DI222" s="603">
        <v>0</v>
      </c>
      <c r="DJ222" s="604">
        <v>0</v>
      </c>
      <c r="DK222" s="603">
        <v>0</v>
      </c>
      <c r="DL222" s="604">
        <v>0</v>
      </c>
      <c r="DM222" s="602">
        <v>0</v>
      </c>
      <c r="DN222" s="603">
        <v>0</v>
      </c>
      <c r="DO222" s="605">
        <v>0</v>
      </c>
      <c r="DP222" s="622" t="s">
        <v>385</v>
      </c>
      <c r="DQ222" s="602">
        <v>0</v>
      </c>
      <c r="DR222" s="603">
        <v>0</v>
      </c>
      <c r="DS222" s="603">
        <v>0</v>
      </c>
      <c r="DT222" s="604">
        <v>0</v>
      </c>
      <c r="DU222" s="603">
        <v>0</v>
      </c>
      <c r="DV222" s="604">
        <v>0</v>
      </c>
      <c r="DW222" s="602">
        <v>0</v>
      </c>
      <c r="DX222" s="603">
        <v>0</v>
      </c>
      <c r="DY222" s="605">
        <v>0</v>
      </c>
      <c r="DZ222" s="622" t="s">
        <v>385</v>
      </c>
      <c r="EA222" s="602">
        <v>0</v>
      </c>
      <c r="EB222" s="603">
        <v>0</v>
      </c>
      <c r="EC222" s="603">
        <v>0</v>
      </c>
      <c r="ED222" s="604">
        <v>0</v>
      </c>
      <c r="EE222" s="603">
        <v>0</v>
      </c>
      <c r="EF222" s="604">
        <v>0</v>
      </c>
      <c r="EG222" s="602">
        <v>0</v>
      </c>
      <c r="EH222" s="603">
        <v>0</v>
      </c>
      <c r="EI222" s="605">
        <v>0</v>
      </c>
      <c r="EJ222" s="622" t="s">
        <v>385</v>
      </c>
    </row>
    <row r="223" spans="1:140" ht="14.25" customHeight="1" x14ac:dyDescent="0.3">
      <c r="B223" s="16">
        <v>177</v>
      </c>
      <c r="C223" s="147" t="s">
        <v>78</v>
      </c>
      <c r="D223" s="172" t="s">
        <v>79</v>
      </c>
      <c r="E223" s="172" t="s">
        <v>106</v>
      </c>
      <c r="F223" s="172" t="str">
        <f t="shared" si="21"/>
        <v>Corporates SME</v>
      </c>
      <c r="G223" s="151" t="str">
        <f t="shared" si="22"/>
        <v>UNITED KINGDOM</v>
      </c>
      <c r="H223" s="876"/>
      <c r="I223" s="152" t="s">
        <v>80</v>
      </c>
      <c r="J223" s="621"/>
      <c r="K223" s="187"/>
      <c r="L223" s="523"/>
      <c r="M223" s="524"/>
      <c r="N223" s="524"/>
      <c r="O223" s="524"/>
      <c r="P223" s="524"/>
      <c r="Q223" s="528"/>
      <c r="R223" s="523"/>
      <c r="S223" s="524"/>
      <c r="T223" s="525"/>
      <c r="U223" s="526"/>
      <c r="V223" s="87"/>
      <c r="W223" s="601">
        <v>0</v>
      </c>
      <c r="X223" s="469">
        <v>0</v>
      </c>
      <c r="Y223" s="602">
        <v>0</v>
      </c>
      <c r="Z223" s="603">
        <v>0</v>
      </c>
      <c r="AA223" s="603">
        <v>0</v>
      </c>
      <c r="AB223" s="603">
        <v>0</v>
      </c>
      <c r="AC223" s="603">
        <v>0</v>
      </c>
      <c r="AD223" s="604">
        <v>0</v>
      </c>
      <c r="AE223" s="602">
        <v>0</v>
      </c>
      <c r="AF223" s="603">
        <v>0</v>
      </c>
      <c r="AG223" s="605">
        <v>0</v>
      </c>
      <c r="AH223" s="838" t="s">
        <v>385</v>
      </c>
      <c r="AI223" s="87"/>
      <c r="AJ223" s="523"/>
      <c r="AK223" s="524"/>
      <c r="AL223" s="524"/>
      <c r="AM223" s="523"/>
      <c r="AN223" s="524"/>
      <c r="AO223" s="525"/>
      <c r="AP223" s="526"/>
      <c r="AQ223" s="523"/>
      <c r="AR223" s="524"/>
      <c r="AS223" s="524"/>
      <c r="AT223" s="523"/>
      <c r="AU223" s="524"/>
      <c r="AV223" s="525"/>
      <c r="AW223" s="526"/>
      <c r="AX223" s="523"/>
      <c r="AY223" s="524"/>
      <c r="AZ223" s="524"/>
      <c r="BA223" s="523"/>
      <c r="BB223" s="524"/>
      <c r="BC223" s="525"/>
      <c r="BD223" s="526"/>
      <c r="BE223" s="512"/>
      <c r="BF223" s="523"/>
      <c r="BG223" s="524"/>
      <c r="BH223" s="524"/>
      <c r="BI223" s="528"/>
      <c r="BJ223" s="524"/>
      <c r="BK223" s="528"/>
      <c r="BL223" s="523"/>
      <c r="BM223" s="524"/>
      <c r="BN223" s="525"/>
      <c r="BO223" s="526"/>
      <c r="BP223" s="523"/>
      <c r="BQ223" s="524"/>
      <c r="BR223" s="524"/>
      <c r="BS223" s="528"/>
      <c r="BT223" s="524"/>
      <c r="BU223" s="528"/>
      <c r="BV223" s="523"/>
      <c r="BW223" s="524"/>
      <c r="BX223" s="525"/>
      <c r="BY223" s="526"/>
      <c r="BZ223" s="523"/>
      <c r="CA223" s="524"/>
      <c r="CB223" s="524"/>
      <c r="CC223" s="528"/>
      <c r="CD223" s="524"/>
      <c r="CE223" s="528"/>
      <c r="CF223" s="523"/>
      <c r="CG223" s="524"/>
      <c r="CH223" s="525"/>
      <c r="CI223" s="526"/>
      <c r="CJ223" s="512"/>
      <c r="CK223" s="523"/>
      <c r="CL223" s="524"/>
      <c r="CM223" s="524"/>
      <c r="CN223" s="523"/>
      <c r="CO223" s="524"/>
      <c r="CP223" s="525"/>
      <c r="CQ223" s="526"/>
      <c r="CR223" s="523"/>
      <c r="CS223" s="524"/>
      <c r="CT223" s="524"/>
      <c r="CU223" s="523"/>
      <c r="CV223" s="524"/>
      <c r="CW223" s="525"/>
      <c r="CX223" s="526"/>
      <c r="CY223" s="523"/>
      <c r="CZ223" s="524"/>
      <c r="DA223" s="524"/>
      <c r="DB223" s="523"/>
      <c r="DC223" s="524"/>
      <c r="DD223" s="525"/>
      <c r="DE223" s="526"/>
      <c r="DF223" s="512"/>
      <c r="DG223" s="523"/>
      <c r="DH223" s="524"/>
      <c r="DI223" s="524"/>
      <c r="DJ223" s="528"/>
      <c r="DK223" s="524"/>
      <c r="DL223" s="528"/>
      <c r="DM223" s="523"/>
      <c r="DN223" s="524"/>
      <c r="DO223" s="525"/>
      <c r="DP223" s="526"/>
      <c r="DQ223" s="523"/>
      <c r="DR223" s="524"/>
      <c r="DS223" s="524"/>
      <c r="DT223" s="528"/>
      <c r="DU223" s="524"/>
      <c r="DV223" s="528"/>
      <c r="DW223" s="523"/>
      <c r="DX223" s="524"/>
      <c r="DY223" s="525"/>
      <c r="DZ223" s="526"/>
      <c r="EA223" s="523"/>
      <c r="EB223" s="524"/>
      <c r="EC223" s="524"/>
      <c r="ED223" s="528"/>
      <c r="EE223" s="524"/>
      <c r="EF223" s="528"/>
      <c r="EG223" s="523"/>
      <c r="EH223" s="524"/>
      <c r="EI223" s="525"/>
      <c r="EJ223" s="526"/>
    </row>
    <row r="224" spans="1:140" ht="14.25" customHeight="1" x14ac:dyDescent="0.3">
      <c r="B224" s="16">
        <v>178</v>
      </c>
      <c r="C224" s="147" t="s">
        <v>57</v>
      </c>
      <c r="D224" s="186"/>
      <c r="E224" s="186"/>
      <c r="F224" s="172" t="str">
        <f t="shared" si="21"/>
        <v>Retail</v>
      </c>
      <c r="G224" s="148" t="str">
        <f t="shared" si="22"/>
        <v>UNITED KINGDOM</v>
      </c>
      <c r="H224" s="876"/>
      <c r="I224" s="150" t="s">
        <v>57</v>
      </c>
      <c r="J224" s="601">
        <v>0.60753900000000005</v>
      </c>
      <c r="K224" s="468">
        <v>0.30550100000000002</v>
      </c>
      <c r="L224" s="602">
        <v>7.1750999999999995E-2</v>
      </c>
      <c r="M224" s="603">
        <v>1.5819E-2</v>
      </c>
      <c r="N224" s="603">
        <v>0.18216199999999999</v>
      </c>
      <c r="O224" s="603">
        <v>0.18126100000000001</v>
      </c>
      <c r="P224" s="603">
        <v>5.5478E-2</v>
      </c>
      <c r="Q224" s="604">
        <v>0</v>
      </c>
      <c r="R224" s="602">
        <v>6.7400000000000001E-4</v>
      </c>
      <c r="S224" s="603">
        <v>7.27E-4</v>
      </c>
      <c r="T224" s="605">
        <v>2.5371000000000001E-2</v>
      </c>
      <c r="U224" s="838">
        <v>0.45731641371354415</v>
      </c>
      <c r="V224" s="87"/>
      <c r="W224" s="601">
        <v>0</v>
      </c>
      <c r="X224" s="601">
        <v>0</v>
      </c>
      <c r="Y224" s="602">
        <v>0</v>
      </c>
      <c r="Z224" s="603">
        <v>0</v>
      </c>
      <c r="AA224" s="603">
        <v>0</v>
      </c>
      <c r="AB224" s="603">
        <v>0</v>
      </c>
      <c r="AC224" s="603">
        <v>0</v>
      </c>
      <c r="AD224" s="604">
        <v>0</v>
      </c>
      <c r="AE224" s="602">
        <v>0</v>
      </c>
      <c r="AF224" s="603">
        <v>0</v>
      </c>
      <c r="AG224" s="605">
        <v>0</v>
      </c>
      <c r="AH224" s="838" t="s">
        <v>385</v>
      </c>
      <c r="AI224" s="87"/>
      <c r="AJ224" s="602">
        <v>0.10661</v>
      </c>
      <c r="AK224" s="603">
        <v>0.130967</v>
      </c>
      <c r="AL224" s="603">
        <v>7.1813000000000002E-2</v>
      </c>
      <c r="AM224" s="602">
        <v>1.5E-3</v>
      </c>
      <c r="AN224" s="603">
        <v>2.9150000000000001E-3</v>
      </c>
      <c r="AO224" s="605">
        <v>3.9356000000000002E-2</v>
      </c>
      <c r="AP224" s="622">
        <v>0.54803447843705178</v>
      </c>
      <c r="AQ224" s="602">
        <v>0.12993399999999999</v>
      </c>
      <c r="AR224" s="603">
        <v>9.5855999999999997E-2</v>
      </c>
      <c r="AS224" s="603">
        <v>8.3599999999999994E-2</v>
      </c>
      <c r="AT224" s="602">
        <v>8.4599999999999996E-4</v>
      </c>
      <c r="AU224" s="603">
        <v>1.838E-3</v>
      </c>
      <c r="AV224" s="605">
        <v>4.1895000000000002E-2</v>
      </c>
      <c r="AW224" s="622">
        <v>0.50113636363636371</v>
      </c>
      <c r="AX224" s="602">
        <v>0.144315</v>
      </c>
      <c r="AY224" s="603">
        <v>7.2700000000000001E-2</v>
      </c>
      <c r="AZ224" s="603">
        <v>9.2374999999999999E-2</v>
      </c>
      <c r="BA224" s="602">
        <v>7.85E-4</v>
      </c>
      <c r="BB224" s="603">
        <v>1.2849999999999999E-3</v>
      </c>
      <c r="BC224" s="605">
        <v>4.3914000000000002E-2</v>
      </c>
      <c r="BD224" s="622">
        <v>0.47538836265223278</v>
      </c>
      <c r="BE224" s="512"/>
      <c r="BF224" s="602">
        <v>0</v>
      </c>
      <c r="BG224" s="603">
        <v>0</v>
      </c>
      <c r="BH224" s="603">
        <v>0</v>
      </c>
      <c r="BI224" s="604">
        <v>0</v>
      </c>
      <c r="BJ224" s="603">
        <v>0</v>
      </c>
      <c r="BK224" s="604">
        <v>0</v>
      </c>
      <c r="BL224" s="602">
        <v>0</v>
      </c>
      <c r="BM224" s="603">
        <v>0</v>
      </c>
      <c r="BN224" s="605">
        <v>0</v>
      </c>
      <c r="BO224" s="622" t="s">
        <v>385</v>
      </c>
      <c r="BP224" s="602">
        <v>0</v>
      </c>
      <c r="BQ224" s="603">
        <v>0</v>
      </c>
      <c r="BR224" s="603">
        <v>0</v>
      </c>
      <c r="BS224" s="604">
        <v>0</v>
      </c>
      <c r="BT224" s="603">
        <v>0</v>
      </c>
      <c r="BU224" s="604">
        <v>0</v>
      </c>
      <c r="BV224" s="602">
        <v>0</v>
      </c>
      <c r="BW224" s="603">
        <v>0</v>
      </c>
      <c r="BX224" s="605">
        <v>0</v>
      </c>
      <c r="BY224" s="622" t="s">
        <v>385</v>
      </c>
      <c r="BZ224" s="602">
        <v>0</v>
      </c>
      <c r="CA224" s="603">
        <v>0</v>
      </c>
      <c r="CB224" s="603">
        <v>0</v>
      </c>
      <c r="CC224" s="604">
        <v>0</v>
      </c>
      <c r="CD224" s="603">
        <v>0</v>
      </c>
      <c r="CE224" s="604">
        <v>0</v>
      </c>
      <c r="CF224" s="602">
        <v>0</v>
      </c>
      <c r="CG224" s="603">
        <v>0</v>
      </c>
      <c r="CH224" s="605">
        <v>0</v>
      </c>
      <c r="CI224" s="622" t="s">
        <v>385</v>
      </c>
      <c r="CJ224" s="606"/>
      <c r="CK224" s="602">
        <v>7.0952000000000001E-2</v>
      </c>
      <c r="CL224" s="603">
        <v>0.17214099999999999</v>
      </c>
      <c r="CM224" s="603">
        <v>6.6296999999999995E-2</v>
      </c>
      <c r="CN224" s="602">
        <v>1.8680000000000001E-3</v>
      </c>
      <c r="CO224" s="603">
        <v>1.1055000000000001E-2</v>
      </c>
      <c r="CP224" s="605">
        <v>4.2542999999999997E-2</v>
      </c>
      <c r="CQ224" s="622">
        <v>0.64170324449070093</v>
      </c>
      <c r="CR224" s="602">
        <v>6.7505999999999997E-2</v>
      </c>
      <c r="CS224" s="603">
        <v>0.15807199999999999</v>
      </c>
      <c r="CT224" s="603">
        <v>8.3811999999999998E-2</v>
      </c>
      <c r="CU224" s="602">
        <v>1.3630000000000001E-3</v>
      </c>
      <c r="CV224" s="603">
        <v>1.0905E-2</v>
      </c>
      <c r="CW224" s="605">
        <v>4.7853E-2</v>
      </c>
      <c r="CX224" s="622">
        <v>0.57095642628740517</v>
      </c>
      <c r="CY224" s="602">
        <v>6.7712999999999995E-2</v>
      </c>
      <c r="CZ224" s="603">
        <v>0.131992</v>
      </c>
      <c r="DA224" s="603">
        <v>0.109685</v>
      </c>
      <c r="DB224" s="602">
        <v>1.011E-3</v>
      </c>
      <c r="DC224" s="603">
        <v>8.7569999999999992E-3</v>
      </c>
      <c r="DD224" s="605">
        <v>5.5445000000000001E-2</v>
      </c>
      <c r="DE224" s="622">
        <v>0.50549300268952002</v>
      </c>
      <c r="DF224" s="606"/>
      <c r="DG224" s="602">
        <v>0</v>
      </c>
      <c r="DH224" s="603">
        <v>0</v>
      </c>
      <c r="DI224" s="603">
        <v>0</v>
      </c>
      <c r="DJ224" s="604">
        <v>0</v>
      </c>
      <c r="DK224" s="603">
        <v>0</v>
      </c>
      <c r="DL224" s="604">
        <v>0</v>
      </c>
      <c r="DM224" s="602">
        <v>0</v>
      </c>
      <c r="DN224" s="603">
        <v>0</v>
      </c>
      <c r="DO224" s="605">
        <v>0</v>
      </c>
      <c r="DP224" s="622" t="s">
        <v>385</v>
      </c>
      <c r="DQ224" s="602">
        <v>0</v>
      </c>
      <c r="DR224" s="603">
        <v>0</v>
      </c>
      <c r="DS224" s="603">
        <v>0</v>
      </c>
      <c r="DT224" s="604">
        <v>0</v>
      </c>
      <c r="DU224" s="603">
        <v>0</v>
      </c>
      <c r="DV224" s="604">
        <v>0</v>
      </c>
      <c r="DW224" s="602">
        <v>0</v>
      </c>
      <c r="DX224" s="603">
        <v>0</v>
      </c>
      <c r="DY224" s="605">
        <v>0</v>
      </c>
      <c r="DZ224" s="622" t="s">
        <v>385</v>
      </c>
      <c r="EA224" s="602">
        <v>0</v>
      </c>
      <c r="EB224" s="603">
        <v>0</v>
      </c>
      <c r="EC224" s="603">
        <v>0</v>
      </c>
      <c r="ED224" s="604">
        <v>0</v>
      </c>
      <c r="EE224" s="603">
        <v>0</v>
      </c>
      <c r="EF224" s="604">
        <v>0</v>
      </c>
      <c r="EG224" s="602">
        <v>0</v>
      </c>
      <c r="EH224" s="603">
        <v>0</v>
      </c>
      <c r="EI224" s="605">
        <v>0</v>
      </c>
      <c r="EJ224" s="622" t="s">
        <v>385</v>
      </c>
    </row>
    <row r="225" spans="1:140" ht="14.25" customHeight="1" x14ac:dyDescent="0.3">
      <c r="B225" s="16">
        <v>179</v>
      </c>
      <c r="C225" s="147" t="s">
        <v>57</v>
      </c>
      <c r="D225" s="172" t="s">
        <v>79</v>
      </c>
      <c r="E225" s="172" t="s">
        <v>106</v>
      </c>
      <c r="F225" s="172" t="str">
        <f t="shared" si="21"/>
        <v>RetailSME</v>
      </c>
      <c r="G225" s="151" t="str">
        <f t="shared" si="22"/>
        <v>UNITED KINGDOM</v>
      </c>
      <c r="H225" s="876"/>
      <c r="I225" s="152" t="s">
        <v>80</v>
      </c>
      <c r="J225" s="621"/>
      <c r="K225" s="187"/>
      <c r="L225" s="523"/>
      <c r="M225" s="524"/>
      <c r="N225" s="524"/>
      <c r="O225" s="524"/>
      <c r="P225" s="524"/>
      <c r="Q225" s="528"/>
      <c r="R225" s="523"/>
      <c r="S225" s="524"/>
      <c r="T225" s="525"/>
      <c r="U225" s="526"/>
      <c r="V225" s="87"/>
      <c r="W225" s="601">
        <v>0</v>
      </c>
      <c r="X225" s="601">
        <v>0</v>
      </c>
      <c r="Y225" s="602">
        <v>0</v>
      </c>
      <c r="Z225" s="603">
        <v>0</v>
      </c>
      <c r="AA225" s="603">
        <v>0</v>
      </c>
      <c r="AB225" s="603">
        <v>0</v>
      </c>
      <c r="AC225" s="603">
        <v>0</v>
      </c>
      <c r="AD225" s="604">
        <v>0</v>
      </c>
      <c r="AE225" s="602">
        <v>0</v>
      </c>
      <c r="AF225" s="603">
        <v>0</v>
      </c>
      <c r="AG225" s="605">
        <v>0</v>
      </c>
      <c r="AH225" s="838" t="s">
        <v>385</v>
      </c>
      <c r="AI225" s="87"/>
      <c r="AJ225" s="523"/>
      <c r="AK225" s="524"/>
      <c r="AL225" s="524"/>
      <c r="AM225" s="523"/>
      <c r="AN225" s="524"/>
      <c r="AO225" s="525"/>
      <c r="AP225" s="526"/>
      <c r="AQ225" s="523"/>
      <c r="AR225" s="524"/>
      <c r="AS225" s="524"/>
      <c r="AT225" s="523"/>
      <c r="AU225" s="524"/>
      <c r="AV225" s="525"/>
      <c r="AW225" s="526"/>
      <c r="AX225" s="523"/>
      <c r="AY225" s="524"/>
      <c r="AZ225" s="524"/>
      <c r="BA225" s="523"/>
      <c r="BB225" s="524"/>
      <c r="BC225" s="525"/>
      <c r="BD225" s="526"/>
      <c r="BE225" s="512"/>
      <c r="BF225" s="523"/>
      <c r="BG225" s="524"/>
      <c r="BH225" s="524"/>
      <c r="BI225" s="528"/>
      <c r="BJ225" s="524"/>
      <c r="BK225" s="528"/>
      <c r="BL225" s="523"/>
      <c r="BM225" s="524"/>
      <c r="BN225" s="525"/>
      <c r="BO225" s="526"/>
      <c r="BP225" s="523"/>
      <c r="BQ225" s="524"/>
      <c r="BR225" s="524"/>
      <c r="BS225" s="528"/>
      <c r="BT225" s="524"/>
      <c r="BU225" s="528"/>
      <c r="BV225" s="523"/>
      <c r="BW225" s="524"/>
      <c r="BX225" s="525"/>
      <c r="BY225" s="526"/>
      <c r="BZ225" s="523"/>
      <c r="CA225" s="524"/>
      <c r="CB225" s="524"/>
      <c r="CC225" s="528"/>
      <c r="CD225" s="524"/>
      <c r="CE225" s="528"/>
      <c r="CF225" s="523"/>
      <c r="CG225" s="524"/>
      <c r="CH225" s="525"/>
      <c r="CI225" s="526"/>
      <c r="CJ225" s="512"/>
      <c r="CK225" s="523"/>
      <c r="CL225" s="524"/>
      <c r="CM225" s="524"/>
      <c r="CN225" s="523"/>
      <c r="CO225" s="524"/>
      <c r="CP225" s="525"/>
      <c r="CQ225" s="526"/>
      <c r="CR225" s="523"/>
      <c r="CS225" s="524"/>
      <c r="CT225" s="524"/>
      <c r="CU225" s="523"/>
      <c r="CV225" s="524"/>
      <c r="CW225" s="525"/>
      <c r="CX225" s="526"/>
      <c r="CY225" s="523"/>
      <c r="CZ225" s="524"/>
      <c r="DA225" s="524"/>
      <c r="DB225" s="523"/>
      <c r="DC225" s="524"/>
      <c r="DD225" s="525"/>
      <c r="DE225" s="526"/>
      <c r="DF225" s="512"/>
      <c r="DG225" s="523"/>
      <c r="DH225" s="524"/>
      <c r="DI225" s="524"/>
      <c r="DJ225" s="528"/>
      <c r="DK225" s="524"/>
      <c r="DL225" s="528"/>
      <c r="DM225" s="523"/>
      <c r="DN225" s="524"/>
      <c r="DO225" s="525"/>
      <c r="DP225" s="526"/>
      <c r="DQ225" s="523"/>
      <c r="DR225" s="524"/>
      <c r="DS225" s="524"/>
      <c r="DT225" s="528"/>
      <c r="DU225" s="524"/>
      <c r="DV225" s="528"/>
      <c r="DW225" s="523"/>
      <c r="DX225" s="524"/>
      <c r="DY225" s="525"/>
      <c r="DZ225" s="526"/>
      <c r="EA225" s="523"/>
      <c r="EB225" s="524"/>
      <c r="EC225" s="524"/>
      <c r="ED225" s="528"/>
      <c r="EE225" s="524"/>
      <c r="EF225" s="528"/>
      <c r="EG225" s="523"/>
      <c r="EH225" s="524"/>
      <c r="EI225" s="525"/>
      <c r="EJ225" s="526"/>
    </row>
    <row r="226" spans="1:140" ht="14.25" customHeight="1" x14ac:dyDescent="0.3">
      <c r="B226" s="16">
        <v>180</v>
      </c>
      <c r="C226" s="147" t="s">
        <v>81</v>
      </c>
      <c r="D226" s="186"/>
      <c r="E226" s="186"/>
      <c r="F226" s="172" t="str">
        <f t="shared" si="21"/>
        <v>Secured by mortgages on immovable property</v>
      </c>
      <c r="G226" s="148" t="str">
        <f t="shared" si="22"/>
        <v>UNITED KINGDOM</v>
      </c>
      <c r="H226" s="876"/>
      <c r="I226" s="150" t="s">
        <v>81</v>
      </c>
      <c r="J226" s="621"/>
      <c r="K226" s="187"/>
      <c r="L226" s="523"/>
      <c r="M226" s="524"/>
      <c r="N226" s="524"/>
      <c r="O226" s="524"/>
      <c r="P226" s="524"/>
      <c r="Q226" s="528"/>
      <c r="R226" s="523"/>
      <c r="S226" s="524"/>
      <c r="T226" s="525"/>
      <c r="U226" s="526"/>
      <c r="V226" s="87"/>
      <c r="W226" s="601">
        <v>0</v>
      </c>
      <c r="X226" s="601">
        <v>0</v>
      </c>
      <c r="Y226" s="602">
        <v>0</v>
      </c>
      <c r="Z226" s="603">
        <v>0</v>
      </c>
      <c r="AA226" s="603">
        <v>0</v>
      </c>
      <c r="AB226" s="603">
        <v>0</v>
      </c>
      <c r="AC226" s="603">
        <v>0</v>
      </c>
      <c r="AD226" s="604">
        <v>0</v>
      </c>
      <c r="AE226" s="602">
        <v>0</v>
      </c>
      <c r="AF226" s="603">
        <v>0</v>
      </c>
      <c r="AG226" s="605">
        <v>0</v>
      </c>
      <c r="AH226" s="838" t="s">
        <v>385</v>
      </c>
      <c r="AI226" s="87"/>
      <c r="AJ226" s="523"/>
      <c r="AK226" s="524"/>
      <c r="AL226" s="524"/>
      <c r="AM226" s="523"/>
      <c r="AN226" s="524"/>
      <c r="AO226" s="525"/>
      <c r="AP226" s="526"/>
      <c r="AQ226" s="523"/>
      <c r="AR226" s="524"/>
      <c r="AS226" s="524"/>
      <c r="AT226" s="523"/>
      <c r="AU226" s="524"/>
      <c r="AV226" s="525"/>
      <c r="AW226" s="526"/>
      <c r="AX226" s="523"/>
      <c r="AY226" s="524"/>
      <c r="AZ226" s="524"/>
      <c r="BA226" s="523"/>
      <c r="BB226" s="524"/>
      <c r="BC226" s="525"/>
      <c r="BD226" s="526"/>
      <c r="BE226" s="512"/>
      <c r="BF226" s="602">
        <v>0</v>
      </c>
      <c r="BG226" s="603">
        <v>0</v>
      </c>
      <c r="BH226" s="603">
        <v>0</v>
      </c>
      <c r="BI226" s="604">
        <v>0</v>
      </c>
      <c r="BJ226" s="603">
        <v>0</v>
      </c>
      <c r="BK226" s="604">
        <v>0</v>
      </c>
      <c r="BL226" s="602">
        <v>0</v>
      </c>
      <c r="BM226" s="603">
        <v>0</v>
      </c>
      <c r="BN226" s="605">
        <v>0</v>
      </c>
      <c r="BO226" s="622" t="s">
        <v>385</v>
      </c>
      <c r="BP226" s="602">
        <v>0</v>
      </c>
      <c r="BQ226" s="603">
        <v>0</v>
      </c>
      <c r="BR226" s="603">
        <v>0</v>
      </c>
      <c r="BS226" s="604">
        <v>0</v>
      </c>
      <c r="BT226" s="603">
        <v>0</v>
      </c>
      <c r="BU226" s="604">
        <v>0</v>
      </c>
      <c r="BV226" s="602">
        <v>0</v>
      </c>
      <c r="BW226" s="603">
        <v>0</v>
      </c>
      <c r="BX226" s="605">
        <v>0</v>
      </c>
      <c r="BY226" s="622" t="s">
        <v>385</v>
      </c>
      <c r="BZ226" s="602">
        <v>0</v>
      </c>
      <c r="CA226" s="603">
        <v>0</v>
      </c>
      <c r="CB226" s="603">
        <v>0</v>
      </c>
      <c r="CC226" s="604">
        <v>0</v>
      </c>
      <c r="CD226" s="603">
        <v>0</v>
      </c>
      <c r="CE226" s="604">
        <v>0</v>
      </c>
      <c r="CF226" s="602">
        <v>0</v>
      </c>
      <c r="CG226" s="603">
        <v>0</v>
      </c>
      <c r="CH226" s="605">
        <v>0</v>
      </c>
      <c r="CI226" s="622" t="s">
        <v>385</v>
      </c>
      <c r="CJ226" s="512"/>
      <c r="CK226" s="523"/>
      <c r="CL226" s="524"/>
      <c r="CM226" s="524"/>
      <c r="CN226" s="523"/>
      <c r="CO226" s="524"/>
      <c r="CP226" s="525"/>
      <c r="CQ226" s="526"/>
      <c r="CR226" s="523"/>
      <c r="CS226" s="524"/>
      <c r="CT226" s="524"/>
      <c r="CU226" s="523"/>
      <c r="CV226" s="524"/>
      <c r="CW226" s="525"/>
      <c r="CX226" s="526"/>
      <c r="CY226" s="523"/>
      <c r="CZ226" s="524"/>
      <c r="DA226" s="524"/>
      <c r="DB226" s="523"/>
      <c r="DC226" s="524"/>
      <c r="DD226" s="525"/>
      <c r="DE226" s="526"/>
      <c r="DF226" s="512"/>
      <c r="DG226" s="602">
        <v>0</v>
      </c>
      <c r="DH226" s="603">
        <v>0</v>
      </c>
      <c r="DI226" s="603">
        <v>0</v>
      </c>
      <c r="DJ226" s="604">
        <v>0</v>
      </c>
      <c r="DK226" s="603">
        <v>0</v>
      </c>
      <c r="DL226" s="604">
        <v>0</v>
      </c>
      <c r="DM226" s="602">
        <v>0</v>
      </c>
      <c r="DN226" s="603">
        <v>0</v>
      </c>
      <c r="DO226" s="605">
        <v>0</v>
      </c>
      <c r="DP226" s="622" t="s">
        <v>385</v>
      </c>
      <c r="DQ226" s="602">
        <v>0</v>
      </c>
      <c r="DR226" s="603">
        <v>0</v>
      </c>
      <c r="DS226" s="603">
        <v>0</v>
      </c>
      <c r="DT226" s="604">
        <v>0</v>
      </c>
      <c r="DU226" s="603">
        <v>0</v>
      </c>
      <c r="DV226" s="604">
        <v>0</v>
      </c>
      <c r="DW226" s="602">
        <v>0</v>
      </c>
      <c r="DX226" s="603">
        <v>0</v>
      </c>
      <c r="DY226" s="605">
        <v>0</v>
      </c>
      <c r="DZ226" s="622" t="s">
        <v>385</v>
      </c>
      <c r="EA226" s="602">
        <v>0</v>
      </c>
      <c r="EB226" s="603">
        <v>0</v>
      </c>
      <c r="EC226" s="603">
        <v>0</v>
      </c>
      <c r="ED226" s="604">
        <v>0</v>
      </c>
      <c r="EE226" s="603">
        <v>0</v>
      </c>
      <c r="EF226" s="604">
        <v>0</v>
      </c>
      <c r="EG226" s="602">
        <v>0</v>
      </c>
      <c r="EH226" s="603">
        <v>0</v>
      </c>
      <c r="EI226" s="605">
        <v>0</v>
      </c>
      <c r="EJ226" s="622" t="s">
        <v>385</v>
      </c>
    </row>
    <row r="227" spans="1:140" ht="14.25" customHeight="1" x14ac:dyDescent="0.3">
      <c r="B227" s="16">
        <v>181</v>
      </c>
      <c r="C227" s="147" t="s">
        <v>81</v>
      </c>
      <c r="D227" s="172" t="s">
        <v>112</v>
      </c>
      <c r="E227" s="172" t="s">
        <v>107</v>
      </c>
      <c r="F227" s="172" t="str">
        <f t="shared" si="21"/>
        <v>Secured by mortgages on immovable propertyNon SME</v>
      </c>
      <c r="G227" s="151" t="str">
        <f t="shared" si="22"/>
        <v>UNITED KINGDOM</v>
      </c>
      <c r="H227" s="876"/>
      <c r="I227" s="152" t="s">
        <v>113</v>
      </c>
      <c r="J227" s="601">
        <v>1.3365E-2</v>
      </c>
      <c r="K227" s="468">
        <v>4.6769999999999997E-3</v>
      </c>
      <c r="L227" s="602">
        <v>0.38009599999999999</v>
      </c>
      <c r="M227" s="603">
        <v>1.3415E-2</v>
      </c>
      <c r="N227" s="603">
        <v>0</v>
      </c>
      <c r="O227" s="603">
        <v>0</v>
      </c>
      <c r="P227" s="603">
        <v>2.188E-2</v>
      </c>
      <c r="Q227" s="604">
        <v>0</v>
      </c>
      <c r="R227" s="602">
        <v>7.9500000000000003E-4</v>
      </c>
      <c r="S227" s="603">
        <v>0</v>
      </c>
      <c r="T227" s="605">
        <v>3.702E-3</v>
      </c>
      <c r="U227" s="838">
        <v>0.16919561243144424</v>
      </c>
      <c r="V227" s="87"/>
      <c r="W227" s="601">
        <v>0</v>
      </c>
      <c r="X227" s="601">
        <v>0</v>
      </c>
      <c r="Y227" s="602">
        <v>0</v>
      </c>
      <c r="Z227" s="603">
        <v>0</v>
      </c>
      <c r="AA227" s="603">
        <v>0</v>
      </c>
      <c r="AB227" s="603">
        <v>0</v>
      </c>
      <c r="AC227" s="603">
        <v>0</v>
      </c>
      <c r="AD227" s="604">
        <v>0</v>
      </c>
      <c r="AE227" s="602">
        <v>0</v>
      </c>
      <c r="AF227" s="603">
        <v>0</v>
      </c>
      <c r="AG227" s="605">
        <v>0</v>
      </c>
      <c r="AH227" s="838" t="s">
        <v>385</v>
      </c>
      <c r="AI227" s="87"/>
      <c r="AJ227" s="602">
        <v>0.37278600000000001</v>
      </c>
      <c r="AK227" s="603">
        <v>6.4089999999999998E-3</v>
      </c>
      <c r="AL227" s="603">
        <v>2.2780999999999999E-2</v>
      </c>
      <c r="AM227" s="602">
        <v>0</v>
      </c>
      <c r="AN227" s="603">
        <v>5.9999999999999995E-4</v>
      </c>
      <c r="AO227" s="605">
        <v>0</v>
      </c>
      <c r="AP227" s="622">
        <v>0</v>
      </c>
      <c r="AQ227" s="602">
        <v>0.366004</v>
      </c>
      <c r="AR227" s="603">
        <v>1.2355E-2</v>
      </c>
      <c r="AS227" s="603">
        <v>2.3616999999999999E-2</v>
      </c>
      <c r="AT227" s="602">
        <v>0</v>
      </c>
      <c r="AU227" s="603">
        <v>4.9799999999999996E-4</v>
      </c>
      <c r="AV227" s="605">
        <v>0</v>
      </c>
      <c r="AW227" s="622">
        <v>0</v>
      </c>
      <c r="AX227" s="602">
        <v>0.359346</v>
      </c>
      <c r="AY227" s="603">
        <v>1.8192E-2</v>
      </c>
      <c r="AZ227" s="603">
        <v>2.4438000000000001E-2</v>
      </c>
      <c r="BA227" s="602">
        <v>0</v>
      </c>
      <c r="BB227" s="603">
        <v>4.1599999999999997E-4</v>
      </c>
      <c r="BC227" s="605">
        <v>0</v>
      </c>
      <c r="BD227" s="622">
        <v>0</v>
      </c>
      <c r="BE227" s="512"/>
      <c r="BF227" s="523"/>
      <c r="BG227" s="524"/>
      <c r="BH227" s="524"/>
      <c r="BI227" s="528"/>
      <c r="BJ227" s="524"/>
      <c r="BK227" s="528"/>
      <c r="BL227" s="523"/>
      <c r="BM227" s="524"/>
      <c r="BN227" s="525"/>
      <c r="BO227" s="526"/>
      <c r="BP227" s="523"/>
      <c r="BQ227" s="524"/>
      <c r="BR227" s="524"/>
      <c r="BS227" s="528"/>
      <c r="BT227" s="524"/>
      <c r="BU227" s="528"/>
      <c r="BV227" s="523"/>
      <c r="BW227" s="524"/>
      <c r="BX227" s="525"/>
      <c r="BY227" s="526"/>
      <c r="BZ227" s="523"/>
      <c r="CA227" s="524"/>
      <c r="CB227" s="524"/>
      <c r="CC227" s="528"/>
      <c r="CD227" s="524"/>
      <c r="CE227" s="528"/>
      <c r="CF227" s="523"/>
      <c r="CG227" s="524"/>
      <c r="CH227" s="525"/>
      <c r="CI227" s="526"/>
      <c r="CJ227" s="512"/>
      <c r="CK227" s="602">
        <v>0.35791000000000001</v>
      </c>
      <c r="CL227" s="603">
        <v>1.9394999999999999E-2</v>
      </c>
      <c r="CM227" s="603">
        <v>2.4670999999999998E-2</v>
      </c>
      <c r="CN227" s="602">
        <v>0</v>
      </c>
      <c r="CO227" s="603">
        <v>3.6319999999999998E-3</v>
      </c>
      <c r="CP227" s="605">
        <v>0</v>
      </c>
      <c r="CQ227" s="622">
        <v>0</v>
      </c>
      <c r="CR227" s="602">
        <v>0.341945</v>
      </c>
      <c r="CS227" s="603">
        <v>3.3370999999999998E-2</v>
      </c>
      <c r="CT227" s="603">
        <v>2.666E-2</v>
      </c>
      <c r="CU227" s="602">
        <v>0</v>
      </c>
      <c r="CV227" s="603">
        <v>2.251E-3</v>
      </c>
      <c r="CW227" s="605">
        <v>0</v>
      </c>
      <c r="CX227" s="622">
        <v>0</v>
      </c>
      <c r="CY227" s="602">
        <v>0.32781300000000002</v>
      </c>
      <c r="CZ227" s="603">
        <v>4.5747999999999997E-2</v>
      </c>
      <c r="DA227" s="603">
        <v>2.8414999999999999E-2</v>
      </c>
      <c r="DB227" s="602">
        <v>0</v>
      </c>
      <c r="DC227" s="603">
        <v>1.6019999999999999E-3</v>
      </c>
      <c r="DD227" s="605">
        <v>0</v>
      </c>
      <c r="DE227" s="622">
        <v>0</v>
      </c>
      <c r="DF227" s="512"/>
      <c r="DG227" s="523"/>
      <c r="DH227" s="524"/>
      <c r="DI227" s="524"/>
      <c r="DJ227" s="528"/>
      <c r="DK227" s="524"/>
      <c r="DL227" s="528"/>
      <c r="DM227" s="523"/>
      <c r="DN227" s="524"/>
      <c r="DO227" s="525"/>
      <c r="DP227" s="526"/>
      <c r="DQ227" s="523"/>
      <c r="DR227" s="524"/>
      <c r="DS227" s="524"/>
      <c r="DT227" s="528"/>
      <c r="DU227" s="524"/>
      <c r="DV227" s="528"/>
      <c r="DW227" s="523"/>
      <c r="DX227" s="524"/>
      <c r="DY227" s="525"/>
      <c r="DZ227" s="526"/>
      <c r="EA227" s="523"/>
      <c r="EB227" s="524"/>
      <c r="EC227" s="524"/>
      <c r="ED227" s="528"/>
      <c r="EE227" s="524"/>
      <c r="EF227" s="528"/>
      <c r="EG227" s="523"/>
      <c r="EH227" s="524"/>
      <c r="EI227" s="525"/>
      <c r="EJ227" s="526"/>
    </row>
    <row r="228" spans="1:140" ht="14.25" customHeight="1" x14ac:dyDescent="0.3">
      <c r="B228" s="16">
        <v>182</v>
      </c>
      <c r="C228" s="147" t="s">
        <v>82</v>
      </c>
      <c r="D228" s="186"/>
      <c r="E228" s="186"/>
      <c r="F228" s="172" t="str">
        <f t="shared" si="21"/>
        <v>Items associated with particularly high risk</v>
      </c>
      <c r="G228" s="148" t="str">
        <f t="shared" si="22"/>
        <v>UNITED KINGDOM</v>
      </c>
      <c r="H228" s="876"/>
      <c r="I228" s="150" t="s">
        <v>82</v>
      </c>
      <c r="J228" s="621"/>
      <c r="K228" s="187"/>
      <c r="L228" s="523"/>
      <c r="M228" s="524"/>
      <c r="N228" s="524"/>
      <c r="O228" s="524"/>
      <c r="P228" s="524"/>
      <c r="Q228" s="528"/>
      <c r="R228" s="523"/>
      <c r="S228" s="524"/>
      <c r="T228" s="525"/>
      <c r="U228" s="526"/>
      <c r="V228" s="87"/>
      <c r="W228" s="621"/>
      <c r="X228" s="108"/>
      <c r="Y228" s="523"/>
      <c r="Z228" s="524"/>
      <c r="AA228" s="524"/>
      <c r="AB228" s="524"/>
      <c r="AC228" s="524"/>
      <c r="AD228" s="528"/>
      <c r="AE228" s="523"/>
      <c r="AF228" s="524"/>
      <c r="AG228" s="525"/>
      <c r="AH228" s="526"/>
      <c r="AI228" s="87"/>
      <c r="AJ228" s="523"/>
      <c r="AK228" s="524"/>
      <c r="AL228" s="524"/>
      <c r="AM228" s="523"/>
      <c r="AN228" s="524"/>
      <c r="AO228" s="525"/>
      <c r="AP228" s="526"/>
      <c r="AQ228" s="523"/>
      <c r="AR228" s="524"/>
      <c r="AS228" s="524"/>
      <c r="AT228" s="523"/>
      <c r="AU228" s="524"/>
      <c r="AV228" s="525"/>
      <c r="AW228" s="526"/>
      <c r="AX228" s="523"/>
      <c r="AY228" s="524"/>
      <c r="AZ228" s="524"/>
      <c r="BA228" s="523"/>
      <c r="BB228" s="524"/>
      <c r="BC228" s="525"/>
      <c r="BD228" s="526"/>
      <c r="BE228" s="512"/>
      <c r="BF228" s="523"/>
      <c r="BG228" s="524"/>
      <c r="BH228" s="524"/>
      <c r="BI228" s="528"/>
      <c r="BJ228" s="524"/>
      <c r="BK228" s="528"/>
      <c r="BL228" s="523"/>
      <c r="BM228" s="524"/>
      <c r="BN228" s="525"/>
      <c r="BO228" s="526"/>
      <c r="BP228" s="523"/>
      <c r="BQ228" s="524"/>
      <c r="BR228" s="524"/>
      <c r="BS228" s="528"/>
      <c r="BT228" s="524"/>
      <c r="BU228" s="528"/>
      <c r="BV228" s="523"/>
      <c r="BW228" s="524"/>
      <c r="BX228" s="525"/>
      <c r="BY228" s="526"/>
      <c r="BZ228" s="523"/>
      <c r="CA228" s="524"/>
      <c r="CB228" s="524"/>
      <c r="CC228" s="528"/>
      <c r="CD228" s="524"/>
      <c r="CE228" s="528"/>
      <c r="CF228" s="523"/>
      <c r="CG228" s="524"/>
      <c r="CH228" s="525"/>
      <c r="CI228" s="526"/>
      <c r="CJ228" s="512"/>
      <c r="CK228" s="523"/>
      <c r="CL228" s="524"/>
      <c r="CM228" s="524"/>
      <c r="CN228" s="523"/>
      <c r="CO228" s="524"/>
      <c r="CP228" s="525"/>
      <c r="CQ228" s="526"/>
      <c r="CR228" s="523"/>
      <c r="CS228" s="524"/>
      <c r="CT228" s="524"/>
      <c r="CU228" s="523"/>
      <c r="CV228" s="524"/>
      <c r="CW228" s="525"/>
      <c r="CX228" s="526"/>
      <c r="CY228" s="523"/>
      <c r="CZ228" s="524"/>
      <c r="DA228" s="524"/>
      <c r="DB228" s="523"/>
      <c r="DC228" s="524"/>
      <c r="DD228" s="525"/>
      <c r="DE228" s="526"/>
      <c r="DF228" s="512"/>
      <c r="DG228" s="523"/>
      <c r="DH228" s="524"/>
      <c r="DI228" s="524"/>
      <c r="DJ228" s="528"/>
      <c r="DK228" s="524"/>
      <c r="DL228" s="528"/>
      <c r="DM228" s="523"/>
      <c r="DN228" s="524"/>
      <c r="DO228" s="525"/>
      <c r="DP228" s="526"/>
      <c r="DQ228" s="523"/>
      <c r="DR228" s="524"/>
      <c r="DS228" s="524"/>
      <c r="DT228" s="528"/>
      <c r="DU228" s="524"/>
      <c r="DV228" s="528"/>
      <c r="DW228" s="523"/>
      <c r="DX228" s="524"/>
      <c r="DY228" s="525"/>
      <c r="DZ228" s="526"/>
      <c r="EA228" s="523"/>
      <c r="EB228" s="524"/>
      <c r="EC228" s="524"/>
      <c r="ED228" s="528"/>
      <c r="EE228" s="524"/>
      <c r="EF228" s="528"/>
      <c r="EG228" s="523"/>
      <c r="EH228" s="524"/>
      <c r="EI228" s="525"/>
      <c r="EJ228" s="526"/>
    </row>
    <row r="229" spans="1:140" ht="14.25" customHeight="1" x14ac:dyDescent="0.3">
      <c r="B229" s="16">
        <v>183</v>
      </c>
      <c r="C229" s="147" t="s">
        <v>83</v>
      </c>
      <c r="D229" s="186"/>
      <c r="E229" s="186"/>
      <c r="F229" s="172" t="str">
        <f t="shared" si="21"/>
        <v>Covered bonds</v>
      </c>
      <c r="G229" s="148" t="str">
        <f t="shared" si="22"/>
        <v>UNITED KINGDOM</v>
      </c>
      <c r="H229" s="876"/>
      <c r="I229" s="150" t="s">
        <v>83</v>
      </c>
      <c r="J229" s="621"/>
      <c r="K229" s="108"/>
      <c r="L229" s="523"/>
      <c r="M229" s="524"/>
      <c r="N229" s="524"/>
      <c r="O229" s="524"/>
      <c r="P229" s="524"/>
      <c r="Q229" s="528"/>
      <c r="R229" s="523"/>
      <c r="S229" s="524"/>
      <c r="T229" s="525"/>
      <c r="U229" s="526"/>
      <c r="V229" s="87"/>
      <c r="W229" s="621"/>
      <c r="X229" s="108"/>
      <c r="Y229" s="523"/>
      <c r="Z229" s="524"/>
      <c r="AA229" s="524"/>
      <c r="AB229" s="524"/>
      <c r="AC229" s="524"/>
      <c r="AD229" s="528"/>
      <c r="AE229" s="523"/>
      <c r="AF229" s="524"/>
      <c r="AG229" s="525"/>
      <c r="AH229" s="526"/>
      <c r="AI229" s="87"/>
      <c r="AJ229" s="523"/>
      <c r="AK229" s="524"/>
      <c r="AL229" s="524"/>
      <c r="AM229" s="523"/>
      <c r="AN229" s="524"/>
      <c r="AO229" s="525"/>
      <c r="AP229" s="526"/>
      <c r="AQ229" s="523"/>
      <c r="AR229" s="524"/>
      <c r="AS229" s="524"/>
      <c r="AT229" s="523"/>
      <c r="AU229" s="524"/>
      <c r="AV229" s="525"/>
      <c r="AW229" s="526"/>
      <c r="AX229" s="523"/>
      <c r="AY229" s="524"/>
      <c r="AZ229" s="524"/>
      <c r="BA229" s="523"/>
      <c r="BB229" s="524"/>
      <c r="BC229" s="525"/>
      <c r="BD229" s="526"/>
      <c r="BE229" s="512"/>
      <c r="BF229" s="523"/>
      <c r="BG229" s="524"/>
      <c r="BH229" s="524"/>
      <c r="BI229" s="528"/>
      <c r="BJ229" s="524"/>
      <c r="BK229" s="528"/>
      <c r="BL229" s="523"/>
      <c r="BM229" s="524"/>
      <c r="BN229" s="525"/>
      <c r="BO229" s="526"/>
      <c r="BP229" s="523"/>
      <c r="BQ229" s="524"/>
      <c r="BR229" s="524"/>
      <c r="BS229" s="528"/>
      <c r="BT229" s="524"/>
      <c r="BU229" s="528"/>
      <c r="BV229" s="523"/>
      <c r="BW229" s="524"/>
      <c r="BX229" s="525"/>
      <c r="BY229" s="526"/>
      <c r="BZ229" s="523"/>
      <c r="CA229" s="524"/>
      <c r="CB229" s="524"/>
      <c r="CC229" s="528"/>
      <c r="CD229" s="524"/>
      <c r="CE229" s="528"/>
      <c r="CF229" s="523"/>
      <c r="CG229" s="524"/>
      <c r="CH229" s="525"/>
      <c r="CI229" s="526"/>
      <c r="CJ229" s="512"/>
      <c r="CK229" s="523"/>
      <c r="CL229" s="524"/>
      <c r="CM229" s="524"/>
      <c r="CN229" s="523"/>
      <c r="CO229" s="524"/>
      <c r="CP229" s="525"/>
      <c r="CQ229" s="526"/>
      <c r="CR229" s="523"/>
      <c r="CS229" s="524"/>
      <c r="CT229" s="524"/>
      <c r="CU229" s="523"/>
      <c r="CV229" s="524"/>
      <c r="CW229" s="525"/>
      <c r="CX229" s="526"/>
      <c r="CY229" s="523"/>
      <c r="CZ229" s="524"/>
      <c r="DA229" s="524"/>
      <c r="DB229" s="523"/>
      <c r="DC229" s="524"/>
      <c r="DD229" s="525"/>
      <c r="DE229" s="526"/>
      <c r="DF229" s="512"/>
      <c r="DG229" s="523"/>
      <c r="DH229" s="524"/>
      <c r="DI229" s="524"/>
      <c r="DJ229" s="528"/>
      <c r="DK229" s="524"/>
      <c r="DL229" s="528"/>
      <c r="DM229" s="523"/>
      <c r="DN229" s="524"/>
      <c r="DO229" s="525"/>
      <c r="DP229" s="526"/>
      <c r="DQ229" s="523"/>
      <c r="DR229" s="524"/>
      <c r="DS229" s="524"/>
      <c r="DT229" s="528"/>
      <c r="DU229" s="524"/>
      <c r="DV229" s="528"/>
      <c r="DW229" s="523"/>
      <c r="DX229" s="524"/>
      <c r="DY229" s="525"/>
      <c r="DZ229" s="526"/>
      <c r="EA229" s="523"/>
      <c r="EB229" s="524"/>
      <c r="EC229" s="524"/>
      <c r="ED229" s="528"/>
      <c r="EE229" s="524"/>
      <c r="EF229" s="528"/>
      <c r="EG229" s="523"/>
      <c r="EH229" s="524"/>
      <c r="EI229" s="525"/>
      <c r="EJ229" s="526"/>
    </row>
    <row r="230" spans="1:140" ht="15" customHeight="1" x14ac:dyDescent="0.3">
      <c r="B230" s="16">
        <v>184</v>
      </c>
      <c r="C230" s="147" t="s">
        <v>84</v>
      </c>
      <c r="D230" s="186"/>
      <c r="E230" s="186"/>
      <c r="F230" s="172" t="str">
        <f t="shared" si="21"/>
        <v>Claims on institutions and corporates with a ST credit assessment</v>
      </c>
      <c r="G230" s="148" t="str">
        <f t="shared" si="22"/>
        <v>UNITED KINGDOM</v>
      </c>
      <c r="H230" s="876"/>
      <c r="I230" s="150" t="s">
        <v>84</v>
      </c>
      <c r="J230" s="621"/>
      <c r="K230" s="108"/>
      <c r="L230" s="523"/>
      <c r="M230" s="524"/>
      <c r="N230" s="524"/>
      <c r="O230" s="524"/>
      <c r="P230" s="524"/>
      <c r="Q230" s="528"/>
      <c r="R230" s="523"/>
      <c r="S230" s="524"/>
      <c r="T230" s="525"/>
      <c r="U230" s="526"/>
      <c r="V230" s="87"/>
      <c r="W230" s="621"/>
      <c r="X230" s="108"/>
      <c r="Y230" s="523"/>
      <c r="Z230" s="524"/>
      <c r="AA230" s="524"/>
      <c r="AB230" s="524"/>
      <c r="AC230" s="524"/>
      <c r="AD230" s="528"/>
      <c r="AE230" s="523"/>
      <c r="AF230" s="524"/>
      <c r="AG230" s="525"/>
      <c r="AH230" s="526"/>
      <c r="AI230" s="87"/>
      <c r="AJ230" s="523"/>
      <c r="AK230" s="524"/>
      <c r="AL230" s="524"/>
      <c r="AM230" s="523"/>
      <c r="AN230" s="524"/>
      <c r="AO230" s="525"/>
      <c r="AP230" s="526"/>
      <c r="AQ230" s="523"/>
      <c r="AR230" s="524"/>
      <c r="AS230" s="524"/>
      <c r="AT230" s="523"/>
      <c r="AU230" s="524"/>
      <c r="AV230" s="525"/>
      <c r="AW230" s="526"/>
      <c r="AX230" s="523"/>
      <c r="AY230" s="524"/>
      <c r="AZ230" s="524"/>
      <c r="BA230" s="523"/>
      <c r="BB230" s="524"/>
      <c r="BC230" s="525"/>
      <c r="BD230" s="526"/>
      <c r="BE230" s="512"/>
      <c r="BF230" s="523"/>
      <c r="BG230" s="524"/>
      <c r="BH230" s="524"/>
      <c r="BI230" s="528"/>
      <c r="BJ230" s="524"/>
      <c r="BK230" s="528"/>
      <c r="BL230" s="523"/>
      <c r="BM230" s="524"/>
      <c r="BN230" s="525"/>
      <c r="BO230" s="526"/>
      <c r="BP230" s="523"/>
      <c r="BQ230" s="524"/>
      <c r="BR230" s="524"/>
      <c r="BS230" s="528"/>
      <c r="BT230" s="524"/>
      <c r="BU230" s="528"/>
      <c r="BV230" s="523"/>
      <c r="BW230" s="524"/>
      <c r="BX230" s="525"/>
      <c r="BY230" s="526"/>
      <c r="BZ230" s="523"/>
      <c r="CA230" s="524"/>
      <c r="CB230" s="524"/>
      <c r="CC230" s="528"/>
      <c r="CD230" s="524"/>
      <c r="CE230" s="528"/>
      <c r="CF230" s="523"/>
      <c r="CG230" s="524"/>
      <c r="CH230" s="525"/>
      <c r="CI230" s="526"/>
      <c r="CJ230" s="512"/>
      <c r="CK230" s="523"/>
      <c r="CL230" s="524"/>
      <c r="CM230" s="524"/>
      <c r="CN230" s="523"/>
      <c r="CO230" s="524"/>
      <c r="CP230" s="525"/>
      <c r="CQ230" s="526"/>
      <c r="CR230" s="523"/>
      <c r="CS230" s="524"/>
      <c r="CT230" s="524"/>
      <c r="CU230" s="523"/>
      <c r="CV230" s="524"/>
      <c r="CW230" s="525"/>
      <c r="CX230" s="526"/>
      <c r="CY230" s="523"/>
      <c r="CZ230" s="524"/>
      <c r="DA230" s="524"/>
      <c r="DB230" s="523"/>
      <c r="DC230" s="524"/>
      <c r="DD230" s="525"/>
      <c r="DE230" s="526"/>
      <c r="DF230" s="512"/>
      <c r="DG230" s="523"/>
      <c r="DH230" s="524"/>
      <c r="DI230" s="524"/>
      <c r="DJ230" s="528"/>
      <c r="DK230" s="524"/>
      <c r="DL230" s="528"/>
      <c r="DM230" s="523"/>
      <c r="DN230" s="524"/>
      <c r="DO230" s="525"/>
      <c r="DP230" s="526"/>
      <c r="DQ230" s="523"/>
      <c r="DR230" s="524"/>
      <c r="DS230" s="524"/>
      <c r="DT230" s="528"/>
      <c r="DU230" s="524"/>
      <c r="DV230" s="528"/>
      <c r="DW230" s="523"/>
      <c r="DX230" s="524"/>
      <c r="DY230" s="525"/>
      <c r="DZ230" s="526"/>
      <c r="EA230" s="523"/>
      <c r="EB230" s="524"/>
      <c r="EC230" s="524"/>
      <c r="ED230" s="528"/>
      <c r="EE230" s="524"/>
      <c r="EF230" s="528"/>
      <c r="EG230" s="523"/>
      <c r="EH230" s="524"/>
      <c r="EI230" s="525"/>
      <c r="EJ230" s="526"/>
    </row>
    <row r="231" spans="1:140" ht="14.25" customHeight="1" x14ac:dyDescent="0.3">
      <c r="B231" s="16">
        <v>185</v>
      </c>
      <c r="C231" s="147" t="s">
        <v>85</v>
      </c>
      <c r="D231" s="186"/>
      <c r="E231" s="186"/>
      <c r="F231" s="172" t="str">
        <f t="shared" si="21"/>
        <v>Collective investments undertakings (CIU)</v>
      </c>
      <c r="G231" s="148" t="str">
        <f t="shared" si="22"/>
        <v>UNITED KINGDOM</v>
      </c>
      <c r="H231" s="876"/>
      <c r="I231" s="150" t="s">
        <v>85</v>
      </c>
      <c r="J231" s="621"/>
      <c r="K231" s="108"/>
      <c r="L231" s="523"/>
      <c r="M231" s="524"/>
      <c r="N231" s="524"/>
      <c r="O231" s="524"/>
      <c r="P231" s="524"/>
      <c r="Q231" s="528"/>
      <c r="R231" s="523"/>
      <c r="S231" s="524"/>
      <c r="T231" s="525"/>
      <c r="U231" s="526"/>
      <c r="V231" s="87"/>
      <c r="W231" s="621"/>
      <c r="X231" s="108"/>
      <c r="Y231" s="523"/>
      <c r="Z231" s="524"/>
      <c r="AA231" s="524"/>
      <c r="AB231" s="524"/>
      <c r="AC231" s="524"/>
      <c r="AD231" s="528"/>
      <c r="AE231" s="523"/>
      <c r="AF231" s="524"/>
      <c r="AG231" s="525"/>
      <c r="AH231" s="526"/>
      <c r="AI231" s="87"/>
      <c r="AJ231" s="523"/>
      <c r="AK231" s="524"/>
      <c r="AL231" s="524"/>
      <c r="AM231" s="523"/>
      <c r="AN231" s="524"/>
      <c r="AO231" s="525"/>
      <c r="AP231" s="526"/>
      <c r="AQ231" s="523"/>
      <c r="AR231" s="524"/>
      <c r="AS231" s="524"/>
      <c r="AT231" s="523"/>
      <c r="AU231" s="524"/>
      <c r="AV231" s="525"/>
      <c r="AW231" s="526"/>
      <c r="AX231" s="523"/>
      <c r="AY231" s="524"/>
      <c r="AZ231" s="524"/>
      <c r="BA231" s="523"/>
      <c r="BB231" s="524"/>
      <c r="BC231" s="525"/>
      <c r="BD231" s="526"/>
      <c r="BE231" s="512"/>
      <c r="BF231" s="523"/>
      <c r="BG231" s="524"/>
      <c r="BH231" s="524"/>
      <c r="BI231" s="528"/>
      <c r="BJ231" s="524"/>
      <c r="BK231" s="528"/>
      <c r="BL231" s="523"/>
      <c r="BM231" s="524"/>
      <c r="BN231" s="525"/>
      <c r="BO231" s="526"/>
      <c r="BP231" s="523"/>
      <c r="BQ231" s="524"/>
      <c r="BR231" s="524"/>
      <c r="BS231" s="528"/>
      <c r="BT231" s="524"/>
      <c r="BU231" s="528"/>
      <c r="BV231" s="523"/>
      <c r="BW231" s="524"/>
      <c r="BX231" s="525"/>
      <c r="BY231" s="526"/>
      <c r="BZ231" s="523"/>
      <c r="CA231" s="524"/>
      <c r="CB231" s="524"/>
      <c r="CC231" s="528"/>
      <c r="CD231" s="524"/>
      <c r="CE231" s="528"/>
      <c r="CF231" s="523"/>
      <c r="CG231" s="524"/>
      <c r="CH231" s="525"/>
      <c r="CI231" s="526"/>
      <c r="CJ231" s="512"/>
      <c r="CK231" s="523"/>
      <c r="CL231" s="524"/>
      <c r="CM231" s="524"/>
      <c r="CN231" s="523"/>
      <c r="CO231" s="524"/>
      <c r="CP231" s="525"/>
      <c r="CQ231" s="526"/>
      <c r="CR231" s="523"/>
      <c r="CS231" s="524"/>
      <c r="CT231" s="524"/>
      <c r="CU231" s="523"/>
      <c r="CV231" s="524"/>
      <c r="CW231" s="525"/>
      <c r="CX231" s="526"/>
      <c r="CY231" s="523"/>
      <c r="CZ231" s="524"/>
      <c r="DA231" s="524"/>
      <c r="DB231" s="523"/>
      <c r="DC231" s="524"/>
      <c r="DD231" s="525"/>
      <c r="DE231" s="526"/>
      <c r="DF231" s="512"/>
      <c r="DG231" s="523"/>
      <c r="DH231" s="524"/>
      <c r="DI231" s="524"/>
      <c r="DJ231" s="528"/>
      <c r="DK231" s="524"/>
      <c r="DL231" s="528"/>
      <c r="DM231" s="523"/>
      <c r="DN231" s="524"/>
      <c r="DO231" s="525"/>
      <c r="DP231" s="526"/>
      <c r="DQ231" s="523"/>
      <c r="DR231" s="524"/>
      <c r="DS231" s="524"/>
      <c r="DT231" s="528"/>
      <c r="DU231" s="524"/>
      <c r="DV231" s="528"/>
      <c r="DW231" s="523"/>
      <c r="DX231" s="524"/>
      <c r="DY231" s="525"/>
      <c r="DZ231" s="526"/>
      <c r="EA231" s="523"/>
      <c r="EB231" s="524"/>
      <c r="EC231" s="524"/>
      <c r="ED231" s="528"/>
      <c r="EE231" s="524"/>
      <c r="EF231" s="528"/>
      <c r="EG231" s="523"/>
      <c r="EH231" s="524"/>
      <c r="EI231" s="525"/>
      <c r="EJ231" s="526"/>
    </row>
    <row r="232" spans="1:140" ht="14.25" customHeight="1" x14ac:dyDescent="0.3">
      <c r="B232" s="16">
        <v>186</v>
      </c>
      <c r="C232" s="147" t="s">
        <v>69</v>
      </c>
      <c r="D232" s="186"/>
      <c r="E232" s="186"/>
      <c r="F232" s="172" t="str">
        <f t="shared" si="21"/>
        <v>Equity</v>
      </c>
      <c r="G232" s="148" t="str">
        <f t="shared" si="22"/>
        <v>UNITED KINGDOM</v>
      </c>
      <c r="H232" s="876"/>
      <c r="I232" s="150" t="s">
        <v>69</v>
      </c>
      <c r="J232" s="621"/>
      <c r="K232" s="108"/>
      <c r="L232" s="523"/>
      <c r="M232" s="524"/>
      <c r="N232" s="524"/>
      <c r="O232" s="524"/>
      <c r="P232" s="524"/>
      <c r="Q232" s="528"/>
      <c r="R232" s="523"/>
      <c r="S232" s="524"/>
      <c r="T232" s="525"/>
      <c r="U232" s="526"/>
      <c r="V232" s="87"/>
      <c r="W232" s="621"/>
      <c r="X232" s="108"/>
      <c r="Y232" s="523"/>
      <c r="Z232" s="524"/>
      <c r="AA232" s="524"/>
      <c r="AB232" s="524"/>
      <c r="AC232" s="524"/>
      <c r="AD232" s="528"/>
      <c r="AE232" s="523"/>
      <c r="AF232" s="524"/>
      <c r="AG232" s="525"/>
      <c r="AH232" s="526"/>
      <c r="AI232" s="87"/>
      <c r="AJ232" s="523"/>
      <c r="AK232" s="524"/>
      <c r="AL232" s="524"/>
      <c r="AM232" s="523"/>
      <c r="AN232" s="524"/>
      <c r="AO232" s="525"/>
      <c r="AP232" s="526"/>
      <c r="AQ232" s="523"/>
      <c r="AR232" s="524"/>
      <c r="AS232" s="524"/>
      <c r="AT232" s="523"/>
      <c r="AU232" s="524"/>
      <c r="AV232" s="525"/>
      <c r="AW232" s="526"/>
      <c r="AX232" s="523"/>
      <c r="AY232" s="524"/>
      <c r="AZ232" s="524"/>
      <c r="BA232" s="523"/>
      <c r="BB232" s="524"/>
      <c r="BC232" s="525"/>
      <c r="BD232" s="526"/>
      <c r="BE232" s="512"/>
      <c r="BF232" s="523"/>
      <c r="BG232" s="524"/>
      <c r="BH232" s="524"/>
      <c r="BI232" s="528"/>
      <c r="BJ232" s="524"/>
      <c r="BK232" s="528"/>
      <c r="BL232" s="523"/>
      <c r="BM232" s="524"/>
      <c r="BN232" s="525"/>
      <c r="BO232" s="526"/>
      <c r="BP232" s="523"/>
      <c r="BQ232" s="524"/>
      <c r="BR232" s="524"/>
      <c r="BS232" s="528"/>
      <c r="BT232" s="524"/>
      <c r="BU232" s="528"/>
      <c r="BV232" s="523"/>
      <c r="BW232" s="524"/>
      <c r="BX232" s="525"/>
      <c r="BY232" s="526"/>
      <c r="BZ232" s="523"/>
      <c r="CA232" s="524"/>
      <c r="CB232" s="524"/>
      <c r="CC232" s="528"/>
      <c r="CD232" s="524"/>
      <c r="CE232" s="528"/>
      <c r="CF232" s="523"/>
      <c r="CG232" s="524"/>
      <c r="CH232" s="525"/>
      <c r="CI232" s="526"/>
      <c r="CJ232" s="512"/>
      <c r="CK232" s="523"/>
      <c r="CL232" s="524"/>
      <c r="CM232" s="524"/>
      <c r="CN232" s="523"/>
      <c r="CO232" s="524"/>
      <c r="CP232" s="525"/>
      <c r="CQ232" s="526"/>
      <c r="CR232" s="523"/>
      <c r="CS232" s="524"/>
      <c r="CT232" s="524"/>
      <c r="CU232" s="523"/>
      <c r="CV232" s="524"/>
      <c r="CW232" s="525"/>
      <c r="CX232" s="526"/>
      <c r="CY232" s="523"/>
      <c r="CZ232" s="524"/>
      <c r="DA232" s="524"/>
      <c r="DB232" s="523"/>
      <c r="DC232" s="524"/>
      <c r="DD232" s="525"/>
      <c r="DE232" s="526"/>
      <c r="DF232" s="512"/>
      <c r="DG232" s="523"/>
      <c r="DH232" s="524"/>
      <c r="DI232" s="524"/>
      <c r="DJ232" s="528"/>
      <c r="DK232" s="524"/>
      <c r="DL232" s="528"/>
      <c r="DM232" s="523"/>
      <c r="DN232" s="524"/>
      <c r="DO232" s="525"/>
      <c r="DP232" s="526"/>
      <c r="DQ232" s="523"/>
      <c r="DR232" s="524"/>
      <c r="DS232" s="524"/>
      <c r="DT232" s="528"/>
      <c r="DU232" s="524"/>
      <c r="DV232" s="528"/>
      <c r="DW232" s="523"/>
      <c r="DX232" s="524"/>
      <c r="DY232" s="525"/>
      <c r="DZ232" s="526"/>
      <c r="EA232" s="523"/>
      <c r="EB232" s="524"/>
      <c r="EC232" s="524"/>
      <c r="ED232" s="528"/>
      <c r="EE232" s="524"/>
      <c r="EF232" s="528"/>
      <c r="EG232" s="523"/>
      <c r="EH232" s="524"/>
      <c r="EI232" s="525"/>
      <c r="EJ232" s="526"/>
    </row>
    <row r="233" spans="1:140" ht="14.25" customHeight="1" x14ac:dyDescent="0.3">
      <c r="B233" s="16">
        <v>187</v>
      </c>
      <c r="C233" s="147" t="s">
        <v>70</v>
      </c>
      <c r="D233" s="186"/>
      <c r="E233" s="186"/>
      <c r="F233" s="172" t="str">
        <f t="shared" si="21"/>
        <v>Securitisation</v>
      </c>
      <c r="G233" s="148" t="str">
        <f t="shared" si="22"/>
        <v>UNITED KINGDOM</v>
      </c>
      <c r="H233" s="876"/>
      <c r="I233" s="150" t="s">
        <v>70</v>
      </c>
      <c r="J233" s="621"/>
      <c r="K233" s="108"/>
      <c r="L233" s="523"/>
      <c r="M233" s="524"/>
      <c r="N233" s="524"/>
      <c r="O233" s="524"/>
      <c r="P233" s="524"/>
      <c r="Q233" s="528"/>
      <c r="R233" s="523"/>
      <c r="S233" s="524"/>
      <c r="T233" s="525"/>
      <c r="U233" s="526"/>
      <c r="V233" s="87"/>
      <c r="W233" s="621"/>
      <c r="X233" s="108"/>
      <c r="Y233" s="523"/>
      <c r="Z233" s="524"/>
      <c r="AA233" s="524"/>
      <c r="AB233" s="524"/>
      <c r="AC233" s="524"/>
      <c r="AD233" s="528"/>
      <c r="AE233" s="523"/>
      <c r="AF233" s="524"/>
      <c r="AG233" s="525"/>
      <c r="AH233" s="526"/>
      <c r="AI233" s="87"/>
      <c r="AJ233" s="523"/>
      <c r="AK233" s="524"/>
      <c r="AL233" s="524"/>
      <c r="AM233" s="523"/>
      <c r="AN233" s="524"/>
      <c r="AO233" s="525"/>
      <c r="AP233" s="526"/>
      <c r="AQ233" s="523"/>
      <c r="AR233" s="524"/>
      <c r="AS233" s="524"/>
      <c r="AT233" s="523"/>
      <c r="AU233" s="524"/>
      <c r="AV233" s="525"/>
      <c r="AW233" s="526"/>
      <c r="AX233" s="523"/>
      <c r="AY233" s="524"/>
      <c r="AZ233" s="524"/>
      <c r="BA233" s="523"/>
      <c r="BB233" s="524"/>
      <c r="BC233" s="525"/>
      <c r="BD233" s="526"/>
      <c r="BE233" s="512"/>
      <c r="BF233" s="523"/>
      <c r="BG233" s="524"/>
      <c r="BH233" s="524"/>
      <c r="BI233" s="528"/>
      <c r="BJ233" s="524"/>
      <c r="BK233" s="528"/>
      <c r="BL233" s="523"/>
      <c r="BM233" s="524"/>
      <c r="BN233" s="525"/>
      <c r="BO233" s="526"/>
      <c r="BP233" s="523"/>
      <c r="BQ233" s="524"/>
      <c r="BR233" s="524"/>
      <c r="BS233" s="528"/>
      <c r="BT233" s="524"/>
      <c r="BU233" s="528"/>
      <c r="BV233" s="523"/>
      <c r="BW233" s="524"/>
      <c r="BX233" s="525"/>
      <c r="BY233" s="526"/>
      <c r="BZ233" s="523"/>
      <c r="CA233" s="524"/>
      <c r="CB233" s="524"/>
      <c r="CC233" s="528"/>
      <c r="CD233" s="524"/>
      <c r="CE233" s="528"/>
      <c r="CF233" s="523"/>
      <c r="CG233" s="524"/>
      <c r="CH233" s="525"/>
      <c r="CI233" s="526"/>
      <c r="CJ233" s="512"/>
      <c r="CK233" s="523"/>
      <c r="CL233" s="524"/>
      <c r="CM233" s="524"/>
      <c r="CN233" s="523"/>
      <c r="CO233" s="524"/>
      <c r="CP233" s="525"/>
      <c r="CQ233" s="526"/>
      <c r="CR233" s="523"/>
      <c r="CS233" s="524"/>
      <c r="CT233" s="524"/>
      <c r="CU233" s="523"/>
      <c r="CV233" s="524"/>
      <c r="CW233" s="525"/>
      <c r="CX233" s="526"/>
      <c r="CY233" s="523"/>
      <c r="CZ233" s="524"/>
      <c r="DA233" s="524"/>
      <c r="DB233" s="523"/>
      <c r="DC233" s="524"/>
      <c r="DD233" s="525"/>
      <c r="DE233" s="526"/>
      <c r="DF233" s="512"/>
      <c r="DG233" s="523"/>
      <c r="DH233" s="524"/>
      <c r="DI233" s="524"/>
      <c r="DJ233" s="528"/>
      <c r="DK233" s="524"/>
      <c r="DL233" s="528"/>
      <c r="DM233" s="523"/>
      <c r="DN233" s="524"/>
      <c r="DO233" s="525"/>
      <c r="DP233" s="526"/>
      <c r="DQ233" s="523"/>
      <c r="DR233" s="524"/>
      <c r="DS233" s="524"/>
      <c r="DT233" s="528"/>
      <c r="DU233" s="524"/>
      <c r="DV233" s="528"/>
      <c r="DW233" s="523"/>
      <c r="DX233" s="524"/>
      <c r="DY233" s="525"/>
      <c r="DZ233" s="526"/>
      <c r="EA233" s="523"/>
      <c r="EB233" s="524"/>
      <c r="EC233" s="524"/>
      <c r="ED233" s="528"/>
      <c r="EE233" s="524"/>
      <c r="EF233" s="528"/>
      <c r="EG233" s="523"/>
      <c r="EH233" s="524"/>
      <c r="EI233" s="525"/>
      <c r="EJ233" s="526"/>
    </row>
    <row r="234" spans="1:140" ht="14.25" customHeight="1" x14ac:dyDescent="0.3">
      <c r="B234" s="16">
        <v>188</v>
      </c>
      <c r="C234" s="153" t="s">
        <v>86</v>
      </c>
      <c r="D234" s="188"/>
      <c r="E234" s="186"/>
      <c r="F234" s="172" t="str">
        <f t="shared" si="21"/>
        <v>Other exposures</v>
      </c>
      <c r="G234" s="148" t="str">
        <f t="shared" si="22"/>
        <v>UNITED KINGDOM</v>
      </c>
      <c r="H234" s="876"/>
      <c r="I234" s="150" t="s">
        <v>86</v>
      </c>
      <c r="J234" s="621"/>
      <c r="K234" s="108"/>
      <c r="L234" s="523"/>
      <c r="M234" s="524"/>
      <c r="N234" s="524"/>
      <c r="O234" s="524"/>
      <c r="P234" s="524"/>
      <c r="Q234" s="528"/>
      <c r="R234" s="523"/>
      <c r="S234" s="524"/>
      <c r="T234" s="525"/>
      <c r="U234" s="526"/>
      <c r="V234" s="87"/>
      <c r="W234" s="621"/>
      <c r="X234" s="108"/>
      <c r="Y234" s="523"/>
      <c r="Z234" s="524"/>
      <c r="AA234" s="524"/>
      <c r="AB234" s="524"/>
      <c r="AC234" s="524"/>
      <c r="AD234" s="528"/>
      <c r="AE234" s="523"/>
      <c r="AF234" s="524"/>
      <c r="AG234" s="525"/>
      <c r="AH234" s="526"/>
      <c r="AI234" s="87"/>
      <c r="AJ234" s="523"/>
      <c r="AK234" s="524"/>
      <c r="AL234" s="524"/>
      <c r="AM234" s="523"/>
      <c r="AN234" s="524"/>
      <c r="AO234" s="525"/>
      <c r="AP234" s="526"/>
      <c r="AQ234" s="523"/>
      <c r="AR234" s="524"/>
      <c r="AS234" s="524"/>
      <c r="AT234" s="523"/>
      <c r="AU234" s="524"/>
      <c r="AV234" s="525"/>
      <c r="AW234" s="526"/>
      <c r="AX234" s="523"/>
      <c r="AY234" s="524"/>
      <c r="AZ234" s="524"/>
      <c r="BA234" s="523"/>
      <c r="BB234" s="524"/>
      <c r="BC234" s="525"/>
      <c r="BD234" s="526"/>
      <c r="BE234" s="512"/>
      <c r="BF234" s="523"/>
      <c r="BG234" s="524"/>
      <c r="BH234" s="524"/>
      <c r="BI234" s="528"/>
      <c r="BJ234" s="524"/>
      <c r="BK234" s="528"/>
      <c r="BL234" s="523"/>
      <c r="BM234" s="524"/>
      <c r="BN234" s="525"/>
      <c r="BO234" s="526"/>
      <c r="BP234" s="523"/>
      <c r="BQ234" s="524"/>
      <c r="BR234" s="524"/>
      <c r="BS234" s="528"/>
      <c r="BT234" s="524"/>
      <c r="BU234" s="528"/>
      <c r="BV234" s="523"/>
      <c r="BW234" s="524"/>
      <c r="BX234" s="525"/>
      <c r="BY234" s="526"/>
      <c r="BZ234" s="523"/>
      <c r="CA234" s="524"/>
      <c r="CB234" s="524"/>
      <c r="CC234" s="528"/>
      <c r="CD234" s="524"/>
      <c r="CE234" s="528"/>
      <c r="CF234" s="523"/>
      <c r="CG234" s="524"/>
      <c r="CH234" s="525"/>
      <c r="CI234" s="526"/>
      <c r="CJ234" s="512"/>
      <c r="CK234" s="523"/>
      <c r="CL234" s="524"/>
      <c r="CM234" s="524"/>
      <c r="CN234" s="523"/>
      <c r="CO234" s="524"/>
      <c r="CP234" s="525"/>
      <c r="CQ234" s="526"/>
      <c r="CR234" s="523"/>
      <c r="CS234" s="524"/>
      <c r="CT234" s="524"/>
      <c r="CU234" s="523"/>
      <c r="CV234" s="524"/>
      <c r="CW234" s="525"/>
      <c r="CX234" s="526"/>
      <c r="CY234" s="523"/>
      <c r="CZ234" s="524"/>
      <c r="DA234" s="524"/>
      <c r="DB234" s="523"/>
      <c r="DC234" s="524"/>
      <c r="DD234" s="525"/>
      <c r="DE234" s="526"/>
      <c r="DF234" s="512"/>
      <c r="DG234" s="523"/>
      <c r="DH234" s="524"/>
      <c r="DI234" s="524"/>
      <c r="DJ234" s="528"/>
      <c r="DK234" s="524"/>
      <c r="DL234" s="528"/>
      <c r="DM234" s="523"/>
      <c r="DN234" s="524"/>
      <c r="DO234" s="525"/>
      <c r="DP234" s="526"/>
      <c r="DQ234" s="523"/>
      <c r="DR234" s="524"/>
      <c r="DS234" s="524"/>
      <c r="DT234" s="528"/>
      <c r="DU234" s="524"/>
      <c r="DV234" s="528"/>
      <c r="DW234" s="523"/>
      <c r="DX234" s="524"/>
      <c r="DY234" s="525"/>
      <c r="DZ234" s="526"/>
      <c r="EA234" s="523"/>
      <c r="EB234" s="524"/>
      <c r="EC234" s="524"/>
      <c r="ED234" s="528"/>
      <c r="EE234" s="524"/>
      <c r="EF234" s="528"/>
      <c r="EG234" s="523"/>
      <c r="EH234" s="524"/>
      <c r="EI234" s="525"/>
      <c r="EJ234" s="526"/>
    </row>
    <row r="235" spans="1:140" s="538" customFormat="1" ht="15" customHeight="1" thickBot="1" x14ac:dyDescent="0.35">
      <c r="A235" s="577"/>
      <c r="B235" s="38">
        <v>189</v>
      </c>
      <c r="C235" s="155" t="s">
        <v>87</v>
      </c>
      <c r="D235" s="189"/>
      <c r="E235" s="189"/>
      <c r="F235" s="190" t="str">
        <f t="shared" si="21"/>
        <v>Total</v>
      </c>
      <c r="G235" s="156" t="str">
        <f t="shared" si="22"/>
        <v>UNITED KINGDOM</v>
      </c>
      <c r="H235" s="877"/>
      <c r="I235" s="157" t="s">
        <v>87</v>
      </c>
      <c r="J235" s="623">
        <v>1.5963419999999999</v>
      </c>
      <c r="K235" s="470">
        <v>0.65158199999999999</v>
      </c>
      <c r="L235" s="624">
        <v>0.451847</v>
      </c>
      <c r="M235" s="625">
        <v>2.9234E-2</v>
      </c>
      <c r="N235" s="625">
        <v>1.218844</v>
      </c>
      <c r="O235" s="625">
        <v>0.49579600000000001</v>
      </c>
      <c r="P235" s="625">
        <v>7.7357999999999996E-2</v>
      </c>
      <c r="Q235" s="626">
        <v>0</v>
      </c>
      <c r="R235" s="624">
        <v>1.469E-3</v>
      </c>
      <c r="S235" s="625">
        <v>6.1970999999999998E-2</v>
      </c>
      <c r="T235" s="627">
        <v>2.9073000000000002E-2</v>
      </c>
      <c r="U235" s="863">
        <v>0.37582409059179406</v>
      </c>
      <c r="V235" s="87"/>
      <c r="W235" s="623">
        <v>0</v>
      </c>
      <c r="X235" s="470">
        <v>0</v>
      </c>
      <c r="Y235" s="624">
        <v>0</v>
      </c>
      <c r="Z235" s="625">
        <v>0</v>
      </c>
      <c r="AA235" s="625">
        <v>0</v>
      </c>
      <c r="AB235" s="625">
        <v>0</v>
      </c>
      <c r="AC235" s="625">
        <v>0</v>
      </c>
      <c r="AD235" s="626">
        <v>0</v>
      </c>
      <c r="AE235" s="624">
        <v>0</v>
      </c>
      <c r="AF235" s="625">
        <v>0</v>
      </c>
      <c r="AG235" s="627">
        <v>0</v>
      </c>
      <c r="AH235" s="863" t="s">
        <v>385</v>
      </c>
      <c r="AI235" s="87"/>
      <c r="AJ235" s="624">
        <v>0.72858999999999996</v>
      </c>
      <c r="AK235" s="625">
        <v>0.72673100000000002</v>
      </c>
      <c r="AL235" s="625">
        <v>0.29272900000000002</v>
      </c>
      <c r="AM235" s="624">
        <v>1.5E-3</v>
      </c>
      <c r="AN235" s="625">
        <v>2.5933999999999999E-2</v>
      </c>
      <c r="AO235" s="627">
        <v>3.9356000000000002E-2</v>
      </c>
      <c r="AP235" s="628">
        <v>0.13444516942291335</v>
      </c>
      <c r="AQ235" s="624">
        <v>0.76758400000000004</v>
      </c>
      <c r="AR235" s="625">
        <v>0.63251599999999997</v>
      </c>
      <c r="AS235" s="625">
        <v>0.34794900000000001</v>
      </c>
      <c r="AT235" s="624">
        <v>8.4599999999999996E-4</v>
      </c>
      <c r="AU235" s="625">
        <v>1.8903E-2</v>
      </c>
      <c r="AV235" s="627">
        <v>6.4736000000000002E-2</v>
      </c>
      <c r="AW235" s="628">
        <v>0.18605025449131912</v>
      </c>
      <c r="AX235" s="624">
        <v>0.79380700000000004</v>
      </c>
      <c r="AY235" s="625">
        <v>0.56344799999999995</v>
      </c>
      <c r="AZ235" s="625">
        <v>0.39079399999999997</v>
      </c>
      <c r="BA235" s="624">
        <v>7.85E-4</v>
      </c>
      <c r="BB235" s="625">
        <v>1.4276E-2</v>
      </c>
      <c r="BC235" s="627">
        <v>6.8567000000000003E-2</v>
      </c>
      <c r="BD235" s="622">
        <v>0.17545561088450695</v>
      </c>
      <c r="BE235" s="512"/>
      <c r="BF235" s="624">
        <v>0</v>
      </c>
      <c r="BG235" s="625">
        <v>0</v>
      </c>
      <c r="BH235" s="625">
        <v>0</v>
      </c>
      <c r="BI235" s="626">
        <v>0</v>
      </c>
      <c r="BJ235" s="625">
        <v>0</v>
      </c>
      <c r="BK235" s="626">
        <v>0</v>
      </c>
      <c r="BL235" s="624">
        <v>0</v>
      </c>
      <c r="BM235" s="625">
        <v>0</v>
      </c>
      <c r="BN235" s="627">
        <v>0</v>
      </c>
      <c r="BO235" s="628" t="s">
        <v>385</v>
      </c>
      <c r="BP235" s="624">
        <v>0</v>
      </c>
      <c r="BQ235" s="625">
        <v>0</v>
      </c>
      <c r="BR235" s="625">
        <v>0</v>
      </c>
      <c r="BS235" s="626">
        <v>0</v>
      </c>
      <c r="BT235" s="625">
        <v>0</v>
      </c>
      <c r="BU235" s="626">
        <v>0</v>
      </c>
      <c r="BV235" s="624">
        <v>0</v>
      </c>
      <c r="BW235" s="625">
        <v>0</v>
      </c>
      <c r="BX235" s="627">
        <v>0</v>
      </c>
      <c r="BY235" s="628" t="s">
        <v>385</v>
      </c>
      <c r="BZ235" s="624">
        <v>0</v>
      </c>
      <c r="CA235" s="625">
        <v>0</v>
      </c>
      <c r="CB235" s="625">
        <v>0</v>
      </c>
      <c r="CC235" s="626">
        <v>0</v>
      </c>
      <c r="CD235" s="625">
        <v>0</v>
      </c>
      <c r="CE235" s="626">
        <v>0</v>
      </c>
      <c r="CF235" s="624">
        <v>0</v>
      </c>
      <c r="CG235" s="625">
        <v>0</v>
      </c>
      <c r="CH235" s="627">
        <v>0</v>
      </c>
      <c r="CI235" s="628" t="s">
        <v>385</v>
      </c>
      <c r="CJ235" s="606"/>
      <c r="CK235" s="602">
        <v>0.62325900000000001</v>
      </c>
      <c r="CL235" s="603">
        <v>0.81850000000000001</v>
      </c>
      <c r="CM235" s="603">
        <v>0.30629000000000001</v>
      </c>
      <c r="CN235" s="602">
        <v>1.8680000000000001E-3</v>
      </c>
      <c r="CO235" s="603">
        <v>5.3802000000000003E-2</v>
      </c>
      <c r="CP235" s="605">
        <v>4.2542999999999997E-2</v>
      </c>
      <c r="CQ235" s="622">
        <v>0.13889777661693165</v>
      </c>
      <c r="CR235" s="602">
        <v>0.63938099999999998</v>
      </c>
      <c r="CS235" s="603">
        <v>0.70284899999999995</v>
      </c>
      <c r="CT235" s="603">
        <v>0.40581899999999999</v>
      </c>
      <c r="CU235" s="602">
        <v>1.3630000000000001E-3</v>
      </c>
      <c r="CV235" s="603">
        <v>3.9047999999999999E-2</v>
      </c>
      <c r="CW235" s="605">
        <v>8.5755999999999999E-2</v>
      </c>
      <c r="CX235" s="622">
        <v>0.2113158822036425</v>
      </c>
      <c r="CY235" s="602">
        <v>0.64472399999999996</v>
      </c>
      <c r="CZ235" s="603">
        <v>0.61585500000000004</v>
      </c>
      <c r="DA235" s="603">
        <v>0.48747000000000001</v>
      </c>
      <c r="DB235" s="602">
        <v>1.011E-3</v>
      </c>
      <c r="DC235" s="603">
        <v>2.8927000000000001E-2</v>
      </c>
      <c r="DD235" s="605">
        <v>9.7646999999999998E-2</v>
      </c>
      <c r="DE235" s="622">
        <v>0.20031386546864421</v>
      </c>
      <c r="DF235" s="606"/>
      <c r="DG235" s="624">
        <v>0</v>
      </c>
      <c r="DH235" s="625">
        <v>0</v>
      </c>
      <c r="DI235" s="625">
        <v>0</v>
      </c>
      <c r="DJ235" s="626">
        <v>0</v>
      </c>
      <c r="DK235" s="625">
        <v>0</v>
      </c>
      <c r="DL235" s="626">
        <v>0</v>
      </c>
      <c r="DM235" s="624">
        <v>0</v>
      </c>
      <c r="DN235" s="625">
        <v>0</v>
      </c>
      <c r="DO235" s="627">
        <v>0</v>
      </c>
      <c r="DP235" s="628" t="s">
        <v>385</v>
      </c>
      <c r="DQ235" s="624">
        <v>0</v>
      </c>
      <c r="DR235" s="625">
        <v>0</v>
      </c>
      <c r="DS235" s="625">
        <v>0</v>
      </c>
      <c r="DT235" s="626">
        <v>0</v>
      </c>
      <c r="DU235" s="625">
        <v>0</v>
      </c>
      <c r="DV235" s="626">
        <v>0</v>
      </c>
      <c r="DW235" s="624">
        <v>0</v>
      </c>
      <c r="DX235" s="625">
        <v>0</v>
      </c>
      <c r="DY235" s="627">
        <v>0</v>
      </c>
      <c r="DZ235" s="628" t="s">
        <v>385</v>
      </c>
      <c r="EA235" s="624">
        <v>0</v>
      </c>
      <c r="EB235" s="625">
        <v>0</v>
      </c>
      <c r="EC235" s="625">
        <v>0</v>
      </c>
      <c r="ED235" s="626">
        <v>0</v>
      </c>
      <c r="EE235" s="625">
        <v>0</v>
      </c>
      <c r="EF235" s="626">
        <v>0</v>
      </c>
      <c r="EG235" s="624">
        <v>0</v>
      </c>
      <c r="EH235" s="625">
        <v>0</v>
      </c>
      <c r="EI235" s="627">
        <v>0</v>
      </c>
      <c r="EJ235" s="628" t="s">
        <v>385</v>
      </c>
    </row>
    <row r="236" spans="1:140" ht="14.25" customHeight="1" thickBot="1" x14ac:dyDescent="0.35">
      <c r="C236" s="582"/>
      <c r="D236" s="629"/>
      <c r="E236" s="629"/>
      <c r="F236" s="629"/>
      <c r="G236" s="582"/>
      <c r="H236" s="114"/>
      <c r="I236" s="582"/>
    </row>
    <row r="237" spans="1:140" ht="21" customHeight="1" thickBot="1" x14ac:dyDescent="0.4">
      <c r="B237" s="489"/>
      <c r="C237" s="59"/>
      <c r="D237" s="159"/>
      <c r="E237" s="159"/>
      <c r="F237" s="159"/>
      <c r="G237" s="59"/>
      <c r="H237" s="58"/>
      <c r="I237" s="59"/>
      <c r="J237" s="901" t="s">
        <v>99</v>
      </c>
      <c r="K237" s="902"/>
      <c r="L237" s="902"/>
      <c r="M237" s="902"/>
      <c r="N237" s="902"/>
      <c r="O237" s="902"/>
      <c r="P237" s="902"/>
      <c r="Q237" s="902"/>
      <c r="R237" s="902"/>
      <c r="S237" s="902"/>
      <c r="T237" s="902"/>
      <c r="U237" s="903"/>
      <c r="V237" s="59"/>
      <c r="W237" s="901" t="s">
        <v>100</v>
      </c>
      <c r="X237" s="902"/>
      <c r="Y237" s="902"/>
      <c r="Z237" s="902"/>
      <c r="AA237" s="902"/>
      <c r="AB237" s="902"/>
      <c r="AC237" s="902"/>
      <c r="AD237" s="902"/>
      <c r="AE237" s="902"/>
      <c r="AF237" s="902"/>
      <c r="AG237" s="902"/>
      <c r="AH237" s="903"/>
      <c r="AI237" s="59"/>
      <c r="AJ237" s="898" t="s">
        <v>101</v>
      </c>
      <c r="AK237" s="899"/>
      <c r="AL237" s="899"/>
      <c r="AM237" s="899"/>
      <c r="AN237" s="899"/>
      <c r="AO237" s="899"/>
      <c r="AP237" s="899"/>
      <c r="AQ237" s="899"/>
      <c r="AR237" s="899"/>
      <c r="AS237" s="899"/>
      <c r="AT237" s="899"/>
      <c r="AU237" s="899"/>
      <c r="AV237" s="899"/>
      <c r="AW237" s="899"/>
      <c r="AX237" s="899"/>
      <c r="AY237" s="899"/>
      <c r="AZ237" s="899"/>
      <c r="BA237" s="899"/>
      <c r="BB237" s="899"/>
      <c r="BC237" s="899"/>
      <c r="BD237" s="900"/>
      <c r="BE237" s="87"/>
      <c r="BF237" s="898" t="s">
        <v>102</v>
      </c>
      <c r="BG237" s="899"/>
      <c r="BH237" s="899"/>
      <c r="BI237" s="899"/>
      <c r="BJ237" s="899"/>
      <c r="BK237" s="899"/>
      <c r="BL237" s="899"/>
      <c r="BM237" s="899"/>
      <c r="BN237" s="899"/>
      <c r="BO237" s="899"/>
      <c r="BP237" s="899"/>
      <c r="BQ237" s="899"/>
      <c r="BR237" s="899"/>
      <c r="BS237" s="899"/>
      <c r="BT237" s="899"/>
      <c r="BU237" s="899"/>
      <c r="BV237" s="899"/>
      <c r="BW237" s="899"/>
      <c r="BX237" s="899"/>
      <c r="BY237" s="899"/>
      <c r="BZ237" s="899"/>
      <c r="CA237" s="899"/>
      <c r="CB237" s="899"/>
      <c r="CC237" s="899"/>
      <c r="CD237" s="899"/>
      <c r="CE237" s="899"/>
      <c r="CF237" s="899"/>
      <c r="CG237" s="899"/>
      <c r="CH237" s="899"/>
      <c r="CI237" s="900"/>
      <c r="CJ237" s="87"/>
      <c r="CK237" s="898" t="s">
        <v>103</v>
      </c>
      <c r="CL237" s="899"/>
      <c r="CM237" s="899"/>
      <c r="CN237" s="899"/>
      <c r="CO237" s="899"/>
      <c r="CP237" s="899"/>
      <c r="CQ237" s="899"/>
      <c r="CR237" s="899"/>
      <c r="CS237" s="899"/>
      <c r="CT237" s="899"/>
      <c r="CU237" s="899"/>
      <c r="CV237" s="899"/>
      <c r="CW237" s="899"/>
      <c r="CX237" s="899"/>
      <c r="CY237" s="899"/>
      <c r="CZ237" s="899"/>
      <c r="DA237" s="899"/>
      <c r="DB237" s="899"/>
      <c r="DC237" s="899"/>
      <c r="DD237" s="899"/>
      <c r="DE237" s="900"/>
      <c r="DF237" s="87"/>
      <c r="DG237" s="898" t="s">
        <v>104</v>
      </c>
      <c r="DH237" s="899"/>
      <c r="DI237" s="899"/>
      <c r="DJ237" s="899"/>
      <c r="DK237" s="899"/>
      <c r="DL237" s="899"/>
      <c r="DM237" s="899"/>
      <c r="DN237" s="899"/>
      <c r="DO237" s="899"/>
      <c r="DP237" s="899"/>
      <c r="DQ237" s="899"/>
      <c r="DR237" s="899"/>
      <c r="DS237" s="899"/>
      <c r="DT237" s="899"/>
      <c r="DU237" s="899"/>
      <c r="DV237" s="899"/>
      <c r="DW237" s="899"/>
      <c r="DX237" s="899"/>
      <c r="DY237" s="899"/>
      <c r="DZ237" s="899"/>
      <c r="EA237" s="899"/>
      <c r="EB237" s="899"/>
      <c r="EC237" s="899"/>
      <c r="ED237" s="899"/>
      <c r="EE237" s="899"/>
      <c r="EF237" s="899"/>
      <c r="EG237" s="899"/>
      <c r="EH237" s="899"/>
      <c r="EI237" s="899"/>
      <c r="EJ237" s="900"/>
    </row>
    <row r="238" spans="1:140" ht="21" customHeight="1" thickBot="1" x14ac:dyDescent="0.4">
      <c r="C238" s="59"/>
      <c r="D238" s="159"/>
      <c r="E238" s="159"/>
      <c r="F238" s="159"/>
      <c r="G238" s="59"/>
      <c r="H238" s="58"/>
      <c r="I238" s="59"/>
      <c r="J238" s="901">
        <v>44196</v>
      </c>
      <c r="K238" s="902"/>
      <c r="L238" s="902"/>
      <c r="M238" s="902"/>
      <c r="N238" s="902"/>
      <c r="O238" s="902"/>
      <c r="P238" s="902"/>
      <c r="Q238" s="902"/>
      <c r="R238" s="902"/>
      <c r="S238" s="902"/>
      <c r="T238" s="902"/>
      <c r="U238" s="903"/>
      <c r="V238" s="87"/>
      <c r="W238" s="901">
        <v>44196</v>
      </c>
      <c r="X238" s="902"/>
      <c r="Y238" s="902"/>
      <c r="Z238" s="902"/>
      <c r="AA238" s="902"/>
      <c r="AB238" s="902"/>
      <c r="AC238" s="902"/>
      <c r="AD238" s="902"/>
      <c r="AE238" s="902"/>
      <c r="AF238" s="902"/>
      <c r="AG238" s="902"/>
      <c r="AH238" s="903"/>
      <c r="AI238" s="87"/>
      <c r="AJ238" s="901">
        <v>44561</v>
      </c>
      <c r="AK238" s="902"/>
      <c r="AL238" s="902"/>
      <c r="AM238" s="902"/>
      <c r="AN238" s="902"/>
      <c r="AO238" s="902"/>
      <c r="AP238" s="903"/>
      <c r="AQ238" s="901">
        <v>44926</v>
      </c>
      <c r="AR238" s="902"/>
      <c r="AS238" s="902"/>
      <c r="AT238" s="902"/>
      <c r="AU238" s="902"/>
      <c r="AV238" s="902"/>
      <c r="AW238" s="903"/>
      <c r="AX238" s="901">
        <v>45291</v>
      </c>
      <c r="AY238" s="902"/>
      <c r="AZ238" s="902"/>
      <c r="BA238" s="902"/>
      <c r="BB238" s="902"/>
      <c r="BC238" s="902"/>
      <c r="BD238" s="903"/>
      <c r="BE238" s="87"/>
      <c r="BF238" s="901">
        <v>44561</v>
      </c>
      <c r="BG238" s="902"/>
      <c r="BH238" s="902"/>
      <c r="BI238" s="902"/>
      <c r="BJ238" s="902"/>
      <c r="BK238" s="902"/>
      <c r="BL238" s="902"/>
      <c r="BM238" s="902"/>
      <c r="BN238" s="902"/>
      <c r="BO238" s="903"/>
      <c r="BP238" s="901">
        <v>44926</v>
      </c>
      <c r="BQ238" s="902"/>
      <c r="BR238" s="902"/>
      <c r="BS238" s="902"/>
      <c r="BT238" s="902"/>
      <c r="BU238" s="902"/>
      <c r="BV238" s="902"/>
      <c r="BW238" s="902"/>
      <c r="BX238" s="902"/>
      <c r="BY238" s="903"/>
      <c r="BZ238" s="901">
        <v>45291</v>
      </c>
      <c r="CA238" s="902"/>
      <c r="CB238" s="902"/>
      <c r="CC238" s="902"/>
      <c r="CD238" s="902"/>
      <c r="CE238" s="902"/>
      <c r="CF238" s="902"/>
      <c r="CG238" s="902"/>
      <c r="CH238" s="902"/>
      <c r="CI238" s="903"/>
      <c r="CJ238" s="87"/>
      <c r="CK238" s="901">
        <v>44561</v>
      </c>
      <c r="CL238" s="902"/>
      <c r="CM238" s="902"/>
      <c r="CN238" s="902"/>
      <c r="CO238" s="902"/>
      <c r="CP238" s="902"/>
      <c r="CQ238" s="903"/>
      <c r="CR238" s="901">
        <v>44926</v>
      </c>
      <c r="CS238" s="902">
        <v>44561</v>
      </c>
      <c r="CT238" s="902">
        <v>44561</v>
      </c>
      <c r="CU238" s="902"/>
      <c r="CV238" s="902"/>
      <c r="CW238" s="902"/>
      <c r="CX238" s="903"/>
      <c r="CY238" s="901">
        <v>45291</v>
      </c>
      <c r="CZ238" s="902">
        <v>44926</v>
      </c>
      <c r="DA238" s="902">
        <v>44926</v>
      </c>
      <c r="DB238" s="902"/>
      <c r="DC238" s="902"/>
      <c r="DD238" s="902"/>
      <c r="DE238" s="903"/>
      <c r="DF238" s="87"/>
      <c r="DG238" s="901">
        <v>44561</v>
      </c>
      <c r="DH238" s="902"/>
      <c r="DI238" s="902"/>
      <c r="DJ238" s="902"/>
      <c r="DK238" s="902"/>
      <c r="DL238" s="902"/>
      <c r="DM238" s="902"/>
      <c r="DN238" s="902"/>
      <c r="DO238" s="902"/>
      <c r="DP238" s="903"/>
      <c r="DQ238" s="901">
        <v>44926</v>
      </c>
      <c r="DR238" s="902"/>
      <c r="DS238" s="902"/>
      <c r="DT238" s="902"/>
      <c r="DU238" s="902"/>
      <c r="DV238" s="902"/>
      <c r="DW238" s="902"/>
      <c r="DX238" s="902"/>
      <c r="DY238" s="902"/>
      <c r="DZ238" s="903"/>
      <c r="EA238" s="901">
        <v>45291</v>
      </c>
      <c r="EB238" s="902"/>
      <c r="EC238" s="902"/>
      <c r="ED238" s="902"/>
      <c r="EE238" s="902"/>
      <c r="EF238" s="902"/>
      <c r="EG238" s="902"/>
      <c r="EH238" s="902"/>
      <c r="EI238" s="902"/>
      <c r="EJ238" s="903"/>
    </row>
    <row r="239" spans="1:140" ht="66.599999999999994" thickBot="1" x14ac:dyDescent="0.35">
      <c r="B239" s="487" t="s">
        <v>5</v>
      </c>
      <c r="C239" s="90"/>
      <c r="D239" s="167"/>
      <c r="E239" s="167"/>
      <c r="F239" s="167"/>
      <c r="G239" s="90"/>
      <c r="H239" s="89"/>
      <c r="I239" s="91" t="s">
        <v>48</v>
      </c>
      <c r="J239" s="486" t="s">
        <v>35</v>
      </c>
      <c r="K239" s="486" t="s">
        <v>36</v>
      </c>
      <c r="L239" s="191" t="s">
        <v>37</v>
      </c>
      <c r="M239" s="481" t="s">
        <v>93</v>
      </c>
      <c r="N239" s="481" t="s">
        <v>38</v>
      </c>
      <c r="O239" s="481" t="s">
        <v>94</v>
      </c>
      <c r="P239" s="481" t="s">
        <v>39</v>
      </c>
      <c r="Q239" s="483" t="s">
        <v>95</v>
      </c>
      <c r="R239" s="191" t="s">
        <v>44</v>
      </c>
      <c r="S239" s="481" t="s">
        <v>45</v>
      </c>
      <c r="T239" s="483" t="s">
        <v>46</v>
      </c>
      <c r="U239" s="862" t="s">
        <v>41</v>
      </c>
      <c r="V239" s="87"/>
      <c r="W239" s="486" t="s">
        <v>35</v>
      </c>
      <c r="X239" s="486" t="s">
        <v>36</v>
      </c>
      <c r="Y239" s="191" t="s">
        <v>37</v>
      </c>
      <c r="Z239" s="481" t="s">
        <v>96</v>
      </c>
      <c r="AA239" s="481" t="s">
        <v>38</v>
      </c>
      <c r="AB239" s="481" t="s">
        <v>97</v>
      </c>
      <c r="AC239" s="481" t="s">
        <v>39</v>
      </c>
      <c r="AD239" s="483" t="s">
        <v>98</v>
      </c>
      <c r="AE239" s="191" t="s">
        <v>44</v>
      </c>
      <c r="AF239" s="481" t="s">
        <v>45</v>
      </c>
      <c r="AG239" s="483" t="s">
        <v>46</v>
      </c>
      <c r="AH239" s="862" t="s">
        <v>41</v>
      </c>
      <c r="AI239" s="87"/>
      <c r="AJ239" s="191" t="s">
        <v>37</v>
      </c>
      <c r="AK239" s="481" t="s">
        <v>38</v>
      </c>
      <c r="AL239" s="483" t="s">
        <v>39</v>
      </c>
      <c r="AM239" s="191" t="s">
        <v>44</v>
      </c>
      <c r="AN239" s="481" t="s">
        <v>45</v>
      </c>
      <c r="AO239" s="483" t="s">
        <v>46</v>
      </c>
      <c r="AP239" s="862" t="s">
        <v>41</v>
      </c>
      <c r="AQ239" s="191" t="s">
        <v>37</v>
      </c>
      <c r="AR239" s="481" t="s">
        <v>38</v>
      </c>
      <c r="AS239" s="483" t="s">
        <v>39</v>
      </c>
      <c r="AT239" s="191" t="s">
        <v>44</v>
      </c>
      <c r="AU239" s="481" t="s">
        <v>45</v>
      </c>
      <c r="AV239" s="483" t="s">
        <v>46</v>
      </c>
      <c r="AW239" s="862" t="s">
        <v>41</v>
      </c>
      <c r="AX239" s="191" t="s">
        <v>37</v>
      </c>
      <c r="AY239" s="481" t="s">
        <v>38</v>
      </c>
      <c r="AZ239" s="483" t="s">
        <v>39</v>
      </c>
      <c r="BA239" s="191" t="s">
        <v>44</v>
      </c>
      <c r="BB239" s="481" t="s">
        <v>45</v>
      </c>
      <c r="BC239" s="483" t="s">
        <v>46</v>
      </c>
      <c r="BD239" s="862" t="s">
        <v>41</v>
      </c>
      <c r="BE239" s="87"/>
      <c r="BF239" s="191" t="s">
        <v>37</v>
      </c>
      <c r="BG239" s="481" t="s">
        <v>96</v>
      </c>
      <c r="BH239" s="481" t="s">
        <v>38</v>
      </c>
      <c r="BI239" s="481" t="s">
        <v>97</v>
      </c>
      <c r="BJ239" s="481" t="s">
        <v>39</v>
      </c>
      <c r="BK239" s="483" t="s">
        <v>98</v>
      </c>
      <c r="BL239" s="191" t="s">
        <v>44</v>
      </c>
      <c r="BM239" s="481" t="s">
        <v>45</v>
      </c>
      <c r="BN239" s="483" t="s">
        <v>46</v>
      </c>
      <c r="BO239" s="862" t="s">
        <v>41</v>
      </c>
      <c r="BP239" s="191" t="s">
        <v>37</v>
      </c>
      <c r="BQ239" s="481" t="s">
        <v>96</v>
      </c>
      <c r="BR239" s="481" t="s">
        <v>38</v>
      </c>
      <c r="BS239" s="481" t="s">
        <v>97</v>
      </c>
      <c r="BT239" s="481" t="s">
        <v>39</v>
      </c>
      <c r="BU239" s="483" t="s">
        <v>98</v>
      </c>
      <c r="BV239" s="191" t="s">
        <v>44</v>
      </c>
      <c r="BW239" s="481" t="s">
        <v>45</v>
      </c>
      <c r="BX239" s="483" t="s">
        <v>46</v>
      </c>
      <c r="BY239" s="862" t="s">
        <v>41</v>
      </c>
      <c r="BZ239" s="191" t="s">
        <v>37</v>
      </c>
      <c r="CA239" s="481" t="s">
        <v>96</v>
      </c>
      <c r="CB239" s="481" t="s">
        <v>38</v>
      </c>
      <c r="CC239" s="481" t="s">
        <v>97</v>
      </c>
      <c r="CD239" s="481" t="s">
        <v>39</v>
      </c>
      <c r="CE239" s="483" t="s">
        <v>98</v>
      </c>
      <c r="CF239" s="191" t="s">
        <v>44</v>
      </c>
      <c r="CG239" s="481" t="s">
        <v>45</v>
      </c>
      <c r="CH239" s="483" t="s">
        <v>46</v>
      </c>
      <c r="CI239" s="862" t="s">
        <v>41</v>
      </c>
      <c r="CJ239" s="87"/>
      <c r="CK239" s="191" t="s">
        <v>37</v>
      </c>
      <c r="CL239" s="481" t="s">
        <v>38</v>
      </c>
      <c r="CM239" s="483" t="s">
        <v>39</v>
      </c>
      <c r="CN239" s="191" t="s">
        <v>44</v>
      </c>
      <c r="CO239" s="481" t="s">
        <v>45</v>
      </c>
      <c r="CP239" s="482" t="s">
        <v>46</v>
      </c>
      <c r="CQ239" s="862" t="s">
        <v>41</v>
      </c>
      <c r="CR239" s="480" t="s">
        <v>37</v>
      </c>
      <c r="CS239" s="481" t="s">
        <v>38</v>
      </c>
      <c r="CT239" s="483" t="s">
        <v>39</v>
      </c>
      <c r="CU239" s="480" t="s">
        <v>44</v>
      </c>
      <c r="CV239" s="481" t="s">
        <v>45</v>
      </c>
      <c r="CW239" s="482" t="s">
        <v>46</v>
      </c>
      <c r="CX239" s="862" t="s">
        <v>41</v>
      </c>
      <c r="CY239" s="480" t="s">
        <v>37</v>
      </c>
      <c r="CZ239" s="481" t="s">
        <v>38</v>
      </c>
      <c r="DA239" s="483" t="s">
        <v>39</v>
      </c>
      <c r="DB239" s="480" t="s">
        <v>44</v>
      </c>
      <c r="DC239" s="481" t="s">
        <v>45</v>
      </c>
      <c r="DD239" s="482" t="s">
        <v>46</v>
      </c>
      <c r="DE239" s="862" t="s">
        <v>41</v>
      </c>
      <c r="DF239" s="87"/>
      <c r="DG239" s="191" t="s">
        <v>37</v>
      </c>
      <c r="DH239" s="481" t="s">
        <v>96</v>
      </c>
      <c r="DI239" s="481" t="s">
        <v>38</v>
      </c>
      <c r="DJ239" s="481" t="s">
        <v>97</v>
      </c>
      <c r="DK239" s="481" t="s">
        <v>39</v>
      </c>
      <c r="DL239" s="483" t="s">
        <v>98</v>
      </c>
      <c r="DM239" s="191" t="s">
        <v>44</v>
      </c>
      <c r="DN239" s="481" t="s">
        <v>45</v>
      </c>
      <c r="DO239" s="483" t="s">
        <v>46</v>
      </c>
      <c r="DP239" s="862" t="s">
        <v>41</v>
      </c>
      <c r="DQ239" s="191" t="s">
        <v>37</v>
      </c>
      <c r="DR239" s="481" t="s">
        <v>96</v>
      </c>
      <c r="DS239" s="481" t="s">
        <v>38</v>
      </c>
      <c r="DT239" s="481" t="s">
        <v>97</v>
      </c>
      <c r="DU239" s="481" t="s">
        <v>39</v>
      </c>
      <c r="DV239" s="483" t="s">
        <v>98</v>
      </c>
      <c r="DW239" s="191" t="s">
        <v>44</v>
      </c>
      <c r="DX239" s="481" t="s">
        <v>45</v>
      </c>
      <c r="DY239" s="483" t="s">
        <v>46</v>
      </c>
      <c r="DZ239" s="862" t="s">
        <v>41</v>
      </c>
      <c r="EA239" s="191" t="s">
        <v>37</v>
      </c>
      <c r="EB239" s="481" t="s">
        <v>96</v>
      </c>
      <c r="EC239" s="481" t="s">
        <v>38</v>
      </c>
      <c r="ED239" s="481" t="s">
        <v>97</v>
      </c>
      <c r="EE239" s="481" t="s">
        <v>39</v>
      </c>
      <c r="EF239" s="483" t="s">
        <v>98</v>
      </c>
      <c r="EG239" s="191" t="s">
        <v>44</v>
      </c>
      <c r="EH239" s="481" t="s">
        <v>45</v>
      </c>
      <c r="EI239" s="483" t="s">
        <v>46</v>
      </c>
      <c r="EJ239" s="862" t="s">
        <v>41</v>
      </c>
    </row>
    <row r="240" spans="1:140" ht="14.25" customHeight="1" x14ac:dyDescent="0.3">
      <c r="B240" s="13">
        <v>190</v>
      </c>
      <c r="C240" s="144" t="s">
        <v>49</v>
      </c>
      <c r="D240" s="184"/>
      <c r="E240" s="184"/>
      <c r="F240" s="169" t="str">
        <f>IF(C240="Standardised Total","Total",C240&amp;E240)</f>
        <v>Central banks</v>
      </c>
      <c r="G240" s="145" t="str">
        <f>$H$240</f>
        <v>LUXEMBOURG</v>
      </c>
      <c r="H240" s="875" t="s">
        <v>394</v>
      </c>
      <c r="I240" s="146" t="s">
        <v>49</v>
      </c>
      <c r="J240" s="615"/>
      <c r="K240" s="185"/>
      <c r="L240" s="616"/>
      <c r="M240" s="617"/>
      <c r="N240" s="617"/>
      <c r="O240" s="617"/>
      <c r="P240" s="617"/>
      <c r="Q240" s="618"/>
      <c r="R240" s="616"/>
      <c r="S240" s="617"/>
      <c r="T240" s="619"/>
      <c r="U240" s="620"/>
      <c r="V240" s="87"/>
      <c r="W240" s="615"/>
      <c r="X240" s="185"/>
      <c r="Y240" s="616"/>
      <c r="Z240" s="617"/>
      <c r="AA240" s="617"/>
      <c r="AB240" s="617"/>
      <c r="AC240" s="617"/>
      <c r="AD240" s="618"/>
      <c r="AE240" s="616"/>
      <c r="AF240" s="617"/>
      <c r="AG240" s="619"/>
      <c r="AH240" s="620"/>
      <c r="AI240" s="87"/>
      <c r="AJ240" s="616"/>
      <c r="AK240" s="617"/>
      <c r="AL240" s="617"/>
      <c r="AM240" s="616"/>
      <c r="AN240" s="617"/>
      <c r="AO240" s="619"/>
      <c r="AP240" s="620"/>
      <c r="AQ240" s="616"/>
      <c r="AR240" s="617"/>
      <c r="AS240" s="617"/>
      <c r="AT240" s="616"/>
      <c r="AU240" s="617"/>
      <c r="AV240" s="619"/>
      <c r="AW240" s="620"/>
      <c r="AX240" s="616"/>
      <c r="AY240" s="617"/>
      <c r="AZ240" s="617"/>
      <c r="BA240" s="616"/>
      <c r="BB240" s="617"/>
      <c r="BC240" s="619"/>
      <c r="BD240" s="620"/>
      <c r="BE240" s="512"/>
      <c r="BF240" s="616"/>
      <c r="BG240" s="617"/>
      <c r="BH240" s="617"/>
      <c r="BI240" s="618"/>
      <c r="BJ240" s="617"/>
      <c r="BK240" s="618"/>
      <c r="BL240" s="616"/>
      <c r="BM240" s="617"/>
      <c r="BN240" s="619"/>
      <c r="BO240" s="620"/>
      <c r="BP240" s="616"/>
      <c r="BQ240" s="617"/>
      <c r="BR240" s="617"/>
      <c r="BS240" s="618"/>
      <c r="BT240" s="617"/>
      <c r="BU240" s="618"/>
      <c r="BV240" s="616"/>
      <c r="BW240" s="617"/>
      <c r="BX240" s="619"/>
      <c r="BY240" s="620"/>
      <c r="BZ240" s="616"/>
      <c r="CA240" s="617"/>
      <c r="CB240" s="617"/>
      <c r="CC240" s="618"/>
      <c r="CD240" s="617"/>
      <c r="CE240" s="618"/>
      <c r="CF240" s="616"/>
      <c r="CG240" s="617"/>
      <c r="CH240" s="619"/>
      <c r="CI240" s="620"/>
      <c r="CJ240" s="512"/>
      <c r="CK240" s="616"/>
      <c r="CL240" s="617"/>
      <c r="CM240" s="617"/>
      <c r="CN240" s="616"/>
      <c r="CO240" s="617"/>
      <c r="CP240" s="619"/>
      <c r="CQ240" s="620"/>
      <c r="CR240" s="616"/>
      <c r="CS240" s="617"/>
      <c r="CT240" s="617"/>
      <c r="CU240" s="616"/>
      <c r="CV240" s="617"/>
      <c r="CW240" s="619"/>
      <c r="CX240" s="620"/>
      <c r="CY240" s="616"/>
      <c r="CZ240" s="617"/>
      <c r="DA240" s="617"/>
      <c r="DB240" s="616"/>
      <c r="DC240" s="617"/>
      <c r="DD240" s="619"/>
      <c r="DE240" s="620"/>
      <c r="DF240" s="512"/>
      <c r="DG240" s="616"/>
      <c r="DH240" s="617"/>
      <c r="DI240" s="617"/>
      <c r="DJ240" s="618"/>
      <c r="DK240" s="617"/>
      <c r="DL240" s="618"/>
      <c r="DM240" s="616"/>
      <c r="DN240" s="617"/>
      <c r="DO240" s="619"/>
      <c r="DP240" s="620"/>
      <c r="DQ240" s="616"/>
      <c r="DR240" s="617"/>
      <c r="DS240" s="617"/>
      <c r="DT240" s="618"/>
      <c r="DU240" s="617"/>
      <c r="DV240" s="618"/>
      <c r="DW240" s="616"/>
      <c r="DX240" s="617"/>
      <c r="DY240" s="619"/>
      <c r="DZ240" s="620"/>
      <c r="EA240" s="616"/>
      <c r="EB240" s="617"/>
      <c r="EC240" s="617"/>
      <c r="ED240" s="618"/>
      <c r="EE240" s="617"/>
      <c r="EF240" s="618"/>
      <c r="EG240" s="616"/>
      <c r="EH240" s="617"/>
      <c r="EI240" s="619"/>
      <c r="EJ240" s="620"/>
    </row>
    <row r="241" spans="2:140" ht="14.25" customHeight="1" x14ac:dyDescent="0.3">
      <c r="B241" s="16">
        <v>191</v>
      </c>
      <c r="C241" s="147" t="s">
        <v>50</v>
      </c>
      <c r="D241" s="186"/>
      <c r="E241" s="186"/>
      <c r="F241" s="172" t="str">
        <f t="shared" ref="F241:F260" si="23">IF(C241="Standardised Total","Total",C241&amp;E241)</f>
        <v>Central governments</v>
      </c>
      <c r="G241" s="148" t="str">
        <f t="shared" ref="G241:G260" si="24">$H$240</f>
        <v>LUXEMBOURG</v>
      </c>
      <c r="H241" s="876"/>
      <c r="I241" s="149" t="s">
        <v>50</v>
      </c>
      <c r="J241" s="621"/>
      <c r="K241" s="108"/>
      <c r="L241" s="523"/>
      <c r="M241" s="524"/>
      <c r="N241" s="524"/>
      <c r="O241" s="524"/>
      <c r="P241" s="524"/>
      <c r="Q241" s="528"/>
      <c r="R241" s="523"/>
      <c r="S241" s="524"/>
      <c r="T241" s="525"/>
      <c r="U241" s="526"/>
      <c r="V241" s="87"/>
      <c r="W241" s="621"/>
      <c r="X241" s="108"/>
      <c r="Y241" s="523"/>
      <c r="Z241" s="524"/>
      <c r="AA241" s="524"/>
      <c r="AB241" s="524"/>
      <c r="AC241" s="524"/>
      <c r="AD241" s="528"/>
      <c r="AE241" s="523"/>
      <c r="AF241" s="524"/>
      <c r="AG241" s="525"/>
      <c r="AH241" s="526"/>
      <c r="AI241" s="87"/>
      <c r="AJ241" s="523"/>
      <c r="AK241" s="524"/>
      <c r="AL241" s="524"/>
      <c r="AM241" s="523"/>
      <c r="AN241" s="524"/>
      <c r="AO241" s="525"/>
      <c r="AP241" s="526"/>
      <c r="AQ241" s="523"/>
      <c r="AR241" s="524"/>
      <c r="AS241" s="524"/>
      <c r="AT241" s="523"/>
      <c r="AU241" s="524"/>
      <c r="AV241" s="525"/>
      <c r="AW241" s="526"/>
      <c r="AX241" s="523"/>
      <c r="AY241" s="524"/>
      <c r="AZ241" s="524"/>
      <c r="BA241" s="523"/>
      <c r="BB241" s="524"/>
      <c r="BC241" s="525"/>
      <c r="BD241" s="526"/>
      <c r="BE241" s="512"/>
      <c r="BF241" s="523"/>
      <c r="BG241" s="524"/>
      <c r="BH241" s="524"/>
      <c r="BI241" s="528"/>
      <c r="BJ241" s="524"/>
      <c r="BK241" s="528"/>
      <c r="BL241" s="523"/>
      <c r="BM241" s="524"/>
      <c r="BN241" s="525"/>
      <c r="BO241" s="526"/>
      <c r="BP241" s="523"/>
      <c r="BQ241" s="524"/>
      <c r="BR241" s="524"/>
      <c r="BS241" s="528"/>
      <c r="BT241" s="524"/>
      <c r="BU241" s="528"/>
      <c r="BV241" s="523"/>
      <c r="BW241" s="524"/>
      <c r="BX241" s="525"/>
      <c r="BY241" s="526"/>
      <c r="BZ241" s="523"/>
      <c r="CA241" s="524"/>
      <c r="CB241" s="524"/>
      <c r="CC241" s="528"/>
      <c r="CD241" s="524"/>
      <c r="CE241" s="528"/>
      <c r="CF241" s="523"/>
      <c r="CG241" s="524"/>
      <c r="CH241" s="525"/>
      <c r="CI241" s="526"/>
      <c r="CJ241" s="512"/>
      <c r="CK241" s="523"/>
      <c r="CL241" s="524"/>
      <c r="CM241" s="524"/>
      <c r="CN241" s="523"/>
      <c r="CO241" s="524"/>
      <c r="CP241" s="525"/>
      <c r="CQ241" s="526"/>
      <c r="CR241" s="523"/>
      <c r="CS241" s="524"/>
      <c r="CT241" s="524"/>
      <c r="CU241" s="523"/>
      <c r="CV241" s="524"/>
      <c r="CW241" s="525"/>
      <c r="CX241" s="526"/>
      <c r="CY241" s="523"/>
      <c r="CZ241" s="524"/>
      <c r="DA241" s="524"/>
      <c r="DB241" s="523"/>
      <c r="DC241" s="524"/>
      <c r="DD241" s="525"/>
      <c r="DE241" s="526"/>
      <c r="DF241" s="512"/>
      <c r="DG241" s="523"/>
      <c r="DH241" s="524"/>
      <c r="DI241" s="524"/>
      <c r="DJ241" s="528"/>
      <c r="DK241" s="524"/>
      <c r="DL241" s="528"/>
      <c r="DM241" s="523"/>
      <c r="DN241" s="524"/>
      <c r="DO241" s="525"/>
      <c r="DP241" s="526"/>
      <c r="DQ241" s="523"/>
      <c r="DR241" s="524"/>
      <c r="DS241" s="524"/>
      <c r="DT241" s="528"/>
      <c r="DU241" s="524"/>
      <c r="DV241" s="528"/>
      <c r="DW241" s="523"/>
      <c r="DX241" s="524"/>
      <c r="DY241" s="525"/>
      <c r="DZ241" s="526"/>
      <c r="EA241" s="523"/>
      <c r="EB241" s="524"/>
      <c r="EC241" s="524"/>
      <c r="ED241" s="528"/>
      <c r="EE241" s="524"/>
      <c r="EF241" s="528"/>
      <c r="EG241" s="523"/>
      <c r="EH241" s="524"/>
      <c r="EI241" s="525"/>
      <c r="EJ241" s="526"/>
    </row>
    <row r="242" spans="2:140" ht="14.25" customHeight="1" x14ac:dyDescent="0.3">
      <c r="B242" s="16">
        <v>192</v>
      </c>
      <c r="C242" s="147" t="s">
        <v>74</v>
      </c>
      <c r="D242" s="186"/>
      <c r="E242" s="186"/>
      <c r="F242" s="172" t="str">
        <f t="shared" si="23"/>
        <v xml:space="preserve">Regional governments or local authorities </v>
      </c>
      <c r="G242" s="148" t="str">
        <f t="shared" si="24"/>
        <v>LUXEMBOURG</v>
      </c>
      <c r="H242" s="876"/>
      <c r="I242" s="150" t="s">
        <v>74</v>
      </c>
      <c r="J242" s="621"/>
      <c r="K242" s="108"/>
      <c r="L242" s="523"/>
      <c r="M242" s="524"/>
      <c r="N242" s="524"/>
      <c r="O242" s="524"/>
      <c r="P242" s="524"/>
      <c r="Q242" s="528"/>
      <c r="R242" s="523"/>
      <c r="S242" s="524"/>
      <c r="T242" s="525"/>
      <c r="U242" s="526"/>
      <c r="V242" s="87"/>
      <c r="W242" s="621"/>
      <c r="X242" s="108"/>
      <c r="Y242" s="523"/>
      <c r="Z242" s="524"/>
      <c r="AA242" s="524"/>
      <c r="AB242" s="524"/>
      <c r="AC242" s="524"/>
      <c r="AD242" s="528"/>
      <c r="AE242" s="523"/>
      <c r="AF242" s="524"/>
      <c r="AG242" s="525"/>
      <c r="AH242" s="526"/>
      <c r="AI242" s="87"/>
      <c r="AJ242" s="523"/>
      <c r="AK242" s="524"/>
      <c r="AL242" s="524"/>
      <c r="AM242" s="523"/>
      <c r="AN242" s="524"/>
      <c r="AO242" s="525"/>
      <c r="AP242" s="526"/>
      <c r="AQ242" s="523"/>
      <c r="AR242" s="524"/>
      <c r="AS242" s="524"/>
      <c r="AT242" s="523"/>
      <c r="AU242" s="524"/>
      <c r="AV242" s="525"/>
      <c r="AW242" s="526"/>
      <c r="AX242" s="523"/>
      <c r="AY242" s="524"/>
      <c r="AZ242" s="524"/>
      <c r="BA242" s="523"/>
      <c r="BB242" s="524"/>
      <c r="BC242" s="525"/>
      <c r="BD242" s="526"/>
      <c r="BE242" s="512"/>
      <c r="BF242" s="523"/>
      <c r="BG242" s="524"/>
      <c r="BH242" s="524"/>
      <c r="BI242" s="528"/>
      <c r="BJ242" s="524"/>
      <c r="BK242" s="528"/>
      <c r="BL242" s="523"/>
      <c r="BM242" s="524"/>
      <c r="BN242" s="525"/>
      <c r="BO242" s="526"/>
      <c r="BP242" s="523"/>
      <c r="BQ242" s="524"/>
      <c r="BR242" s="524"/>
      <c r="BS242" s="528"/>
      <c r="BT242" s="524"/>
      <c r="BU242" s="528"/>
      <c r="BV242" s="523"/>
      <c r="BW242" s="524"/>
      <c r="BX242" s="525"/>
      <c r="BY242" s="526"/>
      <c r="BZ242" s="523"/>
      <c r="CA242" s="524"/>
      <c r="CB242" s="524"/>
      <c r="CC242" s="528"/>
      <c r="CD242" s="524"/>
      <c r="CE242" s="528"/>
      <c r="CF242" s="523"/>
      <c r="CG242" s="524"/>
      <c r="CH242" s="525"/>
      <c r="CI242" s="526"/>
      <c r="CJ242" s="512"/>
      <c r="CK242" s="523"/>
      <c r="CL242" s="524"/>
      <c r="CM242" s="524"/>
      <c r="CN242" s="523"/>
      <c r="CO242" s="524"/>
      <c r="CP242" s="525"/>
      <c r="CQ242" s="526"/>
      <c r="CR242" s="523"/>
      <c r="CS242" s="524"/>
      <c r="CT242" s="524"/>
      <c r="CU242" s="523"/>
      <c r="CV242" s="524"/>
      <c r="CW242" s="525"/>
      <c r="CX242" s="526"/>
      <c r="CY242" s="523"/>
      <c r="CZ242" s="524"/>
      <c r="DA242" s="524"/>
      <c r="DB242" s="523"/>
      <c r="DC242" s="524"/>
      <c r="DD242" s="525"/>
      <c r="DE242" s="526"/>
      <c r="DF242" s="512"/>
      <c r="DG242" s="523"/>
      <c r="DH242" s="524"/>
      <c r="DI242" s="524"/>
      <c r="DJ242" s="528"/>
      <c r="DK242" s="524"/>
      <c r="DL242" s="528"/>
      <c r="DM242" s="523"/>
      <c r="DN242" s="524"/>
      <c r="DO242" s="525"/>
      <c r="DP242" s="526"/>
      <c r="DQ242" s="523"/>
      <c r="DR242" s="524"/>
      <c r="DS242" s="524"/>
      <c r="DT242" s="528"/>
      <c r="DU242" s="524"/>
      <c r="DV242" s="528"/>
      <c r="DW242" s="523"/>
      <c r="DX242" s="524"/>
      <c r="DY242" s="525"/>
      <c r="DZ242" s="526"/>
      <c r="EA242" s="523"/>
      <c r="EB242" s="524"/>
      <c r="EC242" s="524"/>
      <c r="ED242" s="528"/>
      <c r="EE242" s="524"/>
      <c r="EF242" s="528"/>
      <c r="EG242" s="523"/>
      <c r="EH242" s="524"/>
      <c r="EI242" s="525"/>
      <c r="EJ242" s="526"/>
    </row>
    <row r="243" spans="2:140" ht="14.25" customHeight="1" x14ac:dyDescent="0.3">
      <c r="B243" s="16">
        <v>193</v>
      </c>
      <c r="C243" s="147" t="s">
        <v>75</v>
      </c>
      <c r="D243" s="186"/>
      <c r="E243" s="186"/>
      <c r="F243" s="172" t="str">
        <f t="shared" si="23"/>
        <v>Public sector entities</v>
      </c>
      <c r="G243" s="148" t="str">
        <f t="shared" si="24"/>
        <v>LUXEMBOURG</v>
      </c>
      <c r="H243" s="876"/>
      <c r="I243" s="150" t="s">
        <v>75</v>
      </c>
      <c r="J243" s="621"/>
      <c r="K243" s="108"/>
      <c r="L243" s="523"/>
      <c r="M243" s="524"/>
      <c r="N243" s="524"/>
      <c r="O243" s="524"/>
      <c r="P243" s="524"/>
      <c r="Q243" s="528"/>
      <c r="R243" s="523"/>
      <c r="S243" s="524"/>
      <c r="T243" s="525"/>
      <c r="U243" s="526"/>
      <c r="V243" s="87"/>
      <c r="W243" s="621"/>
      <c r="X243" s="108"/>
      <c r="Y243" s="523"/>
      <c r="Z243" s="524"/>
      <c r="AA243" s="524"/>
      <c r="AB243" s="524"/>
      <c r="AC243" s="524"/>
      <c r="AD243" s="528"/>
      <c r="AE243" s="523"/>
      <c r="AF243" s="524"/>
      <c r="AG243" s="525"/>
      <c r="AH243" s="526"/>
      <c r="AI243" s="87"/>
      <c r="AJ243" s="523"/>
      <c r="AK243" s="524"/>
      <c r="AL243" s="524"/>
      <c r="AM243" s="523"/>
      <c r="AN243" s="524"/>
      <c r="AO243" s="525"/>
      <c r="AP243" s="526"/>
      <c r="AQ243" s="523"/>
      <c r="AR243" s="524"/>
      <c r="AS243" s="524"/>
      <c r="AT243" s="523"/>
      <c r="AU243" s="524"/>
      <c r="AV243" s="525"/>
      <c r="AW243" s="526"/>
      <c r="AX243" s="523"/>
      <c r="AY243" s="524"/>
      <c r="AZ243" s="524"/>
      <c r="BA243" s="523"/>
      <c r="BB243" s="524"/>
      <c r="BC243" s="525"/>
      <c r="BD243" s="526"/>
      <c r="BE243" s="512"/>
      <c r="BF243" s="523"/>
      <c r="BG243" s="524"/>
      <c r="BH243" s="524"/>
      <c r="BI243" s="528"/>
      <c r="BJ243" s="524"/>
      <c r="BK243" s="528"/>
      <c r="BL243" s="523"/>
      <c r="BM243" s="524"/>
      <c r="BN243" s="525"/>
      <c r="BO243" s="526"/>
      <c r="BP243" s="523"/>
      <c r="BQ243" s="524"/>
      <c r="BR243" s="524"/>
      <c r="BS243" s="528"/>
      <c r="BT243" s="524"/>
      <c r="BU243" s="528"/>
      <c r="BV243" s="523"/>
      <c r="BW243" s="524"/>
      <c r="BX243" s="525"/>
      <c r="BY243" s="526"/>
      <c r="BZ243" s="523"/>
      <c r="CA243" s="524"/>
      <c r="CB243" s="524"/>
      <c r="CC243" s="528"/>
      <c r="CD243" s="524"/>
      <c r="CE243" s="528"/>
      <c r="CF243" s="523"/>
      <c r="CG243" s="524"/>
      <c r="CH243" s="525"/>
      <c r="CI243" s="526"/>
      <c r="CJ243" s="512"/>
      <c r="CK243" s="523"/>
      <c r="CL243" s="524"/>
      <c r="CM243" s="524"/>
      <c r="CN243" s="523"/>
      <c r="CO243" s="524"/>
      <c r="CP243" s="525"/>
      <c r="CQ243" s="526"/>
      <c r="CR243" s="523"/>
      <c r="CS243" s="524"/>
      <c r="CT243" s="524"/>
      <c r="CU243" s="523"/>
      <c r="CV243" s="524"/>
      <c r="CW243" s="525"/>
      <c r="CX243" s="526"/>
      <c r="CY243" s="523"/>
      <c r="CZ243" s="524"/>
      <c r="DA243" s="524"/>
      <c r="DB243" s="523"/>
      <c r="DC243" s="524"/>
      <c r="DD243" s="525"/>
      <c r="DE243" s="526"/>
      <c r="DF243" s="512"/>
      <c r="DG243" s="523"/>
      <c r="DH243" s="524"/>
      <c r="DI243" s="524"/>
      <c r="DJ243" s="528"/>
      <c r="DK243" s="524"/>
      <c r="DL243" s="528"/>
      <c r="DM243" s="523"/>
      <c r="DN243" s="524"/>
      <c r="DO243" s="525"/>
      <c r="DP243" s="526"/>
      <c r="DQ243" s="523"/>
      <c r="DR243" s="524"/>
      <c r="DS243" s="524"/>
      <c r="DT243" s="528"/>
      <c r="DU243" s="524"/>
      <c r="DV243" s="528"/>
      <c r="DW243" s="523"/>
      <c r="DX243" s="524"/>
      <c r="DY243" s="525"/>
      <c r="DZ243" s="526"/>
      <c r="EA243" s="523"/>
      <c r="EB243" s="524"/>
      <c r="EC243" s="524"/>
      <c r="ED243" s="528"/>
      <c r="EE243" s="524"/>
      <c r="EF243" s="528"/>
      <c r="EG243" s="523"/>
      <c r="EH243" s="524"/>
      <c r="EI243" s="525"/>
      <c r="EJ243" s="526"/>
    </row>
    <row r="244" spans="2:140" ht="14.25" customHeight="1" x14ac:dyDescent="0.3">
      <c r="B244" s="16">
        <v>194</v>
      </c>
      <c r="C244" s="147" t="s">
        <v>76</v>
      </c>
      <c r="D244" s="186"/>
      <c r="E244" s="186"/>
      <c r="F244" s="172" t="str">
        <f t="shared" si="23"/>
        <v xml:space="preserve">Multilateral Development Banks </v>
      </c>
      <c r="G244" s="148" t="str">
        <f t="shared" si="24"/>
        <v>LUXEMBOURG</v>
      </c>
      <c r="H244" s="876"/>
      <c r="I244" s="150" t="s">
        <v>76</v>
      </c>
      <c r="J244" s="621"/>
      <c r="K244" s="108"/>
      <c r="L244" s="523"/>
      <c r="M244" s="524"/>
      <c r="N244" s="524"/>
      <c r="O244" s="524"/>
      <c r="P244" s="524"/>
      <c r="Q244" s="528"/>
      <c r="R244" s="523"/>
      <c r="S244" s="524"/>
      <c r="T244" s="525"/>
      <c r="U244" s="526"/>
      <c r="V244" s="87"/>
      <c r="W244" s="621"/>
      <c r="X244" s="108"/>
      <c r="Y244" s="523"/>
      <c r="Z244" s="524"/>
      <c r="AA244" s="524"/>
      <c r="AB244" s="524"/>
      <c r="AC244" s="524"/>
      <c r="AD244" s="528"/>
      <c r="AE244" s="523"/>
      <c r="AF244" s="524"/>
      <c r="AG244" s="525"/>
      <c r="AH244" s="526"/>
      <c r="AI244" s="87"/>
      <c r="AJ244" s="523"/>
      <c r="AK244" s="524"/>
      <c r="AL244" s="524"/>
      <c r="AM244" s="523"/>
      <c r="AN244" s="524"/>
      <c r="AO244" s="525"/>
      <c r="AP244" s="526"/>
      <c r="AQ244" s="523"/>
      <c r="AR244" s="524"/>
      <c r="AS244" s="524"/>
      <c r="AT244" s="523"/>
      <c r="AU244" s="524"/>
      <c r="AV244" s="525"/>
      <c r="AW244" s="526"/>
      <c r="AX244" s="523"/>
      <c r="AY244" s="524"/>
      <c r="AZ244" s="524"/>
      <c r="BA244" s="523"/>
      <c r="BB244" s="524"/>
      <c r="BC244" s="525"/>
      <c r="BD244" s="526"/>
      <c r="BE244" s="512"/>
      <c r="BF244" s="523"/>
      <c r="BG244" s="524"/>
      <c r="BH244" s="524"/>
      <c r="BI244" s="528"/>
      <c r="BJ244" s="524"/>
      <c r="BK244" s="528"/>
      <c r="BL244" s="523"/>
      <c r="BM244" s="524"/>
      <c r="BN244" s="525"/>
      <c r="BO244" s="526"/>
      <c r="BP244" s="523"/>
      <c r="BQ244" s="524"/>
      <c r="BR244" s="524"/>
      <c r="BS244" s="528"/>
      <c r="BT244" s="524"/>
      <c r="BU244" s="528"/>
      <c r="BV244" s="523"/>
      <c r="BW244" s="524"/>
      <c r="BX244" s="525"/>
      <c r="BY244" s="526"/>
      <c r="BZ244" s="523"/>
      <c r="CA244" s="524"/>
      <c r="CB244" s="524"/>
      <c r="CC244" s="528"/>
      <c r="CD244" s="524"/>
      <c r="CE244" s="528"/>
      <c r="CF244" s="523"/>
      <c r="CG244" s="524"/>
      <c r="CH244" s="525"/>
      <c r="CI244" s="526"/>
      <c r="CJ244" s="512"/>
      <c r="CK244" s="523"/>
      <c r="CL244" s="524"/>
      <c r="CM244" s="524"/>
      <c r="CN244" s="523"/>
      <c r="CO244" s="524"/>
      <c r="CP244" s="525"/>
      <c r="CQ244" s="526"/>
      <c r="CR244" s="523"/>
      <c r="CS244" s="524"/>
      <c r="CT244" s="524"/>
      <c r="CU244" s="523"/>
      <c r="CV244" s="524"/>
      <c r="CW244" s="525"/>
      <c r="CX244" s="526"/>
      <c r="CY244" s="523"/>
      <c r="CZ244" s="524"/>
      <c r="DA244" s="524"/>
      <c r="DB244" s="523"/>
      <c r="DC244" s="524"/>
      <c r="DD244" s="525"/>
      <c r="DE244" s="526"/>
      <c r="DF244" s="512"/>
      <c r="DG244" s="523"/>
      <c r="DH244" s="524"/>
      <c r="DI244" s="524"/>
      <c r="DJ244" s="528"/>
      <c r="DK244" s="524"/>
      <c r="DL244" s="528"/>
      <c r="DM244" s="523"/>
      <c r="DN244" s="524"/>
      <c r="DO244" s="525"/>
      <c r="DP244" s="526"/>
      <c r="DQ244" s="523"/>
      <c r="DR244" s="524"/>
      <c r="DS244" s="524"/>
      <c r="DT244" s="528"/>
      <c r="DU244" s="524"/>
      <c r="DV244" s="528"/>
      <c r="DW244" s="523"/>
      <c r="DX244" s="524"/>
      <c r="DY244" s="525"/>
      <c r="DZ244" s="526"/>
      <c r="EA244" s="523"/>
      <c r="EB244" s="524"/>
      <c r="EC244" s="524"/>
      <c r="ED244" s="528"/>
      <c r="EE244" s="524"/>
      <c r="EF244" s="528"/>
      <c r="EG244" s="523"/>
      <c r="EH244" s="524"/>
      <c r="EI244" s="525"/>
      <c r="EJ244" s="526"/>
    </row>
    <row r="245" spans="2:140" ht="14.25" customHeight="1" x14ac:dyDescent="0.3">
      <c r="B245" s="16">
        <v>195</v>
      </c>
      <c r="C245" s="147" t="s">
        <v>77</v>
      </c>
      <c r="D245" s="186"/>
      <c r="E245" s="186"/>
      <c r="F245" s="172" t="str">
        <f t="shared" si="23"/>
        <v>International Organisations</v>
      </c>
      <c r="G245" s="148" t="str">
        <f t="shared" si="24"/>
        <v>LUXEMBOURG</v>
      </c>
      <c r="H245" s="876"/>
      <c r="I245" s="150" t="s">
        <v>77</v>
      </c>
      <c r="J245" s="621"/>
      <c r="K245" s="108"/>
      <c r="L245" s="523"/>
      <c r="M245" s="524"/>
      <c r="N245" s="524"/>
      <c r="O245" s="524"/>
      <c r="P245" s="524"/>
      <c r="Q245" s="528"/>
      <c r="R245" s="523"/>
      <c r="S245" s="524"/>
      <c r="T245" s="525"/>
      <c r="U245" s="526"/>
      <c r="V245" s="87"/>
      <c r="W245" s="621"/>
      <c r="X245" s="108"/>
      <c r="Y245" s="523"/>
      <c r="Z245" s="524"/>
      <c r="AA245" s="524"/>
      <c r="AB245" s="524"/>
      <c r="AC245" s="524"/>
      <c r="AD245" s="528"/>
      <c r="AE245" s="523"/>
      <c r="AF245" s="524"/>
      <c r="AG245" s="525"/>
      <c r="AH245" s="526"/>
      <c r="AI245" s="87"/>
      <c r="AJ245" s="523"/>
      <c r="AK245" s="524"/>
      <c r="AL245" s="524"/>
      <c r="AM245" s="523"/>
      <c r="AN245" s="524"/>
      <c r="AO245" s="525"/>
      <c r="AP245" s="526"/>
      <c r="AQ245" s="523"/>
      <c r="AR245" s="524"/>
      <c r="AS245" s="524"/>
      <c r="AT245" s="523"/>
      <c r="AU245" s="524"/>
      <c r="AV245" s="525"/>
      <c r="AW245" s="526"/>
      <c r="AX245" s="523"/>
      <c r="AY245" s="524"/>
      <c r="AZ245" s="524"/>
      <c r="BA245" s="523"/>
      <c r="BB245" s="524"/>
      <c r="BC245" s="525"/>
      <c r="BD245" s="526"/>
      <c r="BE245" s="512"/>
      <c r="BF245" s="523"/>
      <c r="BG245" s="524"/>
      <c r="BH245" s="524"/>
      <c r="BI245" s="528"/>
      <c r="BJ245" s="524"/>
      <c r="BK245" s="528"/>
      <c r="BL245" s="523"/>
      <c r="BM245" s="524"/>
      <c r="BN245" s="525"/>
      <c r="BO245" s="526"/>
      <c r="BP245" s="523"/>
      <c r="BQ245" s="524"/>
      <c r="BR245" s="524"/>
      <c r="BS245" s="528"/>
      <c r="BT245" s="524"/>
      <c r="BU245" s="528"/>
      <c r="BV245" s="523"/>
      <c r="BW245" s="524"/>
      <c r="BX245" s="525"/>
      <c r="BY245" s="526"/>
      <c r="BZ245" s="523"/>
      <c r="CA245" s="524"/>
      <c r="CB245" s="524"/>
      <c r="CC245" s="528"/>
      <c r="CD245" s="524"/>
      <c r="CE245" s="528"/>
      <c r="CF245" s="523"/>
      <c r="CG245" s="524"/>
      <c r="CH245" s="525"/>
      <c r="CI245" s="526"/>
      <c r="CJ245" s="512"/>
      <c r="CK245" s="523"/>
      <c r="CL245" s="524"/>
      <c r="CM245" s="524"/>
      <c r="CN245" s="523"/>
      <c r="CO245" s="524"/>
      <c r="CP245" s="525"/>
      <c r="CQ245" s="526"/>
      <c r="CR245" s="523"/>
      <c r="CS245" s="524"/>
      <c r="CT245" s="524"/>
      <c r="CU245" s="523"/>
      <c r="CV245" s="524"/>
      <c r="CW245" s="525"/>
      <c r="CX245" s="526"/>
      <c r="CY245" s="523"/>
      <c r="CZ245" s="524"/>
      <c r="DA245" s="524"/>
      <c r="DB245" s="523"/>
      <c r="DC245" s="524"/>
      <c r="DD245" s="525"/>
      <c r="DE245" s="526"/>
      <c r="DF245" s="512"/>
      <c r="DG245" s="523"/>
      <c r="DH245" s="524"/>
      <c r="DI245" s="524"/>
      <c r="DJ245" s="528"/>
      <c r="DK245" s="524"/>
      <c r="DL245" s="528"/>
      <c r="DM245" s="523"/>
      <c r="DN245" s="524"/>
      <c r="DO245" s="525"/>
      <c r="DP245" s="526"/>
      <c r="DQ245" s="523"/>
      <c r="DR245" s="524"/>
      <c r="DS245" s="524"/>
      <c r="DT245" s="528"/>
      <c r="DU245" s="524"/>
      <c r="DV245" s="528"/>
      <c r="DW245" s="523"/>
      <c r="DX245" s="524"/>
      <c r="DY245" s="525"/>
      <c r="DZ245" s="526"/>
      <c r="EA245" s="523"/>
      <c r="EB245" s="524"/>
      <c r="EC245" s="524"/>
      <c r="ED245" s="528"/>
      <c r="EE245" s="524"/>
      <c r="EF245" s="528"/>
      <c r="EG245" s="523"/>
      <c r="EH245" s="524"/>
      <c r="EI245" s="525"/>
      <c r="EJ245" s="526"/>
    </row>
    <row r="246" spans="2:140" ht="14.25" customHeight="1" x14ac:dyDescent="0.3">
      <c r="B246" s="16">
        <v>196</v>
      </c>
      <c r="C246" s="147" t="s">
        <v>51</v>
      </c>
      <c r="D246" s="186"/>
      <c r="E246" s="186"/>
      <c r="F246" s="172" t="str">
        <f t="shared" si="23"/>
        <v>Institutions</v>
      </c>
      <c r="G246" s="148" t="str">
        <f t="shared" si="24"/>
        <v>LUXEMBOURG</v>
      </c>
      <c r="H246" s="876"/>
      <c r="I246" s="150" t="s">
        <v>51</v>
      </c>
      <c r="J246" s="621"/>
      <c r="K246" s="108"/>
      <c r="L246" s="523"/>
      <c r="M246" s="524"/>
      <c r="N246" s="524"/>
      <c r="O246" s="524"/>
      <c r="P246" s="524"/>
      <c r="Q246" s="528"/>
      <c r="R246" s="523"/>
      <c r="S246" s="524"/>
      <c r="T246" s="525"/>
      <c r="U246" s="526"/>
      <c r="V246" s="87"/>
      <c r="W246" s="621"/>
      <c r="X246" s="108"/>
      <c r="Y246" s="523"/>
      <c r="Z246" s="524"/>
      <c r="AA246" s="524"/>
      <c r="AB246" s="524"/>
      <c r="AC246" s="524"/>
      <c r="AD246" s="528"/>
      <c r="AE246" s="523"/>
      <c r="AF246" s="524"/>
      <c r="AG246" s="525"/>
      <c r="AH246" s="526"/>
      <c r="AI246" s="87"/>
      <c r="AJ246" s="523"/>
      <c r="AK246" s="524"/>
      <c r="AL246" s="524"/>
      <c r="AM246" s="523"/>
      <c r="AN246" s="524"/>
      <c r="AO246" s="525"/>
      <c r="AP246" s="526"/>
      <c r="AQ246" s="523"/>
      <c r="AR246" s="524"/>
      <c r="AS246" s="524"/>
      <c r="AT246" s="523"/>
      <c r="AU246" s="524"/>
      <c r="AV246" s="525"/>
      <c r="AW246" s="526"/>
      <c r="AX246" s="523"/>
      <c r="AY246" s="524"/>
      <c r="AZ246" s="524"/>
      <c r="BA246" s="523"/>
      <c r="BB246" s="524"/>
      <c r="BC246" s="525"/>
      <c r="BD246" s="526"/>
      <c r="BE246" s="512"/>
      <c r="BF246" s="523"/>
      <c r="BG246" s="524"/>
      <c r="BH246" s="524"/>
      <c r="BI246" s="528"/>
      <c r="BJ246" s="524"/>
      <c r="BK246" s="528"/>
      <c r="BL246" s="523"/>
      <c r="BM246" s="524"/>
      <c r="BN246" s="525"/>
      <c r="BO246" s="526"/>
      <c r="BP246" s="523"/>
      <c r="BQ246" s="524"/>
      <c r="BR246" s="524"/>
      <c r="BS246" s="528"/>
      <c r="BT246" s="524"/>
      <c r="BU246" s="528"/>
      <c r="BV246" s="523"/>
      <c r="BW246" s="524"/>
      <c r="BX246" s="525"/>
      <c r="BY246" s="526"/>
      <c r="BZ246" s="523"/>
      <c r="CA246" s="524"/>
      <c r="CB246" s="524"/>
      <c r="CC246" s="528"/>
      <c r="CD246" s="524"/>
      <c r="CE246" s="528"/>
      <c r="CF246" s="523"/>
      <c r="CG246" s="524"/>
      <c r="CH246" s="525"/>
      <c r="CI246" s="526"/>
      <c r="CJ246" s="512"/>
      <c r="CK246" s="523"/>
      <c r="CL246" s="524"/>
      <c r="CM246" s="524"/>
      <c r="CN246" s="523"/>
      <c r="CO246" s="524"/>
      <c r="CP246" s="525"/>
      <c r="CQ246" s="526"/>
      <c r="CR246" s="523"/>
      <c r="CS246" s="524"/>
      <c r="CT246" s="524"/>
      <c r="CU246" s="523"/>
      <c r="CV246" s="524"/>
      <c r="CW246" s="525"/>
      <c r="CX246" s="526"/>
      <c r="CY246" s="523"/>
      <c r="CZ246" s="524"/>
      <c r="DA246" s="524"/>
      <c r="DB246" s="523"/>
      <c r="DC246" s="524"/>
      <c r="DD246" s="525"/>
      <c r="DE246" s="526"/>
      <c r="DF246" s="512"/>
      <c r="DG246" s="523"/>
      <c r="DH246" s="524"/>
      <c r="DI246" s="524"/>
      <c r="DJ246" s="528"/>
      <c r="DK246" s="524"/>
      <c r="DL246" s="528"/>
      <c r="DM246" s="523"/>
      <c r="DN246" s="524"/>
      <c r="DO246" s="525"/>
      <c r="DP246" s="526"/>
      <c r="DQ246" s="523"/>
      <c r="DR246" s="524"/>
      <c r="DS246" s="524"/>
      <c r="DT246" s="528"/>
      <c r="DU246" s="524"/>
      <c r="DV246" s="528"/>
      <c r="DW246" s="523"/>
      <c r="DX246" s="524"/>
      <c r="DY246" s="525"/>
      <c r="DZ246" s="526"/>
      <c r="EA246" s="523"/>
      <c r="EB246" s="524"/>
      <c r="EC246" s="524"/>
      <c r="ED246" s="528"/>
      <c r="EE246" s="524"/>
      <c r="EF246" s="528"/>
      <c r="EG246" s="523"/>
      <c r="EH246" s="524"/>
      <c r="EI246" s="525"/>
      <c r="EJ246" s="526"/>
    </row>
    <row r="247" spans="2:140" ht="14.25" customHeight="1" x14ac:dyDescent="0.3">
      <c r="B247" s="16">
        <v>197</v>
      </c>
      <c r="C247" s="147" t="s">
        <v>78</v>
      </c>
      <c r="D247" s="186"/>
      <c r="E247" s="186"/>
      <c r="F247" s="172" t="str">
        <f t="shared" si="23"/>
        <v xml:space="preserve">Corporates </v>
      </c>
      <c r="G247" s="148" t="str">
        <f t="shared" si="24"/>
        <v>LUXEMBOURG</v>
      </c>
      <c r="H247" s="876"/>
      <c r="I247" s="150" t="s">
        <v>78</v>
      </c>
      <c r="J247" s="601">
        <v>0</v>
      </c>
      <c r="K247" s="468">
        <v>0</v>
      </c>
      <c r="L247" s="602">
        <v>15.691276</v>
      </c>
      <c r="M247" s="603">
        <v>15.691276</v>
      </c>
      <c r="N247" s="603">
        <v>1.5439240000000001</v>
      </c>
      <c r="O247" s="603">
        <v>1.5439240000000001</v>
      </c>
      <c r="P247" s="603">
        <v>4.6285E-2</v>
      </c>
      <c r="Q247" s="604">
        <v>4.6285E-2</v>
      </c>
      <c r="R247" s="602">
        <v>5.4656999999999997E-2</v>
      </c>
      <c r="S247" s="603">
        <v>1.9227000000000001E-2</v>
      </c>
      <c r="T247" s="605">
        <v>1.8794999999999999E-2</v>
      </c>
      <c r="U247" s="838">
        <v>0.40607108134384789</v>
      </c>
      <c r="V247" s="87"/>
      <c r="W247" s="601">
        <v>0</v>
      </c>
      <c r="X247" s="469">
        <v>0</v>
      </c>
      <c r="Y247" s="602">
        <v>0</v>
      </c>
      <c r="Z247" s="603">
        <v>0</v>
      </c>
      <c r="AA247" s="603">
        <v>0</v>
      </c>
      <c r="AB247" s="603">
        <v>0</v>
      </c>
      <c r="AC247" s="603">
        <v>0</v>
      </c>
      <c r="AD247" s="604">
        <v>0</v>
      </c>
      <c r="AE247" s="602">
        <v>0</v>
      </c>
      <c r="AF247" s="603">
        <v>0</v>
      </c>
      <c r="AG247" s="605">
        <v>0</v>
      </c>
      <c r="AH247" s="838" t="s">
        <v>385</v>
      </c>
      <c r="AI247" s="87"/>
      <c r="AJ247" s="602">
        <v>15.575149</v>
      </c>
      <c r="AK247" s="603">
        <v>1.5902320000000001</v>
      </c>
      <c r="AL247" s="603">
        <v>0.116105</v>
      </c>
      <c r="AM247" s="602">
        <v>0</v>
      </c>
      <c r="AN247" s="603">
        <v>0</v>
      </c>
      <c r="AO247" s="605">
        <v>0</v>
      </c>
      <c r="AP247" s="622">
        <v>0</v>
      </c>
      <c r="AQ247" s="602">
        <v>15.497471000000001</v>
      </c>
      <c r="AR247" s="603">
        <v>1.595996</v>
      </c>
      <c r="AS247" s="603">
        <v>0.18801899999999999</v>
      </c>
      <c r="AT247" s="602">
        <v>0</v>
      </c>
      <c r="AU247" s="603">
        <v>0</v>
      </c>
      <c r="AV247" s="605">
        <v>0</v>
      </c>
      <c r="AW247" s="622">
        <v>0</v>
      </c>
      <c r="AX247" s="602">
        <v>15.429097000000001</v>
      </c>
      <c r="AY247" s="603">
        <v>1.592195</v>
      </c>
      <c r="AZ247" s="603">
        <v>0.26019399999999998</v>
      </c>
      <c r="BA247" s="602">
        <v>0</v>
      </c>
      <c r="BB247" s="603">
        <v>0</v>
      </c>
      <c r="BC247" s="605">
        <v>0</v>
      </c>
      <c r="BD247" s="622">
        <v>0</v>
      </c>
      <c r="BE247" s="512"/>
      <c r="BF247" s="602">
        <v>0</v>
      </c>
      <c r="BG247" s="603">
        <v>0</v>
      </c>
      <c r="BH247" s="603">
        <v>0</v>
      </c>
      <c r="BI247" s="604">
        <v>0</v>
      </c>
      <c r="BJ247" s="603">
        <v>0</v>
      </c>
      <c r="BK247" s="604">
        <v>0</v>
      </c>
      <c r="BL247" s="602">
        <v>0</v>
      </c>
      <c r="BM247" s="603">
        <v>0</v>
      </c>
      <c r="BN247" s="605">
        <v>0</v>
      </c>
      <c r="BO247" s="622" t="s">
        <v>385</v>
      </c>
      <c r="BP247" s="602">
        <v>0</v>
      </c>
      <c r="BQ247" s="603">
        <v>0</v>
      </c>
      <c r="BR247" s="603">
        <v>0</v>
      </c>
      <c r="BS247" s="604">
        <v>0</v>
      </c>
      <c r="BT247" s="603">
        <v>0</v>
      </c>
      <c r="BU247" s="604">
        <v>0</v>
      </c>
      <c r="BV247" s="602">
        <v>0</v>
      </c>
      <c r="BW247" s="603">
        <v>0</v>
      </c>
      <c r="BX247" s="605">
        <v>0</v>
      </c>
      <c r="BY247" s="622" t="s">
        <v>385</v>
      </c>
      <c r="BZ247" s="602">
        <v>0</v>
      </c>
      <c r="CA247" s="603">
        <v>0</v>
      </c>
      <c r="CB247" s="603">
        <v>0</v>
      </c>
      <c r="CC247" s="604">
        <v>0</v>
      </c>
      <c r="CD247" s="603">
        <v>0</v>
      </c>
      <c r="CE247" s="604">
        <v>0</v>
      </c>
      <c r="CF247" s="602">
        <v>0</v>
      </c>
      <c r="CG247" s="603">
        <v>0</v>
      </c>
      <c r="CH247" s="605">
        <v>0</v>
      </c>
      <c r="CI247" s="622" t="s">
        <v>385</v>
      </c>
      <c r="CJ247" s="606"/>
      <c r="CK247" s="602">
        <v>15.575149</v>
      </c>
      <c r="CL247" s="603">
        <v>1.5902320000000001</v>
      </c>
      <c r="CM247" s="603">
        <v>0.116105</v>
      </c>
      <c r="CN247" s="602">
        <v>0</v>
      </c>
      <c r="CO247" s="603">
        <v>0</v>
      </c>
      <c r="CP247" s="605">
        <v>0</v>
      </c>
      <c r="CQ247" s="622">
        <v>0</v>
      </c>
      <c r="CR247" s="602">
        <v>15.497471000000001</v>
      </c>
      <c r="CS247" s="603">
        <v>1.595996</v>
      </c>
      <c r="CT247" s="603">
        <v>0.18801899999999999</v>
      </c>
      <c r="CU247" s="602">
        <v>0</v>
      </c>
      <c r="CV247" s="603">
        <v>0</v>
      </c>
      <c r="CW247" s="605">
        <v>0</v>
      </c>
      <c r="CX247" s="622">
        <v>0</v>
      </c>
      <c r="CY247" s="602">
        <v>15.429097000000001</v>
      </c>
      <c r="CZ247" s="603">
        <v>1.592195</v>
      </c>
      <c r="DA247" s="603">
        <v>0.26019399999999998</v>
      </c>
      <c r="DB247" s="602">
        <v>0</v>
      </c>
      <c r="DC247" s="603">
        <v>0</v>
      </c>
      <c r="DD247" s="605">
        <v>0</v>
      </c>
      <c r="DE247" s="622">
        <v>0</v>
      </c>
      <c r="DF247" s="606"/>
      <c r="DG247" s="602">
        <v>0</v>
      </c>
      <c r="DH247" s="603">
        <v>0</v>
      </c>
      <c r="DI247" s="603">
        <v>0</v>
      </c>
      <c r="DJ247" s="604">
        <v>0</v>
      </c>
      <c r="DK247" s="603">
        <v>0</v>
      </c>
      <c r="DL247" s="604">
        <v>0</v>
      </c>
      <c r="DM247" s="602">
        <v>0</v>
      </c>
      <c r="DN247" s="603">
        <v>0</v>
      </c>
      <c r="DO247" s="605">
        <v>0</v>
      </c>
      <c r="DP247" s="622" t="s">
        <v>385</v>
      </c>
      <c r="DQ247" s="602">
        <v>0</v>
      </c>
      <c r="DR247" s="603">
        <v>0</v>
      </c>
      <c r="DS247" s="603">
        <v>0</v>
      </c>
      <c r="DT247" s="604">
        <v>0</v>
      </c>
      <c r="DU247" s="603">
        <v>0</v>
      </c>
      <c r="DV247" s="604">
        <v>0</v>
      </c>
      <c r="DW247" s="602">
        <v>0</v>
      </c>
      <c r="DX247" s="603">
        <v>0</v>
      </c>
      <c r="DY247" s="605">
        <v>0</v>
      </c>
      <c r="DZ247" s="622" t="s">
        <v>385</v>
      </c>
      <c r="EA247" s="602">
        <v>0</v>
      </c>
      <c r="EB247" s="603">
        <v>0</v>
      </c>
      <c r="EC247" s="603">
        <v>0</v>
      </c>
      <c r="ED247" s="604">
        <v>0</v>
      </c>
      <c r="EE247" s="603">
        <v>0</v>
      </c>
      <c r="EF247" s="604">
        <v>0</v>
      </c>
      <c r="EG247" s="602">
        <v>0</v>
      </c>
      <c r="EH247" s="603">
        <v>0</v>
      </c>
      <c r="EI247" s="605">
        <v>0</v>
      </c>
      <c r="EJ247" s="622" t="s">
        <v>385</v>
      </c>
    </row>
    <row r="248" spans="2:140" ht="14.25" customHeight="1" x14ac:dyDescent="0.3">
      <c r="B248" s="16">
        <v>198</v>
      </c>
      <c r="C248" s="147" t="s">
        <v>78</v>
      </c>
      <c r="D248" s="172" t="s">
        <v>79</v>
      </c>
      <c r="E248" s="172" t="s">
        <v>106</v>
      </c>
      <c r="F248" s="172" t="str">
        <f t="shared" si="23"/>
        <v>Corporates SME</v>
      </c>
      <c r="G248" s="151" t="str">
        <f t="shared" si="24"/>
        <v>LUXEMBOURG</v>
      </c>
      <c r="H248" s="876"/>
      <c r="I248" s="152" t="s">
        <v>80</v>
      </c>
      <c r="J248" s="621"/>
      <c r="K248" s="187"/>
      <c r="L248" s="523"/>
      <c r="M248" s="524"/>
      <c r="N248" s="524"/>
      <c r="O248" s="524"/>
      <c r="P248" s="524"/>
      <c r="Q248" s="528"/>
      <c r="R248" s="523"/>
      <c r="S248" s="524"/>
      <c r="T248" s="525"/>
      <c r="U248" s="526"/>
      <c r="V248" s="87"/>
      <c r="W248" s="601">
        <v>0</v>
      </c>
      <c r="X248" s="469">
        <v>0</v>
      </c>
      <c r="Y248" s="602">
        <v>0</v>
      </c>
      <c r="Z248" s="603">
        <v>0</v>
      </c>
      <c r="AA248" s="603">
        <v>0</v>
      </c>
      <c r="AB248" s="603">
        <v>0</v>
      </c>
      <c r="AC248" s="603">
        <v>0</v>
      </c>
      <c r="AD248" s="604">
        <v>0</v>
      </c>
      <c r="AE248" s="602">
        <v>0</v>
      </c>
      <c r="AF248" s="603">
        <v>0</v>
      </c>
      <c r="AG248" s="605">
        <v>0</v>
      </c>
      <c r="AH248" s="838" t="s">
        <v>385</v>
      </c>
      <c r="AI248" s="87"/>
      <c r="AJ248" s="523"/>
      <c r="AK248" s="524"/>
      <c r="AL248" s="524"/>
      <c r="AM248" s="523"/>
      <c r="AN248" s="524"/>
      <c r="AO248" s="525"/>
      <c r="AP248" s="526"/>
      <c r="AQ248" s="523"/>
      <c r="AR248" s="524"/>
      <c r="AS248" s="524"/>
      <c r="AT248" s="523"/>
      <c r="AU248" s="524"/>
      <c r="AV248" s="525"/>
      <c r="AW248" s="526"/>
      <c r="AX248" s="523"/>
      <c r="AY248" s="524"/>
      <c r="AZ248" s="524"/>
      <c r="BA248" s="523"/>
      <c r="BB248" s="524"/>
      <c r="BC248" s="525"/>
      <c r="BD248" s="526"/>
      <c r="BE248" s="512"/>
      <c r="BF248" s="523"/>
      <c r="BG248" s="524"/>
      <c r="BH248" s="524"/>
      <c r="BI248" s="528"/>
      <c r="BJ248" s="524"/>
      <c r="BK248" s="528"/>
      <c r="BL248" s="523"/>
      <c r="BM248" s="524"/>
      <c r="BN248" s="525"/>
      <c r="BO248" s="526"/>
      <c r="BP248" s="523"/>
      <c r="BQ248" s="524"/>
      <c r="BR248" s="524"/>
      <c r="BS248" s="528"/>
      <c r="BT248" s="524"/>
      <c r="BU248" s="528"/>
      <c r="BV248" s="523"/>
      <c r="BW248" s="524"/>
      <c r="BX248" s="525"/>
      <c r="BY248" s="526"/>
      <c r="BZ248" s="523"/>
      <c r="CA248" s="524"/>
      <c r="CB248" s="524"/>
      <c r="CC248" s="528"/>
      <c r="CD248" s="524"/>
      <c r="CE248" s="528"/>
      <c r="CF248" s="523"/>
      <c r="CG248" s="524"/>
      <c r="CH248" s="525"/>
      <c r="CI248" s="526"/>
      <c r="CJ248" s="512"/>
      <c r="CK248" s="523"/>
      <c r="CL248" s="524"/>
      <c r="CM248" s="524"/>
      <c r="CN248" s="523"/>
      <c r="CO248" s="524"/>
      <c r="CP248" s="525"/>
      <c r="CQ248" s="526"/>
      <c r="CR248" s="523"/>
      <c r="CS248" s="524"/>
      <c r="CT248" s="524"/>
      <c r="CU248" s="523"/>
      <c r="CV248" s="524"/>
      <c r="CW248" s="525"/>
      <c r="CX248" s="526"/>
      <c r="CY248" s="523"/>
      <c r="CZ248" s="524"/>
      <c r="DA248" s="524"/>
      <c r="DB248" s="523"/>
      <c r="DC248" s="524"/>
      <c r="DD248" s="525"/>
      <c r="DE248" s="526"/>
      <c r="DF248" s="512"/>
      <c r="DG248" s="523"/>
      <c r="DH248" s="524"/>
      <c r="DI248" s="524"/>
      <c r="DJ248" s="528"/>
      <c r="DK248" s="524"/>
      <c r="DL248" s="528"/>
      <c r="DM248" s="523"/>
      <c r="DN248" s="524"/>
      <c r="DO248" s="525"/>
      <c r="DP248" s="526"/>
      <c r="DQ248" s="523"/>
      <c r="DR248" s="524"/>
      <c r="DS248" s="524"/>
      <c r="DT248" s="528"/>
      <c r="DU248" s="524"/>
      <c r="DV248" s="528"/>
      <c r="DW248" s="523"/>
      <c r="DX248" s="524"/>
      <c r="DY248" s="525"/>
      <c r="DZ248" s="526"/>
      <c r="EA248" s="523"/>
      <c r="EB248" s="524"/>
      <c r="EC248" s="524"/>
      <c r="ED248" s="528"/>
      <c r="EE248" s="524"/>
      <c r="EF248" s="528"/>
      <c r="EG248" s="523"/>
      <c r="EH248" s="524"/>
      <c r="EI248" s="525"/>
      <c r="EJ248" s="526"/>
    </row>
    <row r="249" spans="2:140" ht="14.25" customHeight="1" x14ac:dyDescent="0.3">
      <c r="B249" s="16">
        <v>199</v>
      </c>
      <c r="C249" s="147" t="s">
        <v>57</v>
      </c>
      <c r="D249" s="186"/>
      <c r="E249" s="186"/>
      <c r="F249" s="172" t="str">
        <f t="shared" si="23"/>
        <v>Retail</v>
      </c>
      <c r="G249" s="148" t="str">
        <f t="shared" si="24"/>
        <v>LUXEMBOURG</v>
      </c>
      <c r="H249" s="876"/>
      <c r="I249" s="150" t="s">
        <v>57</v>
      </c>
      <c r="J249" s="601">
        <v>0</v>
      </c>
      <c r="K249" s="468">
        <v>0</v>
      </c>
      <c r="L249" s="602">
        <v>4.9437660000000001</v>
      </c>
      <c r="M249" s="603">
        <v>4.9437660000000001</v>
      </c>
      <c r="N249" s="603">
        <v>0.72545000000000004</v>
      </c>
      <c r="O249" s="603">
        <v>0.72545000000000004</v>
      </c>
      <c r="P249" s="603">
        <v>4.6285E-2</v>
      </c>
      <c r="Q249" s="604">
        <v>4.6285E-2</v>
      </c>
      <c r="R249" s="602">
        <v>2.3431E-2</v>
      </c>
      <c r="S249" s="603">
        <v>1.6982000000000001E-2</v>
      </c>
      <c r="T249" s="605">
        <v>1.8794999999999999E-2</v>
      </c>
      <c r="U249" s="838">
        <v>0.40607108134384789</v>
      </c>
      <c r="V249" s="87"/>
      <c r="W249" s="601">
        <v>0</v>
      </c>
      <c r="X249" s="601">
        <v>0</v>
      </c>
      <c r="Y249" s="602">
        <v>0</v>
      </c>
      <c r="Z249" s="603">
        <v>0</v>
      </c>
      <c r="AA249" s="603">
        <v>0</v>
      </c>
      <c r="AB249" s="603">
        <v>0</v>
      </c>
      <c r="AC249" s="603">
        <v>0</v>
      </c>
      <c r="AD249" s="604">
        <v>0</v>
      </c>
      <c r="AE249" s="602">
        <v>0</v>
      </c>
      <c r="AF249" s="603">
        <v>0</v>
      </c>
      <c r="AG249" s="605">
        <v>0</v>
      </c>
      <c r="AH249" s="838" t="s">
        <v>385</v>
      </c>
      <c r="AI249" s="87"/>
      <c r="AJ249" s="602">
        <v>5.062799</v>
      </c>
      <c r="AK249" s="603">
        <v>0.57360999999999995</v>
      </c>
      <c r="AL249" s="603">
        <v>7.9091999999999996E-2</v>
      </c>
      <c r="AM249" s="602">
        <v>0</v>
      </c>
      <c r="AN249" s="603">
        <v>0</v>
      </c>
      <c r="AO249" s="605">
        <v>0</v>
      </c>
      <c r="AP249" s="622">
        <v>0</v>
      </c>
      <c r="AQ249" s="602">
        <v>5.0744639999999999</v>
      </c>
      <c r="AR249" s="603">
        <v>0.53600599999999998</v>
      </c>
      <c r="AS249" s="603">
        <v>0.105032</v>
      </c>
      <c r="AT249" s="602">
        <v>0</v>
      </c>
      <c r="AU249" s="603">
        <v>0</v>
      </c>
      <c r="AV249" s="605">
        <v>0</v>
      </c>
      <c r="AW249" s="622">
        <v>0</v>
      </c>
      <c r="AX249" s="602">
        <v>5.06081</v>
      </c>
      <c r="AY249" s="603">
        <v>0.52542</v>
      </c>
      <c r="AZ249" s="603">
        <v>0.129271</v>
      </c>
      <c r="BA249" s="602">
        <v>0</v>
      </c>
      <c r="BB249" s="603">
        <v>0</v>
      </c>
      <c r="BC249" s="605">
        <v>0</v>
      </c>
      <c r="BD249" s="622">
        <v>0</v>
      </c>
      <c r="BE249" s="512"/>
      <c r="BF249" s="602">
        <v>0</v>
      </c>
      <c r="BG249" s="603">
        <v>0</v>
      </c>
      <c r="BH249" s="603">
        <v>0</v>
      </c>
      <c r="BI249" s="604">
        <v>0</v>
      </c>
      <c r="BJ249" s="603">
        <v>0</v>
      </c>
      <c r="BK249" s="604">
        <v>0</v>
      </c>
      <c r="BL249" s="602">
        <v>0</v>
      </c>
      <c r="BM249" s="603">
        <v>0</v>
      </c>
      <c r="BN249" s="605">
        <v>0</v>
      </c>
      <c r="BO249" s="622" t="s">
        <v>385</v>
      </c>
      <c r="BP249" s="602">
        <v>0</v>
      </c>
      <c r="BQ249" s="603">
        <v>0</v>
      </c>
      <c r="BR249" s="603">
        <v>0</v>
      </c>
      <c r="BS249" s="604">
        <v>0</v>
      </c>
      <c r="BT249" s="603">
        <v>0</v>
      </c>
      <c r="BU249" s="604">
        <v>0</v>
      </c>
      <c r="BV249" s="602">
        <v>0</v>
      </c>
      <c r="BW249" s="603">
        <v>0</v>
      </c>
      <c r="BX249" s="605">
        <v>0</v>
      </c>
      <c r="BY249" s="622" t="s">
        <v>385</v>
      </c>
      <c r="BZ249" s="602">
        <v>0</v>
      </c>
      <c r="CA249" s="603">
        <v>0</v>
      </c>
      <c r="CB249" s="603">
        <v>0</v>
      </c>
      <c r="CC249" s="604">
        <v>0</v>
      </c>
      <c r="CD249" s="603">
        <v>0</v>
      </c>
      <c r="CE249" s="604">
        <v>0</v>
      </c>
      <c r="CF249" s="602">
        <v>0</v>
      </c>
      <c r="CG249" s="603">
        <v>0</v>
      </c>
      <c r="CH249" s="605">
        <v>0</v>
      </c>
      <c r="CI249" s="622" t="s">
        <v>385</v>
      </c>
      <c r="CJ249" s="606"/>
      <c r="CK249" s="602">
        <v>5.062799</v>
      </c>
      <c r="CL249" s="603">
        <v>0.57360999999999995</v>
      </c>
      <c r="CM249" s="603">
        <v>7.9091999999999996E-2</v>
      </c>
      <c r="CN249" s="602">
        <v>0</v>
      </c>
      <c r="CO249" s="603">
        <v>0</v>
      </c>
      <c r="CP249" s="605">
        <v>0</v>
      </c>
      <c r="CQ249" s="622">
        <v>0</v>
      </c>
      <c r="CR249" s="602">
        <v>5.0744639999999999</v>
      </c>
      <c r="CS249" s="603">
        <v>0.53600599999999998</v>
      </c>
      <c r="CT249" s="603">
        <v>0.105032</v>
      </c>
      <c r="CU249" s="602">
        <v>0</v>
      </c>
      <c r="CV249" s="603">
        <v>0</v>
      </c>
      <c r="CW249" s="605">
        <v>0</v>
      </c>
      <c r="CX249" s="622">
        <v>0</v>
      </c>
      <c r="CY249" s="602">
        <v>5.06081</v>
      </c>
      <c r="CZ249" s="603">
        <v>0.52542</v>
      </c>
      <c r="DA249" s="603">
        <v>0.129271</v>
      </c>
      <c r="DB249" s="602">
        <v>0</v>
      </c>
      <c r="DC249" s="603">
        <v>0</v>
      </c>
      <c r="DD249" s="605">
        <v>0</v>
      </c>
      <c r="DE249" s="622">
        <v>0</v>
      </c>
      <c r="DF249" s="606"/>
      <c r="DG249" s="602">
        <v>0</v>
      </c>
      <c r="DH249" s="603">
        <v>0</v>
      </c>
      <c r="DI249" s="603">
        <v>0</v>
      </c>
      <c r="DJ249" s="604">
        <v>0</v>
      </c>
      <c r="DK249" s="603">
        <v>0</v>
      </c>
      <c r="DL249" s="604">
        <v>0</v>
      </c>
      <c r="DM249" s="602">
        <v>0</v>
      </c>
      <c r="DN249" s="603">
        <v>0</v>
      </c>
      <c r="DO249" s="605">
        <v>0</v>
      </c>
      <c r="DP249" s="622" t="s">
        <v>385</v>
      </c>
      <c r="DQ249" s="602">
        <v>0</v>
      </c>
      <c r="DR249" s="603">
        <v>0</v>
      </c>
      <c r="DS249" s="603">
        <v>0</v>
      </c>
      <c r="DT249" s="604">
        <v>0</v>
      </c>
      <c r="DU249" s="603">
        <v>0</v>
      </c>
      <c r="DV249" s="604">
        <v>0</v>
      </c>
      <c r="DW249" s="602">
        <v>0</v>
      </c>
      <c r="DX249" s="603">
        <v>0</v>
      </c>
      <c r="DY249" s="605">
        <v>0</v>
      </c>
      <c r="DZ249" s="622" t="s">
        <v>385</v>
      </c>
      <c r="EA249" s="602">
        <v>0</v>
      </c>
      <c r="EB249" s="603">
        <v>0</v>
      </c>
      <c r="EC249" s="603">
        <v>0</v>
      </c>
      <c r="ED249" s="604">
        <v>0</v>
      </c>
      <c r="EE249" s="603">
        <v>0</v>
      </c>
      <c r="EF249" s="604">
        <v>0</v>
      </c>
      <c r="EG249" s="602">
        <v>0</v>
      </c>
      <c r="EH249" s="603">
        <v>0</v>
      </c>
      <c r="EI249" s="605">
        <v>0</v>
      </c>
      <c r="EJ249" s="622" t="s">
        <v>385</v>
      </c>
    </row>
    <row r="250" spans="2:140" ht="14.25" customHeight="1" x14ac:dyDescent="0.3">
      <c r="B250" s="16">
        <v>200</v>
      </c>
      <c r="C250" s="147" t="s">
        <v>57</v>
      </c>
      <c r="D250" s="172" t="s">
        <v>79</v>
      </c>
      <c r="E250" s="172" t="s">
        <v>106</v>
      </c>
      <c r="F250" s="172" t="str">
        <f t="shared" si="23"/>
        <v>RetailSME</v>
      </c>
      <c r="G250" s="151" t="str">
        <f t="shared" si="24"/>
        <v>LUXEMBOURG</v>
      </c>
      <c r="H250" s="876"/>
      <c r="I250" s="152" t="s">
        <v>80</v>
      </c>
      <c r="J250" s="621"/>
      <c r="K250" s="187"/>
      <c r="L250" s="523"/>
      <c r="M250" s="524"/>
      <c r="N250" s="524"/>
      <c r="O250" s="524"/>
      <c r="P250" s="524"/>
      <c r="Q250" s="528"/>
      <c r="R250" s="523"/>
      <c r="S250" s="524"/>
      <c r="T250" s="525"/>
      <c r="U250" s="526"/>
      <c r="V250" s="87"/>
      <c r="W250" s="601">
        <v>0</v>
      </c>
      <c r="X250" s="601">
        <v>0</v>
      </c>
      <c r="Y250" s="602">
        <v>0</v>
      </c>
      <c r="Z250" s="603">
        <v>0</v>
      </c>
      <c r="AA250" s="603">
        <v>0</v>
      </c>
      <c r="AB250" s="603">
        <v>0</v>
      </c>
      <c r="AC250" s="603">
        <v>0</v>
      </c>
      <c r="AD250" s="604">
        <v>0</v>
      </c>
      <c r="AE250" s="602">
        <v>0</v>
      </c>
      <c r="AF250" s="603">
        <v>0</v>
      </c>
      <c r="AG250" s="605">
        <v>0</v>
      </c>
      <c r="AH250" s="838" t="s">
        <v>385</v>
      </c>
      <c r="AI250" s="87"/>
      <c r="AJ250" s="523"/>
      <c r="AK250" s="524"/>
      <c r="AL250" s="524"/>
      <c r="AM250" s="523"/>
      <c r="AN250" s="524"/>
      <c r="AO250" s="525"/>
      <c r="AP250" s="526"/>
      <c r="AQ250" s="523"/>
      <c r="AR250" s="524"/>
      <c r="AS250" s="524"/>
      <c r="AT250" s="523"/>
      <c r="AU250" s="524"/>
      <c r="AV250" s="525"/>
      <c r="AW250" s="526"/>
      <c r="AX250" s="523"/>
      <c r="AY250" s="524"/>
      <c r="AZ250" s="524"/>
      <c r="BA250" s="523"/>
      <c r="BB250" s="524"/>
      <c r="BC250" s="525"/>
      <c r="BD250" s="526"/>
      <c r="BE250" s="512"/>
      <c r="BF250" s="523"/>
      <c r="BG250" s="524"/>
      <c r="BH250" s="524"/>
      <c r="BI250" s="528"/>
      <c r="BJ250" s="524"/>
      <c r="BK250" s="528"/>
      <c r="BL250" s="523"/>
      <c r="BM250" s="524"/>
      <c r="BN250" s="525"/>
      <c r="BO250" s="526"/>
      <c r="BP250" s="523"/>
      <c r="BQ250" s="524"/>
      <c r="BR250" s="524"/>
      <c r="BS250" s="528"/>
      <c r="BT250" s="524"/>
      <c r="BU250" s="528"/>
      <c r="BV250" s="523"/>
      <c r="BW250" s="524"/>
      <c r="BX250" s="525"/>
      <c r="BY250" s="526"/>
      <c r="BZ250" s="523"/>
      <c r="CA250" s="524"/>
      <c r="CB250" s="524"/>
      <c r="CC250" s="528"/>
      <c r="CD250" s="524"/>
      <c r="CE250" s="528"/>
      <c r="CF250" s="523"/>
      <c r="CG250" s="524"/>
      <c r="CH250" s="525"/>
      <c r="CI250" s="526"/>
      <c r="CJ250" s="512"/>
      <c r="CK250" s="523"/>
      <c r="CL250" s="524"/>
      <c r="CM250" s="524"/>
      <c r="CN250" s="523"/>
      <c r="CO250" s="524"/>
      <c r="CP250" s="525"/>
      <c r="CQ250" s="526"/>
      <c r="CR250" s="523"/>
      <c r="CS250" s="524"/>
      <c r="CT250" s="524"/>
      <c r="CU250" s="523"/>
      <c r="CV250" s="524"/>
      <c r="CW250" s="525"/>
      <c r="CX250" s="526"/>
      <c r="CY250" s="523"/>
      <c r="CZ250" s="524"/>
      <c r="DA250" s="524"/>
      <c r="DB250" s="523"/>
      <c r="DC250" s="524"/>
      <c r="DD250" s="525"/>
      <c r="DE250" s="526"/>
      <c r="DF250" s="512"/>
      <c r="DG250" s="523"/>
      <c r="DH250" s="524"/>
      <c r="DI250" s="524"/>
      <c r="DJ250" s="528"/>
      <c r="DK250" s="524"/>
      <c r="DL250" s="528"/>
      <c r="DM250" s="523"/>
      <c r="DN250" s="524"/>
      <c r="DO250" s="525"/>
      <c r="DP250" s="526"/>
      <c r="DQ250" s="523"/>
      <c r="DR250" s="524"/>
      <c r="DS250" s="524"/>
      <c r="DT250" s="528"/>
      <c r="DU250" s="524"/>
      <c r="DV250" s="528"/>
      <c r="DW250" s="523"/>
      <c r="DX250" s="524"/>
      <c r="DY250" s="525"/>
      <c r="DZ250" s="526"/>
      <c r="EA250" s="523"/>
      <c r="EB250" s="524"/>
      <c r="EC250" s="524"/>
      <c r="ED250" s="528"/>
      <c r="EE250" s="524"/>
      <c r="EF250" s="528"/>
      <c r="EG250" s="523"/>
      <c r="EH250" s="524"/>
      <c r="EI250" s="525"/>
      <c r="EJ250" s="526"/>
    </row>
    <row r="251" spans="2:140" ht="14.25" customHeight="1" x14ac:dyDescent="0.3">
      <c r="B251" s="16">
        <v>201</v>
      </c>
      <c r="C251" s="147" t="s">
        <v>81</v>
      </c>
      <c r="D251" s="186"/>
      <c r="E251" s="186"/>
      <c r="F251" s="172" t="str">
        <f t="shared" si="23"/>
        <v>Secured by mortgages on immovable property</v>
      </c>
      <c r="G251" s="148" t="str">
        <f t="shared" si="24"/>
        <v>LUXEMBOURG</v>
      </c>
      <c r="H251" s="876"/>
      <c r="I251" s="150" t="s">
        <v>81</v>
      </c>
      <c r="J251" s="621"/>
      <c r="K251" s="187"/>
      <c r="L251" s="523"/>
      <c r="M251" s="524"/>
      <c r="N251" s="524"/>
      <c r="O251" s="524"/>
      <c r="P251" s="524"/>
      <c r="Q251" s="528"/>
      <c r="R251" s="523"/>
      <c r="S251" s="524"/>
      <c r="T251" s="525"/>
      <c r="U251" s="526"/>
      <c r="V251" s="87"/>
      <c r="W251" s="601">
        <v>0</v>
      </c>
      <c r="X251" s="601">
        <v>0</v>
      </c>
      <c r="Y251" s="602">
        <v>0</v>
      </c>
      <c r="Z251" s="603">
        <v>0</v>
      </c>
      <c r="AA251" s="603">
        <v>0</v>
      </c>
      <c r="AB251" s="603">
        <v>0</v>
      </c>
      <c r="AC251" s="603">
        <v>0</v>
      </c>
      <c r="AD251" s="604">
        <v>0</v>
      </c>
      <c r="AE251" s="602">
        <v>0</v>
      </c>
      <c r="AF251" s="603">
        <v>0</v>
      </c>
      <c r="AG251" s="605">
        <v>0</v>
      </c>
      <c r="AH251" s="838" t="s">
        <v>385</v>
      </c>
      <c r="AI251" s="87"/>
      <c r="AJ251" s="523"/>
      <c r="AK251" s="524"/>
      <c r="AL251" s="524"/>
      <c r="AM251" s="523"/>
      <c r="AN251" s="524"/>
      <c r="AO251" s="525"/>
      <c r="AP251" s="526"/>
      <c r="AQ251" s="523"/>
      <c r="AR251" s="524"/>
      <c r="AS251" s="524"/>
      <c r="AT251" s="523"/>
      <c r="AU251" s="524"/>
      <c r="AV251" s="525"/>
      <c r="AW251" s="526"/>
      <c r="AX251" s="523"/>
      <c r="AY251" s="524"/>
      <c r="AZ251" s="524"/>
      <c r="BA251" s="523"/>
      <c r="BB251" s="524"/>
      <c r="BC251" s="525"/>
      <c r="BD251" s="526"/>
      <c r="BE251" s="512"/>
      <c r="BF251" s="602">
        <v>0</v>
      </c>
      <c r="BG251" s="603">
        <v>0</v>
      </c>
      <c r="BH251" s="603">
        <v>0</v>
      </c>
      <c r="BI251" s="604">
        <v>0</v>
      </c>
      <c r="BJ251" s="603">
        <v>0</v>
      </c>
      <c r="BK251" s="604">
        <v>0</v>
      </c>
      <c r="BL251" s="602">
        <v>0</v>
      </c>
      <c r="BM251" s="603">
        <v>0</v>
      </c>
      <c r="BN251" s="605">
        <v>0</v>
      </c>
      <c r="BO251" s="622" t="s">
        <v>385</v>
      </c>
      <c r="BP251" s="602">
        <v>0</v>
      </c>
      <c r="BQ251" s="603">
        <v>0</v>
      </c>
      <c r="BR251" s="603">
        <v>0</v>
      </c>
      <c r="BS251" s="604">
        <v>0</v>
      </c>
      <c r="BT251" s="603">
        <v>0</v>
      </c>
      <c r="BU251" s="604">
        <v>0</v>
      </c>
      <c r="BV251" s="602">
        <v>0</v>
      </c>
      <c r="BW251" s="603">
        <v>0</v>
      </c>
      <c r="BX251" s="605">
        <v>0</v>
      </c>
      <c r="BY251" s="622" t="s">
        <v>385</v>
      </c>
      <c r="BZ251" s="602">
        <v>0</v>
      </c>
      <c r="CA251" s="603">
        <v>0</v>
      </c>
      <c r="CB251" s="603">
        <v>0</v>
      </c>
      <c r="CC251" s="604">
        <v>0</v>
      </c>
      <c r="CD251" s="603">
        <v>0</v>
      </c>
      <c r="CE251" s="604">
        <v>0</v>
      </c>
      <c r="CF251" s="602">
        <v>0</v>
      </c>
      <c r="CG251" s="603">
        <v>0</v>
      </c>
      <c r="CH251" s="605">
        <v>0</v>
      </c>
      <c r="CI251" s="622" t="s">
        <v>385</v>
      </c>
      <c r="CJ251" s="512"/>
      <c r="CK251" s="523"/>
      <c r="CL251" s="524"/>
      <c r="CM251" s="524"/>
      <c r="CN251" s="523"/>
      <c r="CO251" s="524"/>
      <c r="CP251" s="525"/>
      <c r="CQ251" s="526"/>
      <c r="CR251" s="523"/>
      <c r="CS251" s="524"/>
      <c r="CT251" s="524"/>
      <c r="CU251" s="523"/>
      <c r="CV251" s="524"/>
      <c r="CW251" s="525"/>
      <c r="CX251" s="526"/>
      <c r="CY251" s="523"/>
      <c r="CZ251" s="524"/>
      <c r="DA251" s="524"/>
      <c r="DB251" s="523"/>
      <c r="DC251" s="524"/>
      <c r="DD251" s="525"/>
      <c r="DE251" s="526"/>
      <c r="DF251" s="512"/>
      <c r="DG251" s="602">
        <v>0</v>
      </c>
      <c r="DH251" s="603">
        <v>0</v>
      </c>
      <c r="DI251" s="603">
        <v>0</v>
      </c>
      <c r="DJ251" s="604">
        <v>0</v>
      </c>
      <c r="DK251" s="603">
        <v>0</v>
      </c>
      <c r="DL251" s="604">
        <v>0</v>
      </c>
      <c r="DM251" s="602">
        <v>0</v>
      </c>
      <c r="DN251" s="603">
        <v>0</v>
      </c>
      <c r="DO251" s="605">
        <v>0</v>
      </c>
      <c r="DP251" s="622" t="s">
        <v>385</v>
      </c>
      <c r="DQ251" s="602">
        <v>0</v>
      </c>
      <c r="DR251" s="603">
        <v>0</v>
      </c>
      <c r="DS251" s="603">
        <v>0</v>
      </c>
      <c r="DT251" s="604">
        <v>0</v>
      </c>
      <c r="DU251" s="603">
        <v>0</v>
      </c>
      <c r="DV251" s="604">
        <v>0</v>
      </c>
      <c r="DW251" s="602">
        <v>0</v>
      </c>
      <c r="DX251" s="603">
        <v>0</v>
      </c>
      <c r="DY251" s="605">
        <v>0</v>
      </c>
      <c r="DZ251" s="622" t="s">
        <v>385</v>
      </c>
      <c r="EA251" s="602">
        <v>0</v>
      </c>
      <c r="EB251" s="603">
        <v>0</v>
      </c>
      <c r="EC251" s="603">
        <v>0</v>
      </c>
      <c r="ED251" s="604">
        <v>0</v>
      </c>
      <c r="EE251" s="603">
        <v>0</v>
      </c>
      <c r="EF251" s="604">
        <v>0</v>
      </c>
      <c r="EG251" s="602">
        <v>0</v>
      </c>
      <c r="EH251" s="603">
        <v>0</v>
      </c>
      <c r="EI251" s="605">
        <v>0</v>
      </c>
      <c r="EJ251" s="622" t="s">
        <v>385</v>
      </c>
    </row>
    <row r="252" spans="2:140" ht="14.25" customHeight="1" x14ac:dyDescent="0.3">
      <c r="B252" s="16">
        <v>202</v>
      </c>
      <c r="C252" s="147" t="s">
        <v>81</v>
      </c>
      <c r="D252" s="172" t="s">
        <v>112</v>
      </c>
      <c r="E252" s="172" t="s">
        <v>107</v>
      </c>
      <c r="F252" s="172" t="str">
        <f t="shared" si="23"/>
        <v>Secured by mortgages on immovable propertyNon SME</v>
      </c>
      <c r="G252" s="151" t="str">
        <f t="shared" si="24"/>
        <v>LUXEMBOURG</v>
      </c>
      <c r="H252" s="876"/>
      <c r="I252" s="152" t="s">
        <v>113</v>
      </c>
      <c r="J252" s="601">
        <v>0</v>
      </c>
      <c r="K252" s="468">
        <v>0</v>
      </c>
      <c r="L252" s="602">
        <v>0.261716</v>
      </c>
      <c r="M252" s="603">
        <v>0.261716</v>
      </c>
      <c r="N252" s="603">
        <v>0</v>
      </c>
      <c r="O252" s="603">
        <v>0</v>
      </c>
      <c r="P252" s="603">
        <v>0</v>
      </c>
      <c r="Q252" s="604">
        <v>0</v>
      </c>
      <c r="R252" s="602">
        <v>6.7599999999999995E-4</v>
      </c>
      <c r="S252" s="603">
        <v>0</v>
      </c>
      <c r="T252" s="605">
        <v>0</v>
      </c>
      <c r="U252" s="838" t="s">
        <v>385</v>
      </c>
      <c r="V252" s="87"/>
      <c r="W252" s="601">
        <v>0</v>
      </c>
      <c r="X252" s="601">
        <v>0</v>
      </c>
      <c r="Y252" s="602">
        <v>0</v>
      </c>
      <c r="Z252" s="603">
        <v>0</v>
      </c>
      <c r="AA252" s="603">
        <v>0</v>
      </c>
      <c r="AB252" s="603">
        <v>0</v>
      </c>
      <c r="AC252" s="603">
        <v>0</v>
      </c>
      <c r="AD252" s="604">
        <v>0</v>
      </c>
      <c r="AE252" s="602">
        <v>0</v>
      </c>
      <c r="AF252" s="603">
        <v>0</v>
      </c>
      <c r="AG252" s="605">
        <v>0</v>
      </c>
      <c r="AH252" s="838" t="s">
        <v>385</v>
      </c>
      <c r="AI252" s="87"/>
      <c r="AJ252" s="602">
        <v>0.24301300000000001</v>
      </c>
      <c r="AK252" s="603">
        <v>1.8703000000000001E-2</v>
      </c>
      <c r="AL252" s="603">
        <v>0</v>
      </c>
      <c r="AM252" s="602">
        <v>0</v>
      </c>
      <c r="AN252" s="603">
        <v>0</v>
      </c>
      <c r="AO252" s="605">
        <v>0</v>
      </c>
      <c r="AP252" s="622" t="s">
        <v>385</v>
      </c>
      <c r="AQ252" s="602">
        <v>0.23782300000000001</v>
      </c>
      <c r="AR252" s="603">
        <v>2.3047000000000002E-2</v>
      </c>
      <c r="AS252" s="603">
        <v>8.4599999999999996E-4</v>
      </c>
      <c r="AT252" s="602">
        <v>0</v>
      </c>
      <c r="AU252" s="603">
        <v>0</v>
      </c>
      <c r="AV252" s="605">
        <v>0</v>
      </c>
      <c r="AW252" s="622">
        <v>0</v>
      </c>
      <c r="AX252" s="602">
        <v>0.23583299999999999</v>
      </c>
      <c r="AY252" s="603">
        <v>2.3994999999999999E-2</v>
      </c>
      <c r="AZ252" s="603">
        <v>1.8879999999999999E-3</v>
      </c>
      <c r="BA252" s="602">
        <v>0</v>
      </c>
      <c r="BB252" s="603">
        <v>0</v>
      </c>
      <c r="BC252" s="605">
        <v>0</v>
      </c>
      <c r="BD252" s="622">
        <v>0</v>
      </c>
      <c r="BE252" s="512"/>
      <c r="BF252" s="523"/>
      <c r="BG252" s="524"/>
      <c r="BH252" s="524"/>
      <c r="BI252" s="528"/>
      <c r="BJ252" s="524"/>
      <c r="BK252" s="528"/>
      <c r="BL252" s="523"/>
      <c r="BM252" s="524"/>
      <c r="BN252" s="525"/>
      <c r="BO252" s="526"/>
      <c r="BP252" s="523"/>
      <c r="BQ252" s="524"/>
      <c r="BR252" s="524"/>
      <c r="BS252" s="528"/>
      <c r="BT252" s="524"/>
      <c r="BU252" s="528"/>
      <c r="BV252" s="523"/>
      <c r="BW252" s="524"/>
      <c r="BX252" s="525"/>
      <c r="BY252" s="526"/>
      <c r="BZ252" s="523"/>
      <c r="CA252" s="524"/>
      <c r="CB252" s="524"/>
      <c r="CC252" s="528"/>
      <c r="CD252" s="524"/>
      <c r="CE252" s="528"/>
      <c r="CF252" s="523"/>
      <c r="CG252" s="524"/>
      <c r="CH252" s="525"/>
      <c r="CI252" s="526"/>
      <c r="CJ252" s="512"/>
      <c r="CK252" s="602">
        <v>0.24301300000000001</v>
      </c>
      <c r="CL252" s="603">
        <v>1.8703000000000001E-2</v>
      </c>
      <c r="CM252" s="603">
        <v>0</v>
      </c>
      <c r="CN252" s="602">
        <v>0</v>
      </c>
      <c r="CO252" s="603">
        <v>0</v>
      </c>
      <c r="CP252" s="605">
        <v>0</v>
      </c>
      <c r="CQ252" s="622" t="s">
        <v>385</v>
      </c>
      <c r="CR252" s="602">
        <v>0.23782300000000001</v>
      </c>
      <c r="CS252" s="603">
        <v>2.3047000000000002E-2</v>
      </c>
      <c r="CT252" s="603">
        <v>8.4599999999999996E-4</v>
      </c>
      <c r="CU252" s="602">
        <v>0</v>
      </c>
      <c r="CV252" s="603">
        <v>0</v>
      </c>
      <c r="CW252" s="605">
        <v>0</v>
      </c>
      <c r="CX252" s="622">
        <v>0</v>
      </c>
      <c r="CY252" s="602">
        <v>0.23583299999999999</v>
      </c>
      <c r="CZ252" s="603">
        <v>2.3994999999999999E-2</v>
      </c>
      <c r="DA252" s="603">
        <v>1.8879999999999999E-3</v>
      </c>
      <c r="DB252" s="602">
        <v>0</v>
      </c>
      <c r="DC252" s="603">
        <v>0</v>
      </c>
      <c r="DD252" s="605">
        <v>0</v>
      </c>
      <c r="DE252" s="622">
        <v>0</v>
      </c>
      <c r="DF252" s="512"/>
      <c r="DG252" s="523"/>
      <c r="DH252" s="524"/>
      <c r="DI252" s="524"/>
      <c r="DJ252" s="528"/>
      <c r="DK252" s="524"/>
      <c r="DL252" s="528"/>
      <c r="DM252" s="523"/>
      <c r="DN252" s="524"/>
      <c r="DO252" s="525"/>
      <c r="DP252" s="526"/>
      <c r="DQ252" s="523"/>
      <c r="DR252" s="524"/>
      <c r="DS252" s="524"/>
      <c r="DT252" s="528"/>
      <c r="DU252" s="524"/>
      <c r="DV252" s="528"/>
      <c r="DW252" s="523"/>
      <c r="DX252" s="524"/>
      <c r="DY252" s="525"/>
      <c r="DZ252" s="526"/>
      <c r="EA252" s="523"/>
      <c r="EB252" s="524"/>
      <c r="EC252" s="524"/>
      <c r="ED252" s="528"/>
      <c r="EE252" s="524"/>
      <c r="EF252" s="528"/>
      <c r="EG252" s="523"/>
      <c r="EH252" s="524"/>
      <c r="EI252" s="525"/>
      <c r="EJ252" s="526"/>
    </row>
    <row r="253" spans="2:140" ht="14.25" customHeight="1" x14ac:dyDescent="0.3">
      <c r="B253" s="16">
        <v>203</v>
      </c>
      <c r="C253" s="147" t="s">
        <v>82</v>
      </c>
      <c r="D253" s="186"/>
      <c r="E253" s="186"/>
      <c r="F253" s="172" t="str">
        <f t="shared" si="23"/>
        <v>Items associated with particularly high risk</v>
      </c>
      <c r="G253" s="148" t="str">
        <f t="shared" si="24"/>
        <v>LUXEMBOURG</v>
      </c>
      <c r="H253" s="876"/>
      <c r="I253" s="150" t="s">
        <v>82</v>
      </c>
      <c r="J253" s="621"/>
      <c r="K253" s="187"/>
      <c r="L253" s="523"/>
      <c r="M253" s="524"/>
      <c r="N253" s="524"/>
      <c r="O253" s="524"/>
      <c r="P253" s="524"/>
      <c r="Q253" s="528"/>
      <c r="R253" s="523"/>
      <c r="S253" s="524"/>
      <c r="T253" s="525"/>
      <c r="U253" s="526"/>
      <c r="V253" s="87"/>
      <c r="W253" s="621"/>
      <c r="X253" s="108"/>
      <c r="Y253" s="523"/>
      <c r="Z253" s="524"/>
      <c r="AA253" s="524"/>
      <c r="AB253" s="524"/>
      <c r="AC253" s="524"/>
      <c r="AD253" s="528"/>
      <c r="AE253" s="523"/>
      <c r="AF253" s="524"/>
      <c r="AG253" s="525"/>
      <c r="AH253" s="526"/>
      <c r="AI253" s="87"/>
      <c r="AJ253" s="523"/>
      <c r="AK253" s="524"/>
      <c r="AL253" s="524"/>
      <c r="AM253" s="523"/>
      <c r="AN253" s="524"/>
      <c r="AO253" s="525"/>
      <c r="AP253" s="526"/>
      <c r="AQ253" s="523"/>
      <c r="AR253" s="524"/>
      <c r="AS253" s="524"/>
      <c r="AT253" s="523"/>
      <c r="AU253" s="524"/>
      <c r="AV253" s="525"/>
      <c r="AW253" s="526"/>
      <c r="AX253" s="523"/>
      <c r="AY253" s="524"/>
      <c r="AZ253" s="524"/>
      <c r="BA253" s="523"/>
      <c r="BB253" s="524"/>
      <c r="BC253" s="525"/>
      <c r="BD253" s="526"/>
      <c r="BE253" s="512"/>
      <c r="BF253" s="523"/>
      <c r="BG253" s="524"/>
      <c r="BH253" s="524"/>
      <c r="BI253" s="528"/>
      <c r="BJ253" s="524"/>
      <c r="BK253" s="528"/>
      <c r="BL253" s="523"/>
      <c r="BM253" s="524"/>
      <c r="BN253" s="525"/>
      <c r="BO253" s="526"/>
      <c r="BP253" s="523"/>
      <c r="BQ253" s="524"/>
      <c r="BR253" s="524"/>
      <c r="BS253" s="528"/>
      <c r="BT253" s="524"/>
      <c r="BU253" s="528"/>
      <c r="BV253" s="523"/>
      <c r="BW253" s="524"/>
      <c r="BX253" s="525"/>
      <c r="BY253" s="526"/>
      <c r="BZ253" s="523"/>
      <c r="CA253" s="524"/>
      <c r="CB253" s="524"/>
      <c r="CC253" s="528"/>
      <c r="CD253" s="524"/>
      <c r="CE253" s="528"/>
      <c r="CF253" s="523"/>
      <c r="CG253" s="524"/>
      <c r="CH253" s="525"/>
      <c r="CI253" s="526"/>
      <c r="CJ253" s="512"/>
      <c r="CK253" s="523"/>
      <c r="CL253" s="524"/>
      <c r="CM253" s="524"/>
      <c r="CN253" s="523"/>
      <c r="CO253" s="524"/>
      <c r="CP253" s="525"/>
      <c r="CQ253" s="526"/>
      <c r="CR253" s="523"/>
      <c r="CS253" s="524"/>
      <c r="CT253" s="524"/>
      <c r="CU253" s="523"/>
      <c r="CV253" s="524"/>
      <c r="CW253" s="525"/>
      <c r="CX253" s="526"/>
      <c r="CY253" s="523"/>
      <c r="CZ253" s="524"/>
      <c r="DA253" s="524"/>
      <c r="DB253" s="523"/>
      <c r="DC253" s="524"/>
      <c r="DD253" s="525"/>
      <c r="DE253" s="526"/>
      <c r="DF253" s="512"/>
      <c r="DG253" s="523"/>
      <c r="DH253" s="524"/>
      <c r="DI253" s="524"/>
      <c r="DJ253" s="528"/>
      <c r="DK253" s="524"/>
      <c r="DL253" s="528"/>
      <c r="DM253" s="523"/>
      <c r="DN253" s="524"/>
      <c r="DO253" s="525"/>
      <c r="DP253" s="526"/>
      <c r="DQ253" s="523"/>
      <c r="DR253" s="524"/>
      <c r="DS253" s="524"/>
      <c r="DT253" s="528"/>
      <c r="DU253" s="524"/>
      <c r="DV253" s="528"/>
      <c r="DW253" s="523"/>
      <c r="DX253" s="524"/>
      <c r="DY253" s="525"/>
      <c r="DZ253" s="526"/>
      <c r="EA253" s="523"/>
      <c r="EB253" s="524"/>
      <c r="EC253" s="524"/>
      <c r="ED253" s="528"/>
      <c r="EE253" s="524"/>
      <c r="EF253" s="528"/>
      <c r="EG253" s="523"/>
      <c r="EH253" s="524"/>
      <c r="EI253" s="525"/>
      <c r="EJ253" s="526"/>
    </row>
    <row r="254" spans="2:140" ht="14.25" customHeight="1" x14ac:dyDescent="0.3">
      <c r="B254" s="16">
        <v>204</v>
      </c>
      <c r="C254" s="147" t="s">
        <v>83</v>
      </c>
      <c r="D254" s="186"/>
      <c r="E254" s="186"/>
      <c r="F254" s="172" t="str">
        <f t="shared" si="23"/>
        <v>Covered bonds</v>
      </c>
      <c r="G254" s="148" t="str">
        <f t="shared" si="24"/>
        <v>LUXEMBOURG</v>
      </c>
      <c r="H254" s="876"/>
      <c r="I254" s="150" t="s">
        <v>83</v>
      </c>
      <c r="J254" s="621"/>
      <c r="K254" s="108"/>
      <c r="L254" s="523"/>
      <c r="M254" s="524"/>
      <c r="N254" s="524"/>
      <c r="O254" s="524"/>
      <c r="P254" s="524"/>
      <c r="Q254" s="528"/>
      <c r="R254" s="523"/>
      <c r="S254" s="524"/>
      <c r="T254" s="525"/>
      <c r="U254" s="526"/>
      <c r="V254" s="87"/>
      <c r="W254" s="621"/>
      <c r="X254" s="108"/>
      <c r="Y254" s="523"/>
      <c r="Z254" s="524"/>
      <c r="AA254" s="524"/>
      <c r="AB254" s="524"/>
      <c r="AC254" s="524"/>
      <c r="AD254" s="528"/>
      <c r="AE254" s="523"/>
      <c r="AF254" s="524"/>
      <c r="AG254" s="525"/>
      <c r="AH254" s="526"/>
      <c r="AI254" s="87"/>
      <c r="AJ254" s="523"/>
      <c r="AK254" s="524"/>
      <c r="AL254" s="524"/>
      <c r="AM254" s="523"/>
      <c r="AN254" s="524"/>
      <c r="AO254" s="525"/>
      <c r="AP254" s="526"/>
      <c r="AQ254" s="523"/>
      <c r="AR254" s="524"/>
      <c r="AS254" s="524"/>
      <c r="AT254" s="523"/>
      <c r="AU254" s="524"/>
      <c r="AV254" s="525"/>
      <c r="AW254" s="526"/>
      <c r="AX254" s="523"/>
      <c r="AY254" s="524"/>
      <c r="AZ254" s="524"/>
      <c r="BA254" s="523"/>
      <c r="BB254" s="524"/>
      <c r="BC254" s="525"/>
      <c r="BD254" s="526"/>
      <c r="BE254" s="512"/>
      <c r="BF254" s="523"/>
      <c r="BG254" s="524"/>
      <c r="BH254" s="524"/>
      <c r="BI254" s="528"/>
      <c r="BJ254" s="524"/>
      <c r="BK254" s="528"/>
      <c r="BL254" s="523"/>
      <c r="BM254" s="524"/>
      <c r="BN254" s="525"/>
      <c r="BO254" s="526"/>
      <c r="BP254" s="523"/>
      <c r="BQ254" s="524"/>
      <c r="BR254" s="524"/>
      <c r="BS254" s="528"/>
      <c r="BT254" s="524"/>
      <c r="BU254" s="528"/>
      <c r="BV254" s="523"/>
      <c r="BW254" s="524"/>
      <c r="BX254" s="525"/>
      <c r="BY254" s="526"/>
      <c r="BZ254" s="523"/>
      <c r="CA254" s="524"/>
      <c r="CB254" s="524"/>
      <c r="CC254" s="528"/>
      <c r="CD254" s="524"/>
      <c r="CE254" s="528"/>
      <c r="CF254" s="523"/>
      <c r="CG254" s="524"/>
      <c r="CH254" s="525"/>
      <c r="CI254" s="526"/>
      <c r="CJ254" s="512"/>
      <c r="CK254" s="523"/>
      <c r="CL254" s="524"/>
      <c r="CM254" s="524"/>
      <c r="CN254" s="523"/>
      <c r="CO254" s="524"/>
      <c r="CP254" s="525"/>
      <c r="CQ254" s="526"/>
      <c r="CR254" s="523"/>
      <c r="CS254" s="524"/>
      <c r="CT254" s="524"/>
      <c r="CU254" s="523"/>
      <c r="CV254" s="524"/>
      <c r="CW254" s="525"/>
      <c r="CX254" s="526"/>
      <c r="CY254" s="523"/>
      <c r="CZ254" s="524"/>
      <c r="DA254" s="524"/>
      <c r="DB254" s="523"/>
      <c r="DC254" s="524"/>
      <c r="DD254" s="525"/>
      <c r="DE254" s="526"/>
      <c r="DF254" s="512"/>
      <c r="DG254" s="523"/>
      <c r="DH254" s="524"/>
      <c r="DI254" s="524"/>
      <c r="DJ254" s="528"/>
      <c r="DK254" s="524"/>
      <c r="DL254" s="528"/>
      <c r="DM254" s="523"/>
      <c r="DN254" s="524"/>
      <c r="DO254" s="525"/>
      <c r="DP254" s="526"/>
      <c r="DQ254" s="523"/>
      <c r="DR254" s="524"/>
      <c r="DS254" s="524"/>
      <c r="DT254" s="528"/>
      <c r="DU254" s="524"/>
      <c r="DV254" s="528"/>
      <c r="DW254" s="523"/>
      <c r="DX254" s="524"/>
      <c r="DY254" s="525"/>
      <c r="DZ254" s="526"/>
      <c r="EA254" s="523"/>
      <c r="EB254" s="524"/>
      <c r="EC254" s="524"/>
      <c r="ED254" s="528"/>
      <c r="EE254" s="524"/>
      <c r="EF254" s="528"/>
      <c r="EG254" s="523"/>
      <c r="EH254" s="524"/>
      <c r="EI254" s="525"/>
      <c r="EJ254" s="526"/>
    </row>
    <row r="255" spans="2:140" ht="15" customHeight="1" x14ac:dyDescent="0.3">
      <c r="B255" s="16">
        <v>205</v>
      </c>
      <c r="C255" s="147" t="s">
        <v>84</v>
      </c>
      <c r="D255" s="186"/>
      <c r="E255" s="186"/>
      <c r="F255" s="172" t="str">
        <f t="shared" si="23"/>
        <v>Claims on institutions and corporates with a ST credit assessment</v>
      </c>
      <c r="G255" s="148" t="str">
        <f t="shared" si="24"/>
        <v>LUXEMBOURG</v>
      </c>
      <c r="H255" s="876"/>
      <c r="I255" s="150" t="s">
        <v>84</v>
      </c>
      <c r="J255" s="621"/>
      <c r="K255" s="108"/>
      <c r="L255" s="523"/>
      <c r="M255" s="524"/>
      <c r="N255" s="524"/>
      <c r="O255" s="524"/>
      <c r="P255" s="524"/>
      <c r="Q255" s="528"/>
      <c r="R255" s="523"/>
      <c r="S255" s="524"/>
      <c r="T255" s="525"/>
      <c r="U255" s="526"/>
      <c r="V255" s="87"/>
      <c r="W255" s="621"/>
      <c r="X255" s="108"/>
      <c r="Y255" s="523"/>
      <c r="Z255" s="524"/>
      <c r="AA255" s="524"/>
      <c r="AB255" s="524"/>
      <c r="AC255" s="524"/>
      <c r="AD255" s="528"/>
      <c r="AE255" s="523"/>
      <c r="AF255" s="524"/>
      <c r="AG255" s="525"/>
      <c r="AH255" s="526"/>
      <c r="AI255" s="87"/>
      <c r="AJ255" s="523"/>
      <c r="AK255" s="524"/>
      <c r="AL255" s="524"/>
      <c r="AM255" s="523"/>
      <c r="AN255" s="524"/>
      <c r="AO255" s="525"/>
      <c r="AP255" s="526"/>
      <c r="AQ255" s="523"/>
      <c r="AR255" s="524"/>
      <c r="AS255" s="524"/>
      <c r="AT255" s="523"/>
      <c r="AU255" s="524"/>
      <c r="AV255" s="525"/>
      <c r="AW255" s="526"/>
      <c r="AX255" s="523"/>
      <c r="AY255" s="524"/>
      <c r="AZ255" s="524"/>
      <c r="BA255" s="523"/>
      <c r="BB255" s="524"/>
      <c r="BC255" s="525"/>
      <c r="BD255" s="526"/>
      <c r="BE255" s="512"/>
      <c r="BF255" s="523"/>
      <c r="BG255" s="524"/>
      <c r="BH255" s="524"/>
      <c r="BI255" s="528"/>
      <c r="BJ255" s="524"/>
      <c r="BK255" s="528"/>
      <c r="BL255" s="523"/>
      <c r="BM255" s="524"/>
      <c r="BN255" s="525"/>
      <c r="BO255" s="526"/>
      <c r="BP255" s="523"/>
      <c r="BQ255" s="524"/>
      <c r="BR255" s="524"/>
      <c r="BS255" s="528"/>
      <c r="BT255" s="524"/>
      <c r="BU255" s="528"/>
      <c r="BV255" s="523"/>
      <c r="BW255" s="524"/>
      <c r="BX255" s="525"/>
      <c r="BY255" s="526"/>
      <c r="BZ255" s="523"/>
      <c r="CA255" s="524"/>
      <c r="CB255" s="524"/>
      <c r="CC255" s="528"/>
      <c r="CD255" s="524"/>
      <c r="CE255" s="528"/>
      <c r="CF255" s="523"/>
      <c r="CG255" s="524"/>
      <c r="CH255" s="525"/>
      <c r="CI255" s="526"/>
      <c r="CJ255" s="512"/>
      <c r="CK255" s="523"/>
      <c r="CL255" s="524"/>
      <c r="CM255" s="524"/>
      <c r="CN255" s="523"/>
      <c r="CO255" s="524"/>
      <c r="CP255" s="525"/>
      <c r="CQ255" s="526"/>
      <c r="CR255" s="523"/>
      <c r="CS255" s="524"/>
      <c r="CT255" s="524"/>
      <c r="CU255" s="523"/>
      <c r="CV255" s="524"/>
      <c r="CW255" s="525"/>
      <c r="CX255" s="526"/>
      <c r="CY255" s="523"/>
      <c r="CZ255" s="524"/>
      <c r="DA255" s="524"/>
      <c r="DB255" s="523"/>
      <c r="DC255" s="524"/>
      <c r="DD255" s="525"/>
      <c r="DE255" s="526"/>
      <c r="DF255" s="512"/>
      <c r="DG255" s="523"/>
      <c r="DH255" s="524"/>
      <c r="DI255" s="524"/>
      <c r="DJ255" s="528"/>
      <c r="DK255" s="524"/>
      <c r="DL255" s="528"/>
      <c r="DM255" s="523"/>
      <c r="DN255" s="524"/>
      <c r="DO255" s="525"/>
      <c r="DP255" s="526"/>
      <c r="DQ255" s="523"/>
      <c r="DR255" s="524"/>
      <c r="DS255" s="524"/>
      <c r="DT255" s="528"/>
      <c r="DU255" s="524"/>
      <c r="DV255" s="528"/>
      <c r="DW255" s="523"/>
      <c r="DX255" s="524"/>
      <c r="DY255" s="525"/>
      <c r="DZ255" s="526"/>
      <c r="EA255" s="523"/>
      <c r="EB255" s="524"/>
      <c r="EC255" s="524"/>
      <c r="ED255" s="528"/>
      <c r="EE255" s="524"/>
      <c r="EF255" s="528"/>
      <c r="EG255" s="523"/>
      <c r="EH255" s="524"/>
      <c r="EI255" s="525"/>
      <c r="EJ255" s="526"/>
    </row>
    <row r="256" spans="2:140" ht="14.25" customHeight="1" x14ac:dyDescent="0.3">
      <c r="B256" s="16">
        <v>206</v>
      </c>
      <c r="C256" s="147" t="s">
        <v>85</v>
      </c>
      <c r="D256" s="186"/>
      <c r="E256" s="186"/>
      <c r="F256" s="172" t="str">
        <f t="shared" si="23"/>
        <v>Collective investments undertakings (CIU)</v>
      </c>
      <c r="G256" s="148" t="str">
        <f t="shared" si="24"/>
        <v>LUXEMBOURG</v>
      </c>
      <c r="H256" s="876"/>
      <c r="I256" s="150" t="s">
        <v>85</v>
      </c>
      <c r="J256" s="621"/>
      <c r="K256" s="108"/>
      <c r="L256" s="523"/>
      <c r="M256" s="524"/>
      <c r="N256" s="524"/>
      <c r="O256" s="524"/>
      <c r="P256" s="524"/>
      <c r="Q256" s="528"/>
      <c r="R256" s="523"/>
      <c r="S256" s="524"/>
      <c r="T256" s="525"/>
      <c r="U256" s="526"/>
      <c r="V256" s="87"/>
      <c r="W256" s="621"/>
      <c r="X256" s="108"/>
      <c r="Y256" s="523"/>
      <c r="Z256" s="524"/>
      <c r="AA256" s="524"/>
      <c r="AB256" s="524"/>
      <c r="AC256" s="524"/>
      <c r="AD256" s="528"/>
      <c r="AE256" s="523"/>
      <c r="AF256" s="524"/>
      <c r="AG256" s="525"/>
      <c r="AH256" s="526"/>
      <c r="AI256" s="87"/>
      <c r="AJ256" s="523"/>
      <c r="AK256" s="524"/>
      <c r="AL256" s="524"/>
      <c r="AM256" s="523"/>
      <c r="AN256" s="524"/>
      <c r="AO256" s="525"/>
      <c r="AP256" s="526"/>
      <c r="AQ256" s="523"/>
      <c r="AR256" s="524"/>
      <c r="AS256" s="524"/>
      <c r="AT256" s="523"/>
      <c r="AU256" s="524"/>
      <c r="AV256" s="525"/>
      <c r="AW256" s="526"/>
      <c r="AX256" s="523"/>
      <c r="AY256" s="524"/>
      <c r="AZ256" s="524"/>
      <c r="BA256" s="523"/>
      <c r="BB256" s="524"/>
      <c r="BC256" s="525"/>
      <c r="BD256" s="526"/>
      <c r="BE256" s="512"/>
      <c r="BF256" s="523"/>
      <c r="BG256" s="524"/>
      <c r="BH256" s="524"/>
      <c r="BI256" s="528"/>
      <c r="BJ256" s="524"/>
      <c r="BK256" s="528"/>
      <c r="BL256" s="523"/>
      <c r="BM256" s="524"/>
      <c r="BN256" s="525"/>
      <c r="BO256" s="526"/>
      <c r="BP256" s="523"/>
      <c r="BQ256" s="524"/>
      <c r="BR256" s="524"/>
      <c r="BS256" s="528"/>
      <c r="BT256" s="524"/>
      <c r="BU256" s="528"/>
      <c r="BV256" s="523"/>
      <c r="BW256" s="524"/>
      <c r="BX256" s="525"/>
      <c r="BY256" s="526"/>
      <c r="BZ256" s="523"/>
      <c r="CA256" s="524"/>
      <c r="CB256" s="524"/>
      <c r="CC256" s="528"/>
      <c r="CD256" s="524"/>
      <c r="CE256" s="528"/>
      <c r="CF256" s="523"/>
      <c r="CG256" s="524"/>
      <c r="CH256" s="525"/>
      <c r="CI256" s="526"/>
      <c r="CJ256" s="512"/>
      <c r="CK256" s="523"/>
      <c r="CL256" s="524"/>
      <c r="CM256" s="524"/>
      <c r="CN256" s="523"/>
      <c r="CO256" s="524"/>
      <c r="CP256" s="525"/>
      <c r="CQ256" s="526"/>
      <c r="CR256" s="523"/>
      <c r="CS256" s="524"/>
      <c r="CT256" s="524"/>
      <c r="CU256" s="523"/>
      <c r="CV256" s="524"/>
      <c r="CW256" s="525"/>
      <c r="CX256" s="526"/>
      <c r="CY256" s="523"/>
      <c r="CZ256" s="524"/>
      <c r="DA256" s="524"/>
      <c r="DB256" s="523"/>
      <c r="DC256" s="524"/>
      <c r="DD256" s="525"/>
      <c r="DE256" s="526"/>
      <c r="DF256" s="512"/>
      <c r="DG256" s="523"/>
      <c r="DH256" s="524"/>
      <c r="DI256" s="524"/>
      <c r="DJ256" s="528"/>
      <c r="DK256" s="524"/>
      <c r="DL256" s="528"/>
      <c r="DM256" s="523"/>
      <c r="DN256" s="524"/>
      <c r="DO256" s="525"/>
      <c r="DP256" s="526"/>
      <c r="DQ256" s="523"/>
      <c r="DR256" s="524"/>
      <c r="DS256" s="524"/>
      <c r="DT256" s="528"/>
      <c r="DU256" s="524"/>
      <c r="DV256" s="528"/>
      <c r="DW256" s="523"/>
      <c r="DX256" s="524"/>
      <c r="DY256" s="525"/>
      <c r="DZ256" s="526"/>
      <c r="EA256" s="523"/>
      <c r="EB256" s="524"/>
      <c r="EC256" s="524"/>
      <c r="ED256" s="528"/>
      <c r="EE256" s="524"/>
      <c r="EF256" s="528"/>
      <c r="EG256" s="523"/>
      <c r="EH256" s="524"/>
      <c r="EI256" s="525"/>
      <c r="EJ256" s="526"/>
    </row>
    <row r="257" spans="1:140" ht="14.25" customHeight="1" x14ac:dyDescent="0.3">
      <c r="B257" s="16">
        <v>207</v>
      </c>
      <c r="C257" s="147" t="s">
        <v>69</v>
      </c>
      <c r="D257" s="186"/>
      <c r="E257" s="186"/>
      <c r="F257" s="172" t="str">
        <f t="shared" si="23"/>
        <v>Equity</v>
      </c>
      <c r="G257" s="148" t="str">
        <f t="shared" si="24"/>
        <v>LUXEMBOURG</v>
      </c>
      <c r="H257" s="876"/>
      <c r="I257" s="150" t="s">
        <v>69</v>
      </c>
      <c r="J257" s="621"/>
      <c r="K257" s="108"/>
      <c r="L257" s="523"/>
      <c r="M257" s="524"/>
      <c r="N257" s="524"/>
      <c r="O257" s="524"/>
      <c r="P257" s="524"/>
      <c r="Q257" s="528"/>
      <c r="R257" s="523"/>
      <c r="S257" s="524"/>
      <c r="T257" s="525"/>
      <c r="U257" s="526"/>
      <c r="V257" s="87"/>
      <c r="W257" s="621"/>
      <c r="X257" s="108"/>
      <c r="Y257" s="523"/>
      <c r="Z257" s="524"/>
      <c r="AA257" s="524"/>
      <c r="AB257" s="524"/>
      <c r="AC257" s="524"/>
      <c r="AD257" s="528"/>
      <c r="AE257" s="523"/>
      <c r="AF257" s="524"/>
      <c r="AG257" s="525"/>
      <c r="AH257" s="526"/>
      <c r="AI257" s="87"/>
      <c r="AJ257" s="523"/>
      <c r="AK257" s="524"/>
      <c r="AL257" s="524"/>
      <c r="AM257" s="523"/>
      <c r="AN257" s="524"/>
      <c r="AO257" s="525"/>
      <c r="AP257" s="526"/>
      <c r="AQ257" s="523"/>
      <c r="AR257" s="524"/>
      <c r="AS257" s="524"/>
      <c r="AT257" s="523"/>
      <c r="AU257" s="524"/>
      <c r="AV257" s="525"/>
      <c r="AW257" s="526"/>
      <c r="AX257" s="523"/>
      <c r="AY257" s="524"/>
      <c r="AZ257" s="524"/>
      <c r="BA257" s="523"/>
      <c r="BB257" s="524"/>
      <c r="BC257" s="525"/>
      <c r="BD257" s="526"/>
      <c r="BE257" s="512"/>
      <c r="BF257" s="523"/>
      <c r="BG257" s="524"/>
      <c r="BH257" s="524"/>
      <c r="BI257" s="528"/>
      <c r="BJ257" s="524"/>
      <c r="BK257" s="528"/>
      <c r="BL257" s="523"/>
      <c r="BM257" s="524"/>
      <c r="BN257" s="525"/>
      <c r="BO257" s="526"/>
      <c r="BP257" s="523"/>
      <c r="BQ257" s="524"/>
      <c r="BR257" s="524"/>
      <c r="BS257" s="528"/>
      <c r="BT257" s="524"/>
      <c r="BU257" s="528"/>
      <c r="BV257" s="523"/>
      <c r="BW257" s="524"/>
      <c r="BX257" s="525"/>
      <c r="BY257" s="526"/>
      <c r="BZ257" s="523"/>
      <c r="CA257" s="524"/>
      <c r="CB257" s="524"/>
      <c r="CC257" s="528"/>
      <c r="CD257" s="524"/>
      <c r="CE257" s="528"/>
      <c r="CF257" s="523"/>
      <c r="CG257" s="524"/>
      <c r="CH257" s="525"/>
      <c r="CI257" s="526"/>
      <c r="CJ257" s="512"/>
      <c r="CK257" s="523"/>
      <c r="CL257" s="524"/>
      <c r="CM257" s="524"/>
      <c r="CN257" s="523"/>
      <c r="CO257" s="524"/>
      <c r="CP257" s="525"/>
      <c r="CQ257" s="526"/>
      <c r="CR257" s="523"/>
      <c r="CS257" s="524"/>
      <c r="CT257" s="524"/>
      <c r="CU257" s="523"/>
      <c r="CV257" s="524"/>
      <c r="CW257" s="525"/>
      <c r="CX257" s="526"/>
      <c r="CY257" s="523"/>
      <c r="CZ257" s="524"/>
      <c r="DA257" s="524"/>
      <c r="DB257" s="523"/>
      <c r="DC257" s="524"/>
      <c r="DD257" s="525"/>
      <c r="DE257" s="526"/>
      <c r="DF257" s="512"/>
      <c r="DG257" s="523"/>
      <c r="DH257" s="524"/>
      <c r="DI257" s="524"/>
      <c r="DJ257" s="528"/>
      <c r="DK257" s="524"/>
      <c r="DL257" s="528"/>
      <c r="DM257" s="523"/>
      <c r="DN257" s="524"/>
      <c r="DO257" s="525"/>
      <c r="DP257" s="526"/>
      <c r="DQ257" s="523"/>
      <c r="DR257" s="524"/>
      <c r="DS257" s="524"/>
      <c r="DT257" s="528"/>
      <c r="DU257" s="524"/>
      <c r="DV257" s="528"/>
      <c r="DW257" s="523"/>
      <c r="DX257" s="524"/>
      <c r="DY257" s="525"/>
      <c r="DZ257" s="526"/>
      <c r="EA257" s="523"/>
      <c r="EB257" s="524"/>
      <c r="EC257" s="524"/>
      <c r="ED257" s="528"/>
      <c r="EE257" s="524"/>
      <c r="EF257" s="528"/>
      <c r="EG257" s="523"/>
      <c r="EH257" s="524"/>
      <c r="EI257" s="525"/>
      <c r="EJ257" s="526"/>
    </row>
    <row r="258" spans="1:140" ht="14.25" customHeight="1" x14ac:dyDescent="0.3">
      <c r="B258" s="16">
        <v>208</v>
      </c>
      <c r="C258" s="147" t="s">
        <v>70</v>
      </c>
      <c r="D258" s="186"/>
      <c r="E258" s="186"/>
      <c r="F258" s="172" t="str">
        <f t="shared" si="23"/>
        <v>Securitisation</v>
      </c>
      <c r="G258" s="148" t="str">
        <f t="shared" si="24"/>
        <v>LUXEMBOURG</v>
      </c>
      <c r="H258" s="876"/>
      <c r="I258" s="150" t="s">
        <v>70</v>
      </c>
      <c r="J258" s="621"/>
      <c r="K258" s="108"/>
      <c r="L258" s="523"/>
      <c r="M258" s="524"/>
      <c r="N258" s="524"/>
      <c r="O258" s="524"/>
      <c r="P258" s="524"/>
      <c r="Q258" s="528"/>
      <c r="R258" s="523"/>
      <c r="S258" s="524"/>
      <c r="T258" s="525"/>
      <c r="U258" s="526"/>
      <c r="V258" s="87"/>
      <c r="W258" s="621"/>
      <c r="X258" s="108"/>
      <c r="Y258" s="523"/>
      <c r="Z258" s="524"/>
      <c r="AA258" s="524"/>
      <c r="AB258" s="524"/>
      <c r="AC258" s="524"/>
      <c r="AD258" s="528"/>
      <c r="AE258" s="523"/>
      <c r="AF258" s="524"/>
      <c r="AG258" s="525"/>
      <c r="AH258" s="526"/>
      <c r="AI258" s="87"/>
      <c r="AJ258" s="523"/>
      <c r="AK258" s="524"/>
      <c r="AL258" s="524"/>
      <c r="AM258" s="523"/>
      <c r="AN258" s="524"/>
      <c r="AO258" s="525"/>
      <c r="AP258" s="526"/>
      <c r="AQ258" s="523"/>
      <c r="AR258" s="524"/>
      <c r="AS258" s="524"/>
      <c r="AT258" s="523"/>
      <c r="AU258" s="524"/>
      <c r="AV258" s="525"/>
      <c r="AW258" s="526"/>
      <c r="AX258" s="523"/>
      <c r="AY258" s="524"/>
      <c r="AZ258" s="524"/>
      <c r="BA258" s="523"/>
      <c r="BB258" s="524"/>
      <c r="BC258" s="525"/>
      <c r="BD258" s="526"/>
      <c r="BE258" s="512"/>
      <c r="BF258" s="523"/>
      <c r="BG258" s="524"/>
      <c r="BH258" s="524"/>
      <c r="BI258" s="528"/>
      <c r="BJ258" s="524"/>
      <c r="BK258" s="528"/>
      <c r="BL258" s="523"/>
      <c r="BM258" s="524"/>
      <c r="BN258" s="525"/>
      <c r="BO258" s="526"/>
      <c r="BP258" s="523"/>
      <c r="BQ258" s="524"/>
      <c r="BR258" s="524"/>
      <c r="BS258" s="528"/>
      <c r="BT258" s="524"/>
      <c r="BU258" s="528"/>
      <c r="BV258" s="523"/>
      <c r="BW258" s="524"/>
      <c r="BX258" s="525"/>
      <c r="BY258" s="526"/>
      <c r="BZ258" s="523"/>
      <c r="CA258" s="524"/>
      <c r="CB258" s="524"/>
      <c r="CC258" s="528"/>
      <c r="CD258" s="524"/>
      <c r="CE258" s="528"/>
      <c r="CF258" s="523"/>
      <c r="CG258" s="524"/>
      <c r="CH258" s="525"/>
      <c r="CI258" s="526"/>
      <c r="CJ258" s="512"/>
      <c r="CK258" s="523"/>
      <c r="CL258" s="524"/>
      <c r="CM258" s="524"/>
      <c r="CN258" s="523"/>
      <c r="CO258" s="524"/>
      <c r="CP258" s="525"/>
      <c r="CQ258" s="526"/>
      <c r="CR258" s="523"/>
      <c r="CS258" s="524"/>
      <c r="CT258" s="524"/>
      <c r="CU258" s="523"/>
      <c r="CV258" s="524"/>
      <c r="CW258" s="525"/>
      <c r="CX258" s="526"/>
      <c r="CY258" s="523"/>
      <c r="CZ258" s="524"/>
      <c r="DA258" s="524"/>
      <c r="DB258" s="523"/>
      <c r="DC258" s="524"/>
      <c r="DD258" s="525"/>
      <c r="DE258" s="526"/>
      <c r="DF258" s="512"/>
      <c r="DG258" s="523"/>
      <c r="DH258" s="524"/>
      <c r="DI258" s="524"/>
      <c r="DJ258" s="528"/>
      <c r="DK258" s="524"/>
      <c r="DL258" s="528"/>
      <c r="DM258" s="523"/>
      <c r="DN258" s="524"/>
      <c r="DO258" s="525"/>
      <c r="DP258" s="526"/>
      <c r="DQ258" s="523"/>
      <c r="DR258" s="524"/>
      <c r="DS258" s="524"/>
      <c r="DT258" s="528"/>
      <c r="DU258" s="524"/>
      <c r="DV258" s="528"/>
      <c r="DW258" s="523"/>
      <c r="DX258" s="524"/>
      <c r="DY258" s="525"/>
      <c r="DZ258" s="526"/>
      <c r="EA258" s="523"/>
      <c r="EB258" s="524"/>
      <c r="EC258" s="524"/>
      <c r="ED258" s="528"/>
      <c r="EE258" s="524"/>
      <c r="EF258" s="528"/>
      <c r="EG258" s="523"/>
      <c r="EH258" s="524"/>
      <c r="EI258" s="525"/>
      <c r="EJ258" s="526"/>
    </row>
    <row r="259" spans="1:140" ht="14.25" customHeight="1" x14ac:dyDescent="0.3">
      <c r="B259" s="16">
        <v>209</v>
      </c>
      <c r="C259" s="153" t="s">
        <v>86</v>
      </c>
      <c r="D259" s="188"/>
      <c r="E259" s="186"/>
      <c r="F259" s="172" t="str">
        <f t="shared" si="23"/>
        <v>Other exposures</v>
      </c>
      <c r="G259" s="148" t="str">
        <f t="shared" si="24"/>
        <v>LUXEMBOURG</v>
      </c>
      <c r="H259" s="876"/>
      <c r="I259" s="150" t="s">
        <v>86</v>
      </c>
      <c r="J259" s="621"/>
      <c r="K259" s="108"/>
      <c r="L259" s="523"/>
      <c r="M259" s="524"/>
      <c r="N259" s="524"/>
      <c r="O259" s="524"/>
      <c r="P259" s="524"/>
      <c r="Q259" s="528"/>
      <c r="R259" s="523"/>
      <c r="S259" s="524"/>
      <c r="T259" s="525"/>
      <c r="U259" s="526"/>
      <c r="V259" s="87"/>
      <c r="W259" s="621"/>
      <c r="X259" s="108"/>
      <c r="Y259" s="523"/>
      <c r="Z259" s="524"/>
      <c r="AA259" s="524"/>
      <c r="AB259" s="524"/>
      <c r="AC259" s="524"/>
      <c r="AD259" s="528"/>
      <c r="AE259" s="523"/>
      <c r="AF259" s="524"/>
      <c r="AG259" s="525"/>
      <c r="AH259" s="526"/>
      <c r="AI259" s="87"/>
      <c r="AJ259" s="523"/>
      <c r="AK259" s="524"/>
      <c r="AL259" s="524"/>
      <c r="AM259" s="523"/>
      <c r="AN259" s="524"/>
      <c r="AO259" s="525"/>
      <c r="AP259" s="526"/>
      <c r="AQ259" s="523"/>
      <c r="AR259" s="524"/>
      <c r="AS259" s="524"/>
      <c r="AT259" s="523"/>
      <c r="AU259" s="524"/>
      <c r="AV259" s="525"/>
      <c r="AW259" s="526"/>
      <c r="AX259" s="523"/>
      <c r="AY259" s="524"/>
      <c r="AZ259" s="524"/>
      <c r="BA259" s="523"/>
      <c r="BB259" s="524"/>
      <c r="BC259" s="525"/>
      <c r="BD259" s="526"/>
      <c r="BE259" s="512"/>
      <c r="BF259" s="523"/>
      <c r="BG259" s="524"/>
      <c r="BH259" s="524"/>
      <c r="BI259" s="528"/>
      <c r="BJ259" s="524"/>
      <c r="BK259" s="528"/>
      <c r="BL259" s="523"/>
      <c r="BM259" s="524"/>
      <c r="BN259" s="525"/>
      <c r="BO259" s="526"/>
      <c r="BP259" s="523"/>
      <c r="BQ259" s="524"/>
      <c r="BR259" s="524"/>
      <c r="BS259" s="528"/>
      <c r="BT259" s="524"/>
      <c r="BU259" s="528"/>
      <c r="BV259" s="523"/>
      <c r="BW259" s="524"/>
      <c r="BX259" s="525"/>
      <c r="BY259" s="526"/>
      <c r="BZ259" s="523"/>
      <c r="CA259" s="524"/>
      <c r="CB259" s="524"/>
      <c r="CC259" s="528"/>
      <c r="CD259" s="524"/>
      <c r="CE259" s="528"/>
      <c r="CF259" s="523"/>
      <c r="CG259" s="524"/>
      <c r="CH259" s="525"/>
      <c r="CI259" s="526"/>
      <c r="CJ259" s="512"/>
      <c r="CK259" s="523"/>
      <c r="CL259" s="524"/>
      <c r="CM259" s="524"/>
      <c r="CN259" s="523"/>
      <c r="CO259" s="524"/>
      <c r="CP259" s="525"/>
      <c r="CQ259" s="526"/>
      <c r="CR259" s="523"/>
      <c r="CS259" s="524"/>
      <c r="CT259" s="524"/>
      <c r="CU259" s="523"/>
      <c r="CV259" s="524"/>
      <c r="CW259" s="525"/>
      <c r="CX259" s="526"/>
      <c r="CY259" s="523"/>
      <c r="CZ259" s="524"/>
      <c r="DA259" s="524"/>
      <c r="DB259" s="523"/>
      <c r="DC259" s="524"/>
      <c r="DD259" s="525"/>
      <c r="DE259" s="526"/>
      <c r="DF259" s="512"/>
      <c r="DG259" s="523"/>
      <c r="DH259" s="524"/>
      <c r="DI259" s="524"/>
      <c r="DJ259" s="528"/>
      <c r="DK259" s="524"/>
      <c r="DL259" s="528"/>
      <c r="DM259" s="523"/>
      <c r="DN259" s="524"/>
      <c r="DO259" s="525"/>
      <c r="DP259" s="526"/>
      <c r="DQ259" s="523"/>
      <c r="DR259" s="524"/>
      <c r="DS259" s="524"/>
      <c r="DT259" s="528"/>
      <c r="DU259" s="524"/>
      <c r="DV259" s="528"/>
      <c r="DW259" s="523"/>
      <c r="DX259" s="524"/>
      <c r="DY259" s="525"/>
      <c r="DZ259" s="526"/>
      <c r="EA259" s="523"/>
      <c r="EB259" s="524"/>
      <c r="EC259" s="524"/>
      <c r="ED259" s="528"/>
      <c r="EE259" s="524"/>
      <c r="EF259" s="528"/>
      <c r="EG259" s="523"/>
      <c r="EH259" s="524"/>
      <c r="EI259" s="525"/>
      <c r="EJ259" s="526"/>
    </row>
    <row r="260" spans="1:140" s="538" customFormat="1" ht="15" customHeight="1" thickBot="1" x14ac:dyDescent="0.35">
      <c r="A260" s="577"/>
      <c r="B260" s="38">
        <v>210</v>
      </c>
      <c r="C260" s="155" t="s">
        <v>87</v>
      </c>
      <c r="D260" s="189"/>
      <c r="E260" s="189"/>
      <c r="F260" s="190" t="str">
        <f t="shared" si="23"/>
        <v>Total</v>
      </c>
      <c r="G260" s="156" t="str">
        <f t="shared" si="24"/>
        <v>LUXEMBOURG</v>
      </c>
      <c r="H260" s="877"/>
      <c r="I260" s="157" t="s">
        <v>87</v>
      </c>
      <c r="J260" s="623">
        <v>0.23488000000000001</v>
      </c>
      <c r="K260" s="470">
        <v>0</v>
      </c>
      <c r="L260" s="624">
        <v>25.317122999999999</v>
      </c>
      <c r="M260" s="625">
        <v>25.317122999999999</v>
      </c>
      <c r="N260" s="625">
        <v>2.504254</v>
      </c>
      <c r="O260" s="625">
        <v>2.269374</v>
      </c>
      <c r="P260" s="625">
        <v>9.257E-2</v>
      </c>
      <c r="Q260" s="626">
        <v>9.257E-2</v>
      </c>
      <c r="R260" s="624">
        <v>9.2058000000000001E-2</v>
      </c>
      <c r="S260" s="625">
        <v>3.6207999999999997E-2</v>
      </c>
      <c r="T260" s="627">
        <v>3.7589999999999998E-2</v>
      </c>
      <c r="U260" s="863">
        <v>0.40607108134384789</v>
      </c>
      <c r="V260" s="87"/>
      <c r="W260" s="623">
        <v>0</v>
      </c>
      <c r="X260" s="470">
        <v>0</v>
      </c>
      <c r="Y260" s="624">
        <v>0</v>
      </c>
      <c r="Z260" s="625">
        <v>0</v>
      </c>
      <c r="AA260" s="625">
        <v>0</v>
      </c>
      <c r="AB260" s="625">
        <v>0</v>
      </c>
      <c r="AC260" s="625">
        <v>0</v>
      </c>
      <c r="AD260" s="626">
        <v>0</v>
      </c>
      <c r="AE260" s="624">
        <v>0</v>
      </c>
      <c r="AF260" s="625">
        <v>0</v>
      </c>
      <c r="AG260" s="627">
        <v>0</v>
      </c>
      <c r="AH260" s="863" t="s">
        <v>385</v>
      </c>
      <c r="AI260" s="87"/>
      <c r="AJ260" s="624">
        <v>24.985426</v>
      </c>
      <c r="AK260" s="625">
        <v>2.7333259999999999</v>
      </c>
      <c r="AL260" s="625">
        <v>0.19519700000000001</v>
      </c>
      <c r="AM260" s="624">
        <v>0</v>
      </c>
      <c r="AN260" s="625">
        <v>0</v>
      </c>
      <c r="AO260" s="627">
        <v>0</v>
      </c>
      <c r="AP260" s="628">
        <v>0</v>
      </c>
      <c r="AQ260" s="624">
        <v>24.82658</v>
      </c>
      <c r="AR260" s="625">
        <v>2.7791860000000002</v>
      </c>
      <c r="AS260" s="625">
        <v>0.30818200000000001</v>
      </c>
      <c r="AT260" s="624">
        <v>0</v>
      </c>
      <c r="AU260" s="625">
        <v>0</v>
      </c>
      <c r="AV260" s="627">
        <v>0</v>
      </c>
      <c r="AW260" s="628">
        <v>0</v>
      </c>
      <c r="AX260" s="624">
        <v>24.708945</v>
      </c>
      <c r="AY260" s="625">
        <v>2.7817609999999999</v>
      </c>
      <c r="AZ260" s="625">
        <v>0.42324200000000001</v>
      </c>
      <c r="BA260" s="624">
        <v>0</v>
      </c>
      <c r="BB260" s="625">
        <v>0</v>
      </c>
      <c r="BC260" s="627">
        <v>0</v>
      </c>
      <c r="BD260" s="622">
        <v>0</v>
      </c>
      <c r="BE260" s="512"/>
      <c r="BF260" s="624">
        <v>0</v>
      </c>
      <c r="BG260" s="625">
        <v>0</v>
      </c>
      <c r="BH260" s="625">
        <v>0</v>
      </c>
      <c r="BI260" s="626">
        <v>0</v>
      </c>
      <c r="BJ260" s="625">
        <v>0</v>
      </c>
      <c r="BK260" s="626">
        <v>0</v>
      </c>
      <c r="BL260" s="624">
        <v>0</v>
      </c>
      <c r="BM260" s="625">
        <v>0</v>
      </c>
      <c r="BN260" s="627">
        <v>0</v>
      </c>
      <c r="BO260" s="628" t="s">
        <v>385</v>
      </c>
      <c r="BP260" s="624">
        <v>0</v>
      </c>
      <c r="BQ260" s="625">
        <v>0</v>
      </c>
      <c r="BR260" s="625">
        <v>0</v>
      </c>
      <c r="BS260" s="626">
        <v>0</v>
      </c>
      <c r="BT260" s="625">
        <v>0</v>
      </c>
      <c r="BU260" s="626">
        <v>0</v>
      </c>
      <c r="BV260" s="624">
        <v>0</v>
      </c>
      <c r="BW260" s="625">
        <v>0</v>
      </c>
      <c r="BX260" s="627">
        <v>0</v>
      </c>
      <c r="BY260" s="628" t="s">
        <v>385</v>
      </c>
      <c r="BZ260" s="624">
        <v>0</v>
      </c>
      <c r="CA260" s="625">
        <v>0</v>
      </c>
      <c r="CB260" s="625">
        <v>0</v>
      </c>
      <c r="CC260" s="626">
        <v>0</v>
      </c>
      <c r="CD260" s="625">
        <v>0</v>
      </c>
      <c r="CE260" s="626">
        <v>0</v>
      </c>
      <c r="CF260" s="624">
        <v>0</v>
      </c>
      <c r="CG260" s="625">
        <v>0</v>
      </c>
      <c r="CH260" s="627">
        <v>0</v>
      </c>
      <c r="CI260" s="628" t="s">
        <v>385</v>
      </c>
      <c r="CJ260" s="606"/>
      <c r="CK260" s="602">
        <v>24.985426</v>
      </c>
      <c r="CL260" s="603">
        <v>2.7333259999999999</v>
      </c>
      <c r="CM260" s="603">
        <v>0.19519700000000001</v>
      </c>
      <c r="CN260" s="602">
        <v>0</v>
      </c>
      <c r="CO260" s="603">
        <v>0</v>
      </c>
      <c r="CP260" s="605">
        <v>0</v>
      </c>
      <c r="CQ260" s="622">
        <v>0</v>
      </c>
      <c r="CR260" s="602">
        <v>24.82658</v>
      </c>
      <c r="CS260" s="603">
        <v>2.7791860000000002</v>
      </c>
      <c r="CT260" s="603">
        <v>0.30818200000000001</v>
      </c>
      <c r="CU260" s="602">
        <v>0</v>
      </c>
      <c r="CV260" s="603">
        <v>0</v>
      </c>
      <c r="CW260" s="605">
        <v>0</v>
      </c>
      <c r="CX260" s="622">
        <v>0</v>
      </c>
      <c r="CY260" s="602">
        <v>24.708945</v>
      </c>
      <c r="CZ260" s="603">
        <v>2.7817609999999999</v>
      </c>
      <c r="DA260" s="603">
        <v>0.42324200000000001</v>
      </c>
      <c r="DB260" s="602">
        <v>0</v>
      </c>
      <c r="DC260" s="603">
        <v>0</v>
      </c>
      <c r="DD260" s="605">
        <v>0</v>
      </c>
      <c r="DE260" s="622">
        <v>0</v>
      </c>
      <c r="DF260" s="606"/>
      <c r="DG260" s="624">
        <v>0</v>
      </c>
      <c r="DH260" s="625">
        <v>0</v>
      </c>
      <c r="DI260" s="625">
        <v>0</v>
      </c>
      <c r="DJ260" s="626">
        <v>0</v>
      </c>
      <c r="DK260" s="625">
        <v>0</v>
      </c>
      <c r="DL260" s="626">
        <v>0</v>
      </c>
      <c r="DM260" s="624">
        <v>0</v>
      </c>
      <c r="DN260" s="625">
        <v>0</v>
      </c>
      <c r="DO260" s="627">
        <v>0</v>
      </c>
      <c r="DP260" s="628" t="s">
        <v>385</v>
      </c>
      <c r="DQ260" s="624">
        <v>0</v>
      </c>
      <c r="DR260" s="625">
        <v>0</v>
      </c>
      <c r="DS260" s="625">
        <v>0</v>
      </c>
      <c r="DT260" s="626">
        <v>0</v>
      </c>
      <c r="DU260" s="625">
        <v>0</v>
      </c>
      <c r="DV260" s="626">
        <v>0</v>
      </c>
      <c r="DW260" s="624">
        <v>0</v>
      </c>
      <c r="DX260" s="625">
        <v>0</v>
      </c>
      <c r="DY260" s="627">
        <v>0</v>
      </c>
      <c r="DZ260" s="628" t="s">
        <v>385</v>
      </c>
      <c r="EA260" s="624">
        <v>0</v>
      </c>
      <c r="EB260" s="625">
        <v>0</v>
      </c>
      <c r="EC260" s="625">
        <v>0</v>
      </c>
      <c r="ED260" s="626">
        <v>0</v>
      </c>
      <c r="EE260" s="625">
        <v>0</v>
      </c>
      <c r="EF260" s="626">
        <v>0</v>
      </c>
      <c r="EG260" s="624">
        <v>0</v>
      </c>
      <c r="EH260" s="625">
        <v>0</v>
      </c>
      <c r="EI260" s="627">
        <v>0</v>
      </c>
      <c r="EJ260" s="628" t="s">
        <v>385</v>
      </c>
    </row>
    <row r="261" spans="1:140" ht="14.25" customHeight="1" thickBot="1" x14ac:dyDescent="0.35">
      <c r="C261" s="582"/>
      <c r="D261" s="629"/>
      <c r="E261" s="629"/>
      <c r="F261" s="629"/>
      <c r="G261" s="582"/>
      <c r="H261" s="114"/>
      <c r="I261" s="582"/>
    </row>
    <row r="262" spans="1:140" ht="21" customHeight="1" thickBot="1" x14ac:dyDescent="0.4">
      <c r="B262" s="489"/>
      <c r="C262" s="59"/>
      <c r="D262" s="159"/>
      <c r="E262" s="159"/>
      <c r="F262" s="159"/>
      <c r="G262" s="59"/>
      <c r="H262" s="58"/>
      <c r="I262" s="59"/>
      <c r="J262" s="901" t="s">
        <v>99</v>
      </c>
      <c r="K262" s="902"/>
      <c r="L262" s="902"/>
      <c r="M262" s="902"/>
      <c r="N262" s="902"/>
      <c r="O262" s="902"/>
      <c r="P262" s="902"/>
      <c r="Q262" s="902"/>
      <c r="R262" s="902"/>
      <c r="S262" s="902"/>
      <c r="T262" s="902"/>
      <c r="U262" s="903"/>
      <c r="V262" s="59"/>
      <c r="W262" s="901" t="s">
        <v>100</v>
      </c>
      <c r="X262" s="902"/>
      <c r="Y262" s="902"/>
      <c r="Z262" s="902"/>
      <c r="AA262" s="902"/>
      <c r="AB262" s="902"/>
      <c r="AC262" s="902"/>
      <c r="AD262" s="902"/>
      <c r="AE262" s="902"/>
      <c r="AF262" s="902"/>
      <c r="AG262" s="902"/>
      <c r="AH262" s="903"/>
      <c r="AI262" s="59"/>
      <c r="AJ262" s="898" t="s">
        <v>101</v>
      </c>
      <c r="AK262" s="899"/>
      <c r="AL262" s="899"/>
      <c r="AM262" s="899"/>
      <c r="AN262" s="899"/>
      <c r="AO262" s="899"/>
      <c r="AP262" s="899"/>
      <c r="AQ262" s="899"/>
      <c r="AR262" s="899"/>
      <c r="AS262" s="899"/>
      <c r="AT262" s="899"/>
      <c r="AU262" s="899"/>
      <c r="AV262" s="899"/>
      <c r="AW262" s="899"/>
      <c r="AX262" s="899"/>
      <c r="AY262" s="899"/>
      <c r="AZ262" s="899"/>
      <c r="BA262" s="899"/>
      <c r="BB262" s="899"/>
      <c r="BC262" s="899"/>
      <c r="BD262" s="900"/>
      <c r="BE262" s="87"/>
      <c r="BF262" s="898" t="s">
        <v>102</v>
      </c>
      <c r="BG262" s="899"/>
      <c r="BH262" s="899"/>
      <c r="BI262" s="899"/>
      <c r="BJ262" s="899"/>
      <c r="BK262" s="899"/>
      <c r="BL262" s="899"/>
      <c r="BM262" s="899"/>
      <c r="BN262" s="899"/>
      <c r="BO262" s="899"/>
      <c r="BP262" s="899"/>
      <c r="BQ262" s="899"/>
      <c r="BR262" s="899"/>
      <c r="BS262" s="899"/>
      <c r="BT262" s="899"/>
      <c r="BU262" s="899"/>
      <c r="BV262" s="899"/>
      <c r="BW262" s="899"/>
      <c r="BX262" s="899"/>
      <c r="BY262" s="899"/>
      <c r="BZ262" s="899"/>
      <c r="CA262" s="899"/>
      <c r="CB262" s="899"/>
      <c r="CC262" s="899"/>
      <c r="CD262" s="899"/>
      <c r="CE262" s="899"/>
      <c r="CF262" s="899"/>
      <c r="CG262" s="899"/>
      <c r="CH262" s="899"/>
      <c r="CI262" s="900"/>
      <c r="CJ262" s="87"/>
      <c r="CK262" s="898" t="s">
        <v>103</v>
      </c>
      <c r="CL262" s="899"/>
      <c r="CM262" s="899"/>
      <c r="CN262" s="899"/>
      <c r="CO262" s="899"/>
      <c r="CP262" s="899"/>
      <c r="CQ262" s="899"/>
      <c r="CR262" s="899"/>
      <c r="CS262" s="899"/>
      <c r="CT262" s="899"/>
      <c r="CU262" s="899"/>
      <c r="CV262" s="899"/>
      <c r="CW262" s="899"/>
      <c r="CX262" s="899"/>
      <c r="CY262" s="899"/>
      <c r="CZ262" s="899"/>
      <c r="DA262" s="899"/>
      <c r="DB262" s="899"/>
      <c r="DC262" s="899"/>
      <c r="DD262" s="899"/>
      <c r="DE262" s="900"/>
      <c r="DF262" s="87"/>
      <c r="DG262" s="898" t="s">
        <v>104</v>
      </c>
      <c r="DH262" s="899"/>
      <c r="DI262" s="899"/>
      <c r="DJ262" s="899"/>
      <c r="DK262" s="899"/>
      <c r="DL262" s="899"/>
      <c r="DM262" s="899"/>
      <c r="DN262" s="899"/>
      <c r="DO262" s="899"/>
      <c r="DP262" s="899"/>
      <c r="DQ262" s="899"/>
      <c r="DR262" s="899"/>
      <c r="DS262" s="899"/>
      <c r="DT262" s="899"/>
      <c r="DU262" s="899"/>
      <c r="DV262" s="899"/>
      <c r="DW262" s="899"/>
      <c r="DX262" s="899"/>
      <c r="DY262" s="899"/>
      <c r="DZ262" s="899"/>
      <c r="EA262" s="899"/>
      <c r="EB262" s="899"/>
      <c r="EC262" s="899"/>
      <c r="ED262" s="899"/>
      <c r="EE262" s="899"/>
      <c r="EF262" s="899"/>
      <c r="EG262" s="899"/>
      <c r="EH262" s="899"/>
      <c r="EI262" s="899"/>
      <c r="EJ262" s="900"/>
    </row>
    <row r="263" spans="1:140" ht="21" customHeight="1" thickBot="1" x14ac:dyDescent="0.4">
      <c r="C263" s="59"/>
      <c r="D263" s="159"/>
      <c r="E263" s="159"/>
      <c r="F263" s="159"/>
      <c r="G263" s="59"/>
      <c r="H263" s="58"/>
      <c r="I263" s="59"/>
      <c r="J263" s="901">
        <v>44196</v>
      </c>
      <c r="K263" s="902"/>
      <c r="L263" s="902"/>
      <c r="M263" s="902"/>
      <c r="N263" s="902"/>
      <c r="O263" s="902"/>
      <c r="P263" s="902"/>
      <c r="Q263" s="902"/>
      <c r="R263" s="902"/>
      <c r="S263" s="902"/>
      <c r="T263" s="902"/>
      <c r="U263" s="903"/>
      <c r="V263" s="87"/>
      <c r="W263" s="901">
        <v>44196</v>
      </c>
      <c r="X263" s="902"/>
      <c r="Y263" s="902"/>
      <c r="Z263" s="902"/>
      <c r="AA263" s="902"/>
      <c r="AB263" s="902"/>
      <c r="AC263" s="902"/>
      <c r="AD263" s="902"/>
      <c r="AE263" s="902"/>
      <c r="AF263" s="902"/>
      <c r="AG263" s="902"/>
      <c r="AH263" s="903"/>
      <c r="AI263" s="87"/>
      <c r="AJ263" s="901">
        <v>44561</v>
      </c>
      <c r="AK263" s="902"/>
      <c r="AL263" s="902"/>
      <c r="AM263" s="902"/>
      <c r="AN263" s="902"/>
      <c r="AO263" s="902"/>
      <c r="AP263" s="903"/>
      <c r="AQ263" s="901">
        <v>44926</v>
      </c>
      <c r="AR263" s="902"/>
      <c r="AS263" s="902"/>
      <c r="AT263" s="902"/>
      <c r="AU263" s="902"/>
      <c r="AV263" s="902"/>
      <c r="AW263" s="903"/>
      <c r="AX263" s="901">
        <v>45291</v>
      </c>
      <c r="AY263" s="902"/>
      <c r="AZ263" s="902"/>
      <c r="BA263" s="902"/>
      <c r="BB263" s="902"/>
      <c r="BC263" s="902"/>
      <c r="BD263" s="903"/>
      <c r="BE263" s="87"/>
      <c r="BF263" s="901">
        <v>44561</v>
      </c>
      <c r="BG263" s="902"/>
      <c r="BH263" s="902"/>
      <c r="BI263" s="902"/>
      <c r="BJ263" s="902"/>
      <c r="BK263" s="902"/>
      <c r="BL263" s="902"/>
      <c r="BM263" s="902"/>
      <c r="BN263" s="902"/>
      <c r="BO263" s="903"/>
      <c r="BP263" s="901">
        <v>44926</v>
      </c>
      <c r="BQ263" s="902"/>
      <c r="BR263" s="902"/>
      <c r="BS263" s="902"/>
      <c r="BT263" s="902"/>
      <c r="BU263" s="902"/>
      <c r="BV263" s="902"/>
      <c r="BW263" s="902"/>
      <c r="BX263" s="902"/>
      <c r="BY263" s="903"/>
      <c r="BZ263" s="901">
        <v>45291</v>
      </c>
      <c r="CA263" s="902"/>
      <c r="CB263" s="902"/>
      <c r="CC263" s="902"/>
      <c r="CD263" s="902"/>
      <c r="CE263" s="902"/>
      <c r="CF263" s="902"/>
      <c r="CG263" s="902"/>
      <c r="CH263" s="902"/>
      <c r="CI263" s="903"/>
      <c r="CJ263" s="87"/>
      <c r="CK263" s="901">
        <v>44561</v>
      </c>
      <c r="CL263" s="902"/>
      <c r="CM263" s="902"/>
      <c r="CN263" s="902"/>
      <c r="CO263" s="902"/>
      <c r="CP263" s="902"/>
      <c r="CQ263" s="903"/>
      <c r="CR263" s="901">
        <v>44926</v>
      </c>
      <c r="CS263" s="902">
        <v>44561</v>
      </c>
      <c r="CT263" s="902">
        <v>44561</v>
      </c>
      <c r="CU263" s="902"/>
      <c r="CV263" s="902"/>
      <c r="CW263" s="902"/>
      <c r="CX263" s="903"/>
      <c r="CY263" s="901">
        <v>45291</v>
      </c>
      <c r="CZ263" s="902">
        <v>44926</v>
      </c>
      <c r="DA263" s="902">
        <v>44926</v>
      </c>
      <c r="DB263" s="902"/>
      <c r="DC263" s="902"/>
      <c r="DD263" s="902"/>
      <c r="DE263" s="903"/>
      <c r="DF263" s="87"/>
      <c r="DG263" s="901">
        <v>44561</v>
      </c>
      <c r="DH263" s="902"/>
      <c r="DI263" s="902"/>
      <c r="DJ263" s="902"/>
      <c r="DK263" s="902"/>
      <c r="DL263" s="902"/>
      <c r="DM263" s="902"/>
      <c r="DN263" s="902"/>
      <c r="DO263" s="902"/>
      <c r="DP263" s="903"/>
      <c r="DQ263" s="901">
        <v>44926</v>
      </c>
      <c r="DR263" s="902"/>
      <c r="DS263" s="902"/>
      <c r="DT263" s="902"/>
      <c r="DU263" s="902"/>
      <c r="DV263" s="902"/>
      <c r="DW263" s="902"/>
      <c r="DX263" s="902"/>
      <c r="DY263" s="902"/>
      <c r="DZ263" s="903"/>
      <c r="EA263" s="901">
        <v>45291</v>
      </c>
      <c r="EB263" s="902"/>
      <c r="EC263" s="902"/>
      <c r="ED263" s="902"/>
      <c r="EE263" s="902"/>
      <c r="EF263" s="902"/>
      <c r="EG263" s="902"/>
      <c r="EH263" s="902"/>
      <c r="EI263" s="902"/>
      <c r="EJ263" s="903"/>
    </row>
    <row r="264" spans="1:140" ht="66.599999999999994" thickBot="1" x14ac:dyDescent="0.35">
      <c r="B264" s="487" t="s">
        <v>5</v>
      </c>
      <c r="C264" s="90"/>
      <c r="D264" s="167"/>
      <c r="E264" s="167"/>
      <c r="F264" s="167"/>
      <c r="G264" s="90"/>
      <c r="H264" s="89"/>
      <c r="I264" s="91" t="s">
        <v>48</v>
      </c>
      <c r="J264" s="486" t="s">
        <v>35</v>
      </c>
      <c r="K264" s="486" t="s">
        <v>36</v>
      </c>
      <c r="L264" s="191" t="s">
        <v>37</v>
      </c>
      <c r="M264" s="481" t="s">
        <v>93</v>
      </c>
      <c r="N264" s="481" t="s">
        <v>38</v>
      </c>
      <c r="O264" s="481" t="s">
        <v>94</v>
      </c>
      <c r="P264" s="481" t="s">
        <v>39</v>
      </c>
      <c r="Q264" s="483" t="s">
        <v>95</v>
      </c>
      <c r="R264" s="191" t="s">
        <v>44</v>
      </c>
      <c r="S264" s="481" t="s">
        <v>45</v>
      </c>
      <c r="T264" s="483" t="s">
        <v>46</v>
      </c>
      <c r="U264" s="862" t="s">
        <v>41</v>
      </c>
      <c r="V264" s="87"/>
      <c r="W264" s="486" t="s">
        <v>35</v>
      </c>
      <c r="X264" s="486" t="s">
        <v>36</v>
      </c>
      <c r="Y264" s="191" t="s">
        <v>37</v>
      </c>
      <c r="Z264" s="481" t="s">
        <v>96</v>
      </c>
      <c r="AA264" s="481" t="s">
        <v>38</v>
      </c>
      <c r="AB264" s="481" t="s">
        <v>97</v>
      </c>
      <c r="AC264" s="481" t="s">
        <v>39</v>
      </c>
      <c r="AD264" s="483" t="s">
        <v>98</v>
      </c>
      <c r="AE264" s="191" t="s">
        <v>44</v>
      </c>
      <c r="AF264" s="481" t="s">
        <v>45</v>
      </c>
      <c r="AG264" s="483" t="s">
        <v>46</v>
      </c>
      <c r="AH264" s="862" t="s">
        <v>41</v>
      </c>
      <c r="AI264" s="87"/>
      <c r="AJ264" s="191" t="s">
        <v>37</v>
      </c>
      <c r="AK264" s="481" t="s">
        <v>38</v>
      </c>
      <c r="AL264" s="483" t="s">
        <v>39</v>
      </c>
      <c r="AM264" s="191" t="s">
        <v>44</v>
      </c>
      <c r="AN264" s="481" t="s">
        <v>45</v>
      </c>
      <c r="AO264" s="483" t="s">
        <v>46</v>
      </c>
      <c r="AP264" s="862" t="s">
        <v>41</v>
      </c>
      <c r="AQ264" s="191" t="s">
        <v>37</v>
      </c>
      <c r="AR264" s="481" t="s">
        <v>38</v>
      </c>
      <c r="AS264" s="483" t="s">
        <v>39</v>
      </c>
      <c r="AT264" s="191" t="s">
        <v>44</v>
      </c>
      <c r="AU264" s="481" t="s">
        <v>45</v>
      </c>
      <c r="AV264" s="483" t="s">
        <v>46</v>
      </c>
      <c r="AW264" s="862" t="s">
        <v>41</v>
      </c>
      <c r="AX264" s="191" t="s">
        <v>37</v>
      </c>
      <c r="AY264" s="481" t="s">
        <v>38</v>
      </c>
      <c r="AZ264" s="483" t="s">
        <v>39</v>
      </c>
      <c r="BA264" s="191" t="s">
        <v>44</v>
      </c>
      <c r="BB264" s="481" t="s">
        <v>45</v>
      </c>
      <c r="BC264" s="483" t="s">
        <v>46</v>
      </c>
      <c r="BD264" s="862" t="s">
        <v>41</v>
      </c>
      <c r="BE264" s="87"/>
      <c r="BF264" s="191" t="s">
        <v>37</v>
      </c>
      <c r="BG264" s="481" t="s">
        <v>96</v>
      </c>
      <c r="BH264" s="481" t="s">
        <v>38</v>
      </c>
      <c r="BI264" s="481" t="s">
        <v>97</v>
      </c>
      <c r="BJ264" s="481" t="s">
        <v>39</v>
      </c>
      <c r="BK264" s="483" t="s">
        <v>98</v>
      </c>
      <c r="BL264" s="191" t="s">
        <v>44</v>
      </c>
      <c r="BM264" s="481" t="s">
        <v>45</v>
      </c>
      <c r="BN264" s="483" t="s">
        <v>46</v>
      </c>
      <c r="BO264" s="862" t="s">
        <v>41</v>
      </c>
      <c r="BP264" s="191" t="s">
        <v>37</v>
      </c>
      <c r="BQ264" s="481" t="s">
        <v>96</v>
      </c>
      <c r="BR264" s="481" t="s">
        <v>38</v>
      </c>
      <c r="BS264" s="481" t="s">
        <v>97</v>
      </c>
      <c r="BT264" s="481" t="s">
        <v>39</v>
      </c>
      <c r="BU264" s="483" t="s">
        <v>98</v>
      </c>
      <c r="BV264" s="191" t="s">
        <v>44</v>
      </c>
      <c r="BW264" s="481" t="s">
        <v>45</v>
      </c>
      <c r="BX264" s="483" t="s">
        <v>46</v>
      </c>
      <c r="BY264" s="862" t="s">
        <v>41</v>
      </c>
      <c r="BZ264" s="191" t="s">
        <v>37</v>
      </c>
      <c r="CA264" s="481" t="s">
        <v>96</v>
      </c>
      <c r="CB264" s="481" t="s">
        <v>38</v>
      </c>
      <c r="CC264" s="481" t="s">
        <v>97</v>
      </c>
      <c r="CD264" s="481" t="s">
        <v>39</v>
      </c>
      <c r="CE264" s="483" t="s">
        <v>98</v>
      </c>
      <c r="CF264" s="191" t="s">
        <v>44</v>
      </c>
      <c r="CG264" s="481" t="s">
        <v>45</v>
      </c>
      <c r="CH264" s="483" t="s">
        <v>46</v>
      </c>
      <c r="CI264" s="862" t="s">
        <v>41</v>
      </c>
      <c r="CJ264" s="87"/>
      <c r="CK264" s="191" t="s">
        <v>37</v>
      </c>
      <c r="CL264" s="481" t="s">
        <v>38</v>
      </c>
      <c r="CM264" s="483" t="s">
        <v>39</v>
      </c>
      <c r="CN264" s="191" t="s">
        <v>44</v>
      </c>
      <c r="CO264" s="481" t="s">
        <v>45</v>
      </c>
      <c r="CP264" s="482" t="s">
        <v>46</v>
      </c>
      <c r="CQ264" s="862" t="s">
        <v>41</v>
      </c>
      <c r="CR264" s="480" t="s">
        <v>37</v>
      </c>
      <c r="CS264" s="481" t="s">
        <v>38</v>
      </c>
      <c r="CT264" s="483" t="s">
        <v>39</v>
      </c>
      <c r="CU264" s="480" t="s">
        <v>44</v>
      </c>
      <c r="CV264" s="481" t="s">
        <v>45</v>
      </c>
      <c r="CW264" s="482" t="s">
        <v>46</v>
      </c>
      <c r="CX264" s="862" t="s">
        <v>41</v>
      </c>
      <c r="CY264" s="480" t="s">
        <v>37</v>
      </c>
      <c r="CZ264" s="481" t="s">
        <v>38</v>
      </c>
      <c r="DA264" s="483" t="s">
        <v>39</v>
      </c>
      <c r="DB264" s="480" t="s">
        <v>44</v>
      </c>
      <c r="DC264" s="481" t="s">
        <v>45</v>
      </c>
      <c r="DD264" s="482" t="s">
        <v>46</v>
      </c>
      <c r="DE264" s="862" t="s">
        <v>41</v>
      </c>
      <c r="DF264" s="87"/>
      <c r="DG264" s="191" t="s">
        <v>37</v>
      </c>
      <c r="DH264" s="481" t="s">
        <v>96</v>
      </c>
      <c r="DI264" s="481" t="s">
        <v>38</v>
      </c>
      <c r="DJ264" s="481" t="s">
        <v>97</v>
      </c>
      <c r="DK264" s="481" t="s">
        <v>39</v>
      </c>
      <c r="DL264" s="483" t="s">
        <v>98</v>
      </c>
      <c r="DM264" s="191" t="s">
        <v>44</v>
      </c>
      <c r="DN264" s="481" t="s">
        <v>45</v>
      </c>
      <c r="DO264" s="483" t="s">
        <v>46</v>
      </c>
      <c r="DP264" s="862" t="s">
        <v>41</v>
      </c>
      <c r="DQ264" s="191" t="s">
        <v>37</v>
      </c>
      <c r="DR264" s="481" t="s">
        <v>96</v>
      </c>
      <c r="DS264" s="481" t="s">
        <v>38</v>
      </c>
      <c r="DT264" s="481" t="s">
        <v>97</v>
      </c>
      <c r="DU264" s="481" t="s">
        <v>39</v>
      </c>
      <c r="DV264" s="483" t="s">
        <v>98</v>
      </c>
      <c r="DW264" s="191" t="s">
        <v>44</v>
      </c>
      <c r="DX264" s="481" t="s">
        <v>45</v>
      </c>
      <c r="DY264" s="483" t="s">
        <v>46</v>
      </c>
      <c r="DZ264" s="862" t="s">
        <v>41</v>
      </c>
      <c r="EA264" s="191" t="s">
        <v>37</v>
      </c>
      <c r="EB264" s="481" t="s">
        <v>96</v>
      </c>
      <c r="EC264" s="481" t="s">
        <v>38</v>
      </c>
      <c r="ED264" s="481" t="s">
        <v>97</v>
      </c>
      <c r="EE264" s="481" t="s">
        <v>39</v>
      </c>
      <c r="EF264" s="483" t="s">
        <v>98</v>
      </c>
      <c r="EG264" s="191" t="s">
        <v>44</v>
      </c>
      <c r="EH264" s="481" t="s">
        <v>45</v>
      </c>
      <c r="EI264" s="483" t="s">
        <v>46</v>
      </c>
      <c r="EJ264" s="862" t="s">
        <v>41</v>
      </c>
    </row>
    <row r="265" spans="1:140" ht="14.25" customHeight="1" x14ac:dyDescent="0.3">
      <c r="B265" s="13">
        <v>211</v>
      </c>
      <c r="C265" s="144" t="s">
        <v>49</v>
      </c>
      <c r="D265" s="184"/>
      <c r="E265" s="184"/>
      <c r="F265" s="169" t="str">
        <f>IF(C265="Standardised Total","Total",C265&amp;E265)</f>
        <v>Central banks</v>
      </c>
      <c r="G265" s="145" t="str">
        <f>$H$265</f>
        <v>QATAR</v>
      </c>
      <c r="H265" s="875" t="s">
        <v>395</v>
      </c>
      <c r="I265" s="146" t="s">
        <v>49</v>
      </c>
      <c r="J265" s="615"/>
      <c r="K265" s="185"/>
      <c r="L265" s="616"/>
      <c r="M265" s="617"/>
      <c r="N265" s="617"/>
      <c r="O265" s="617"/>
      <c r="P265" s="617"/>
      <c r="Q265" s="618"/>
      <c r="R265" s="616"/>
      <c r="S265" s="617"/>
      <c r="T265" s="619"/>
      <c r="U265" s="620"/>
      <c r="V265" s="87"/>
      <c r="W265" s="615"/>
      <c r="X265" s="185"/>
      <c r="Y265" s="616"/>
      <c r="Z265" s="617"/>
      <c r="AA265" s="617"/>
      <c r="AB265" s="617"/>
      <c r="AC265" s="617"/>
      <c r="AD265" s="618"/>
      <c r="AE265" s="616"/>
      <c r="AF265" s="617"/>
      <c r="AG265" s="619"/>
      <c r="AH265" s="620"/>
      <c r="AI265" s="87"/>
      <c r="AJ265" s="616"/>
      <c r="AK265" s="617"/>
      <c r="AL265" s="617"/>
      <c r="AM265" s="616"/>
      <c r="AN265" s="617"/>
      <c r="AO265" s="619"/>
      <c r="AP265" s="620"/>
      <c r="AQ265" s="616"/>
      <c r="AR265" s="617"/>
      <c r="AS265" s="617"/>
      <c r="AT265" s="616"/>
      <c r="AU265" s="617"/>
      <c r="AV265" s="619"/>
      <c r="AW265" s="620"/>
      <c r="AX265" s="616"/>
      <c r="AY265" s="617"/>
      <c r="AZ265" s="617"/>
      <c r="BA265" s="616"/>
      <c r="BB265" s="617"/>
      <c r="BC265" s="619"/>
      <c r="BD265" s="620"/>
      <c r="BE265" s="512"/>
      <c r="BF265" s="616"/>
      <c r="BG265" s="617"/>
      <c r="BH265" s="617"/>
      <c r="BI265" s="618"/>
      <c r="BJ265" s="617"/>
      <c r="BK265" s="618"/>
      <c r="BL265" s="616"/>
      <c r="BM265" s="617"/>
      <c r="BN265" s="619"/>
      <c r="BO265" s="620"/>
      <c r="BP265" s="616"/>
      <c r="BQ265" s="617"/>
      <c r="BR265" s="617"/>
      <c r="BS265" s="618"/>
      <c r="BT265" s="617"/>
      <c r="BU265" s="618"/>
      <c r="BV265" s="616"/>
      <c r="BW265" s="617"/>
      <c r="BX265" s="619"/>
      <c r="BY265" s="620"/>
      <c r="BZ265" s="616"/>
      <c r="CA265" s="617"/>
      <c r="CB265" s="617"/>
      <c r="CC265" s="618"/>
      <c r="CD265" s="617"/>
      <c r="CE265" s="618"/>
      <c r="CF265" s="616"/>
      <c r="CG265" s="617"/>
      <c r="CH265" s="619"/>
      <c r="CI265" s="620"/>
      <c r="CJ265" s="512"/>
      <c r="CK265" s="616"/>
      <c r="CL265" s="617"/>
      <c r="CM265" s="617"/>
      <c r="CN265" s="616"/>
      <c r="CO265" s="617"/>
      <c r="CP265" s="619"/>
      <c r="CQ265" s="620"/>
      <c r="CR265" s="616"/>
      <c r="CS265" s="617"/>
      <c r="CT265" s="617"/>
      <c r="CU265" s="616"/>
      <c r="CV265" s="617"/>
      <c r="CW265" s="619"/>
      <c r="CX265" s="620"/>
      <c r="CY265" s="616"/>
      <c r="CZ265" s="617"/>
      <c r="DA265" s="617"/>
      <c r="DB265" s="616"/>
      <c r="DC265" s="617"/>
      <c r="DD265" s="619"/>
      <c r="DE265" s="620"/>
      <c r="DF265" s="512"/>
      <c r="DG265" s="616"/>
      <c r="DH265" s="617"/>
      <c r="DI265" s="617"/>
      <c r="DJ265" s="618"/>
      <c r="DK265" s="617"/>
      <c r="DL265" s="618"/>
      <c r="DM265" s="616"/>
      <c r="DN265" s="617"/>
      <c r="DO265" s="619"/>
      <c r="DP265" s="620"/>
      <c r="DQ265" s="616"/>
      <c r="DR265" s="617"/>
      <c r="DS265" s="617"/>
      <c r="DT265" s="618"/>
      <c r="DU265" s="617"/>
      <c r="DV265" s="618"/>
      <c r="DW265" s="616"/>
      <c r="DX265" s="617"/>
      <c r="DY265" s="619"/>
      <c r="DZ265" s="620"/>
      <c r="EA265" s="616"/>
      <c r="EB265" s="617"/>
      <c r="EC265" s="617"/>
      <c r="ED265" s="618"/>
      <c r="EE265" s="617"/>
      <c r="EF265" s="618"/>
      <c r="EG265" s="616"/>
      <c r="EH265" s="617"/>
      <c r="EI265" s="619"/>
      <c r="EJ265" s="620"/>
    </row>
    <row r="266" spans="1:140" ht="14.25" customHeight="1" x14ac:dyDescent="0.3">
      <c r="B266" s="16">
        <v>212</v>
      </c>
      <c r="C266" s="147" t="s">
        <v>50</v>
      </c>
      <c r="D266" s="186"/>
      <c r="E266" s="186"/>
      <c r="F266" s="172" t="str">
        <f t="shared" ref="F266:F285" si="25">IF(C266="Standardised Total","Total",C266&amp;E266)</f>
        <v>Central governments</v>
      </c>
      <c r="G266" s="148" t="str">
        <f t="shared" ref="G266:G285" si="26">$H$265</f>
        <v>QATAR</v>
      </c>
      <c r="H266" s="876"/>
      <c r="I266" s="149" t="s">
        <v>50</v>
      </c>
      <c r="J266" s="621"/>
      <c r="K266" s="108"/>
      <c r="L266" s="523"/>
      <c r="M266" s="524"/>
      <c r="N266" s="524"/>
      <c r="O266" s="524"/>
      <c r="P266" s="524"/>
      <c r="Q266" s="528"/>
      <c r="R266" s="523"/>
      <c r="S266" s="524"/>
      <c r="T266" s="525"/>
      <c r="U266" s="526"/>
      <c r="V266" s="87"/>
      <c r="W266" s="621"/>
      <c r="X266" s="108"/>
      <c r="Y266" s="523"/>
      <c r="Z266" s="524"/>
      <c r="AA266" s="524"/>
      <c r="AB266" s="524"/>
      <c r="AC266" s="524"/>
      <c r="AD266" s="528"/>
      <c r="AE266" s="523"/>
      <c r="AF266" s="524"/>
      <c r="AG266" s="525"/>
      <c r="AH266" s="526"/>
      <c r="AI266" s="87"/>
      <c r="AJ266" s="523"/>
      <c r="AK266" s="524"/>
      <c r="AL266" s="524"/>
      <c r="AM266" s="523"/>
      <c r="AN266" s="524"/>
      <c r="AO266" s="525"/>
      <c r="AP266" s="526"/>
      <c r="AQ266" s="523"/>
      <c r="AR266" s="524"/>
      <c r="AS266" s="524"/>
      <c r="AT266" s="523"/>
      <c r="AU266" s="524"/>
      <c r="AV266" s="525"/>
      <c r="AW266" s="526"/>
      <c r="AX266" s="523"/>
      <c r="AY266" s="524"/>
      <c r="AZ266" s="524"/>
      <c r="BA266" s="523"/>
      <c r="BB266" s="524"/>
      <c r="BC266" s="525"/>
      <c r="BD266" s="526"/>
      <c r="BE266" s="512"/>
      <c r="BF266" s="523"/>
      <c r="BG266" s="524"/>
      <c r="BH266" s="524"/>
      <c r="BI266" s="528"/>
      <c r="BJ266" s="524"/>
      <c r="BK266" s="528"/>
      <c r="BL266" s="523"/>
      <c r="BM266" s="524"/>
      <c r="BN266" s="525"/>
      <c r="BO266" s="526"/>
      <c r="BP266" s="523"/>
      <c r="BQ266" s="524"/>
      <c r="BR266" s="524"/>
      <c r="BS266" s="528"/>
      <c r="BT266" s="524"/>
      <c r="BU266" s="528"/>
      <c r="BV266" s="523"/>
      <c r="BW266" s="524"/>
      <c r="BX266" s="525"/>
      <c r="BY266" s="526"/>
      <c r="BZ266" s="523"/>
      <c r="CA266" s="524"/>
      <c r="CB266" s="524"/>
      <c r="CC266" s="528"/>
      <c r="CD266" s="524"/>
      <c r="CE266" s="528"/>
      <c r="CF266" s="523"/>
      <c r="CG266" s="524"/>
      <c r="CH266" s="525"/>
      <c r="CI266" s="526"/>
      <c r="CJ266" s="512"/>
      <c r="CK266" s="523"/>
      <c r="CL266" s="524"/>
      <c r="CM266" s="524"/>
      <c r="CN266" s="523"/>
      <c r="CO266" s="524"/>
      <c r="CP266" s="525"/>
      <c r="CQ266" s="526"/>
      <c r="CR266" s="523"/>
      <c r="CS266" s="524"/>
      <c r="CT266" s="524"/>
      <c r="CU266" s="523"/>
      <c r="CV266" s="524"/>
      <c r="CW266" s="525"/>
      <c r="CX266" s="526"/>
      <c r="CY266" s="523"/>
      <c r="CZ266" s="524"/>
      <c r="DA266" s="524"/>
      <c r="DB266" s="523"/>
      <c r="DC266" s="524"/>
      <c r="DD266" s="525"/>
      <c r="DE266" s="526"/>
      <c r="DF266" s="512"/>
      <c r="DG266" s="523"/>
      <c r="DH266" s="524"/>
      <c r="DI266" s="524"/>
      <c r="DJ266" s="528"/>
      <c r="DK266" s="524"/>
      <c r="DL266" s="528"/>
      <c r="DM266" s="523"/>
      <c r="DN266" s="524"/>
      <c r="DO266" s="525"/>
      <c r="DP266" s="526"/>
      <c r="DQ266" s="523"/>
      <c r="DR266" s="524"/>
      <c r="DS266" s="524"/>
      <c r="DT266" s="528"/>
      <c r="DU266" s="524"/>
      <c r="DV266" s="528"/>
      <c r="DW266" s="523"/>
      <c r="DX266" s="524"/>
      <c r="DY266" s="525"/>
      <c r="DZ266" s="526"/>
      <c r="EA266" s="523"/>
      <c r="EB266" s="524"/>
      <c r="EC266" s="524"/>
      <c r="ED266" s="528"/>
      <c r="EE266" s="524"/>
      <c r="EF266" s="528"/>
      <c r="EG266" s="523"/>
      <c r="EH266" s="524"/>
      <c r="EI266" s="525"/>
      <c r="EJ266" s="526"/>
    </row>
    <row r="267" spans="1:140" ht="14.25" customHeight="1" x14ac:dyDescent="0.3">
      <c r="B267" s="16">
        <v>213</v>
      </c>
      <c r="C267" s="147" t="s">
        <v>74</v>
      </c>
      <c r="D267" s="186"/>
      <c r="E267" s="186"/>
      <c r="F267" s="172" t="str">
        <f t="shared" si="25"/>
        <v xml:space="preserve">Regional governments or local authorities </v>
      </c>
      <c r="G267" s="148" t="str">
        <f t="shared" si="26"/>
        <v>QATAR</v>
      </c>
      <c r="H267" s="876"/>
      <c r="I267" s="150" t="s">
        <v>74</v>
      </c>
      <c r="J267" s="621"/>
      <c r="K267" s="108"/>
      <c r="L267" s="523"/>
      <c r="M267" s="524"/>
      <c r="N267" s="524"/>
      <c r="O267" s="524"/>
      <c r="P267" s="524"/>
      <c r="Q267" s="528"/>
      <c r="R267" s="523"/>
      <c r="S267" s="524"/>
      <c r="T267" s="525"/>
      <c r="U267" s="526"/>
      <c r="V267" s="87"/>
      <c r="W267" s="621"/>
      <c r="X267" s="108"/>
      <c r="Y267" s="523"/>
      <c r="Z267" s="524"/>
      <c r="AA267" s="524"/>
      <c r="AB267" s="524"/>
      <c r="AC267" s="524"/>
      <c r="AD267" s="528"/>
      <c r="AE267" s="523"/>
      <c r="AF267" s="524"/>
      <c r="AG267" s="525"/>
      <c r="AH267" s="526"/>
      <c r="AI267" s="87"/>
      <c r="AJ267" s="523"/>
      <c r="AK267" s="524"/>
      <c r="AL267" s="524"/>
      <c r="AM267" s="523"/>
      <c r="AN267" s="524"/>
      <c r="AO267" s="525"/>
      <c r="AP267" s="526"/>
      <c r="AQ267" s="523"/>
      <c r="AR267" s="524"/>
      <c r="AS267" s="524"/>
      <c r="AT267" s="523"/>
      <c r="AU267" s="524"/>
      <c r="AV267" s="525"/>
      <c r="AW267" s="526"/>
      <c r="AX267" s="523"/>
      <c r="AY267" s="524"/>
      <c r="AZ267" s="524"/>
      <c r="BA267" s="523"/>
      <c r="BB267" s="524"/>
      <c r="BC267" s="525"/>
      <c r="BD267" s="526"/>
      <c r="BE267" s="512"/>
      <c r="BF267" s="523"/>
      <c r="BG267" s="524"/>
      <c r="BH267" s="524"/>
      <c r="BI267" s="528"/>
      <c r="BJ267" s="524"/>
      <c r="BK267" s="528"/>
      <c r="BL267" s="523"/>
      <c r="BM267" s="524"/>
      <c r="BN267" s="525"/>
      <c r="BO267" s="526"/>
      <c r="BP267" s="523"/>
      <c r="BQ267" s="524"/>
      <c r="BR267" s="524"/>
      <c r="BS267" s="528"/>
      <c r="BT267" s="524"/>
      <c r="BU267" s="528"/>
      <c r="BV267" s="523"/>
      <c r="BW267" s="524"/>
      <c r="BX267" s="525"/>
      <c r="BY267" s="526"/>
      <c r="BZ267" s="523"/>
      <c r="CA267" s="524"/>
      <c r="CB267" s="524"/>
      <c r="CC267" s="528"/>
      <c r="CD267" s="524"/>
      <c r="CE267" s="528"/>
      <c r="CF267" s="523"/>
      <c r="CG267" s="524"/>
      <c r="CH267" s="525"/>
      <c r="CI267" s="526"/>
      <c r="CJ267" s="512"/>
      <c r="CK267" s="523"/>
      <c r="CL267" s="524"/>
      <c r="CM267" s="524"/>
      <c r="CN267" s="523"/>
      <c r="CO267" s="524"/>
      <c r="CP267" s="525"/>
      <c r="CQ267" s="526"/>
      <c r="CR267" s="523"/>
      <c r="CS267" s="524"/>
      <c r="CT267" s="524"/>
      <c r="CU267" s="523"/>
      <c r="CV267" s="524"/>
      <c r="CW267" s="525"/>
      <c r="CX267" s="526"/>
      <c r="CY267" s="523"/>
      <c r="CZ267" s="524"/>
      <c r="DA267" s="524"/>
      <c r="DB267" s="523"/>
      <c r="DC267" s="524"/>
      <c r="DD267" s="525"/>
      <c r="DE267" s="526"/>
      <c r="DF267" s="512"/>
      <c r="DG267" s="523"/>
      <c r="DH267" s="524"/>
      <c r="DI267" s="524"/>
      <c r="DJ267" s="528"/>
      <c r="DK267" s="524"/>
      <c r="DL267" s="528"/>
      <c r="DM267" s="523"/>
      <c r="DN267" s="524"/>
      <c r="DO267" s="525"/>
      <c r="DP267" s="526"/>
      <c r="DQ267" s="523"/>
      <c r="DR267" s="524"/>
      <c r="DS267" s="524"/>
      <c r="DT267" s="528"/>
      <c r="DU267" s="524"/>
      <c r="DV267" s="528"/>
      <c r="DW267" s="523"/>
      <c r="DX267" s="524"/>
      <c r="DY267" s="525"/>
      <c r="DZ267" s="526"/>
      <c r="EA267" s="523"/>
      <c r="EB267" s="524"/>
      <c r="EC267" s="524"/>
      <c r="ED267" s="528"/>
      <c r="EE267" s="524"/>
      <c r="EF267" s="528"/>
      <c r="EG267" s="523"/>
      <c r="EH267" s="524"/>
      <c r="EI267" s="525"/>
      <c r="EJ267" s="526"/>
    </row>
    <row r="268" spans="1:140" ht="14.25" customHeight="1" x14ac:dyDescent="0.3">
      <c r="B268" s="16">
        <v>214</v>
      </c>
      <c r="C268" s="147" t="s">
        <v>75</v>
      </c>
      <c r="D268" s="186"/>
      <c r="E268" s="186"/>
      <c r="F268" s="172" t="str">
        <f t="shared" si="25"/>
        <v>Public sector entities</v>
      </c>
      <c r="G268" s="148" t="str">
        <f t="shared" si="26"/>
        <v>QATAR</v>
      </c>
      <c r="H268" s="876"/>
      <c r="I268" s="150" t="s">
        <v>75</v>
      </c>
      <c r="J268" s="621"/>
      <c r="K268" s="108"/>
      <c r="L268" s="523"/>
      <c r="M268" s="524"/>
      <c r="N268" s="524"/>
      <c r="O268" s="524"/>
      <c r="P268" s="524"/>
      <c r="Q268" s="528"/>
      <c r="R268" s="523"/>
      <c r="S268" s="524"/>
      <c r="T268" s="525"/>
      <c r="U268" s="526"/>
      <c r="V268" s="87"/>
      <c r="W268" s="621"/>
      <c r="X268" s="108"/>
      <c r="Y268" s="523"/>
      <c r="Z268" s="524"/>
      <c r="AA268" s="524"/>
      <c r="AB268" s="524"/>
      <c r="AC268" s="524"/>
      <c r="AD268" s="528"/>
      <c r="AE268" s="523"/>
      <c r="AF268" s="524"/>
      <c r="AG268" s="525"/>
      <c r="AH268" s="526"/>
      <c r="AI268" s="87"/>
      <c r="AJ268" s="523"/>
      <c r="AK268" s="524"/>
      <c r="AL268" s="524"/>
      <c r="AM268" s="523"/>
      <c r="AN268" s="524"/>
      <c r="AO268" s="525"/>
      <c r="AP268" s="526"/>
      <c r="AQ268" s="523"/>
      <c r="AR268" s="524"/>
      <c r="AS268" s="524"/>
      <c r="AT268" s="523"/>
      <c r="AU268" s="524"/>
      <c r="AV268" s="525"/>
      <c r="AW268" s="526"/>
      <c r="AX268" s="523"/>
      <c r="AY268" s="524"/>
      <c r="AZ268" s="524"/>
      <c r="BA268" s="523"/>
      <c r="BB268" s="524"/>
      <c r="BC268" s="525"/>
      <c r="BD268" s="526"/>
      <c r="BE268" s="512"/>
      <c r="BF268" s="523"/>
      <c r="BG268" s="524"/>
      <c r="BH268" s="524"/>
      <c r="BI268" s="528"/>
      <c r="BJ268" s="524"/>
      <c r="BK268" s="528"/>
      <c r="BL268" s="523"/>
      <c r="BM268" s="524"/>
      <c r="BN268" s="525"/>
      <c r="BO268" s="526"/>
      <c r="BP268" s="523"/>
      <c r="BQ268" s="524"/>
      <c r="BR268" s="524"/>
      <c r="BS268" s="528"/>
      <c r="BT268" s="524"/>
      <c r="BU268" s="528"/>
      <c r="BV268" s="523"/>
      <c r="BW268" s="524"/>
      <c r="BX268" s="525"/>
      <c r="BY268" s="526"/>
      <c r="BZ268" s="523"/>
      <c r="CA268" s="524"/>
      <c r="CB268" s="524"/>
      <c r="CC268" s="528"/>
      <c r="CD268" s="524"/>
      <c r="CE268" s="528"/>
      <c r="CF268" s="523"/>
      <c r="CG268" s="524"/>
      <c r="CH268" s="525"/>
      <c r="CI268" s="526"/>
      <c r="CJ268" s="512"/>
      <c r="CK268" s="523"/>
      <c r="CL268" s="524"/>
      <c r="CM268" s="524"/>
      <c r="CN268" s="523"/>
      <c r="CO268" s="524"/>
      <c r="CP268" s="525"/>
      <c r="CQ268" s="526"/>
      <c r="CR268" s="523"/>
      <c r="CS268" s="524"/>
      <c r="CT268" s="524"/>
      <c r="CU268" s="523"/>
      <c r="CV268" s="524"/>
      <c r="CW268" s="525"/>
      <c r="CX268" s="526"/>
      <c r="CY268" s="523"/>
      <c r="CZ268" s="524"/>
      <c r="DA268" s="524"/>
      <c r="DB268" s="523"/>
      <c r="DC268" s="524"/>
      <c r="DD268" s="525"/>
      <c r="DE268" s="526"/>
      <c r="DF268" s="512"/>
      <c r="DG268" s="523"/>
      <c r="DH268" s="524"/>
      <c r="DI268" s="524"/>
      <c r="DJ268" s="528"/>
      <c r="DK268" s="524"/>
      <c r="DL268" s="528"/>
      <c r="DM268" s="523"/>
      <c r="DN268" s="524"/>
      <c r="DO268" s="525"/>
      <c r="DP268" s="526"/>
      <c r="DQ268" s="523"/>
      <c r="DR268" s="524"/>
      <c r="DS268" s="524"/>
      <c r="DT268" s="528"/>
      <c r="DU268" s="524"/>
      <c r="DV268" s="528"/>
      <c r="DW268" s="523"/>
      <c r="DX268" s="524"/>
      <c r="DY268" s="525"/>
      <c r="DZ268" s="526"/>
      <c r="EA268" s="523"/>
      <c r="EB268" s="524"/>
      <c r="EC268" s="524"/>
      <c r="ED268" s="528"/>
      <c r="EE268" s="524"/>
      <c r="EF268" s="528"/>
      <c r="EG268" s="523"/>
      <c r="EH268" s="524"/>
      <c r="EI268" s="525"/>
      <c r="EJ268" s="526"/>
    </row>
    <row r="269" spans="1:140" ht="14.25" customHeight="1" x14ac:dyDescent="0.3">
      <c r="B269" s="16">
        <v>215</v>
      </c>
      <c r="C269" s="147" t="s">
        <v>76</v>
      </c>
      <c r="D269" s="186"/>
      <c r="E269" s="186"/>
      <c r="F269" s="172" t="str">
        <f t="shared" si="25"/>
        <v xml:space="preserve">Multilateral Development Banks </v>
      </c>
      <c r="G269" s="148" t="str">
        <f t="shared" si="26"/>
        <v>QATAR</v>
      </c>
      <c r="H269" s="876"/>
      <c r="I269" s="150" t="s">
        <v>76</v>
      </c>
      <c r="J269" s="621"/>
      <c r="K269" s="108"/>
      <c r="L269" s="523"/>
      <c r="M269" s="524"/>
      <c r="N269" s="524"/>
      <c r="O269" s="524"/>
      <c r="P269" s="524"/>
      <c r="Q269" s="528"/>
      <c r="R269" s="523"/>
      <c r="S269" s="524"/>
      <c r="T269" s="525"/>
      <c r="U269" s="526"/>
      <c r="V269" s="87"/>
      <c r="W269" s="621"/>
      <c r="X269" s="108"/>
      <c r="Y269" s="523"/>
      <c r="Z269" s="524"/>
      <c r="AA269" s="524"/>
      <c r="AB269" s="524"/>
      <c r="AC269" s="524"/>
      <c r="AD269" s="528"/>
      <c r="AE269" s="523"/>
      <c r="AF269" s="524"/>
      <c r="AG269" s="525"/>
      <c r="AH269" s="526"/>
      <c r="AI269" s="87"/>
      <c r="AJ269" s="523"/>
      <c r="AK269" s="524"/>
      <c r="AL269" s="524"/>
      <c r="AM269" s="523"/>
      <c r="AN269" s="524"/>
      <c r="AO269" s="525"/>
      <c r="AP269" s="526"/>
      <c r="AQ269" s="523"/>
      <c r="AR269" s="524"/>
      <c r="AS269" s="524"/>
      <c r="AT269" s="523"/>
      <c r="AU269" s="524"/>
      <c r="AV269" s="525"/>
      <c r="AW269" s="526"/>
      <c r="AX269" s="523"/>
      <c r="AY269" s="524"/>
      <c r="AZ269" s="524"/>
      <c r="BA269" s="523"/>
      <c r="BB269" s="524"/>
      <c r="BC269" s="525"/>
      <c r="BD269" s="526"/>
      <c r="BE269" s="512"/>
      <c r="BF269" s="523"/>
      <c r="BG269" s="524"/>
      <c r="BH269" s="524"/>
      <c r="BI269" s="528"/>
      <c r="BJ269" s="524"/>
      <c r="BK269" s="528"/>
      <c r="BL269" s="523"/>
      <c r="BM269" s="524"/>
      <c r="BN269" s="525"/>
      <c r="BO269" s="526"/>
      <c r="BP269" s="523"/>
      <c r="BQ269" s="524"/>
      <c r="BR269" s="524"/>
      <c r="BS269" s="528"/>
      <c r="BT269" s="524"/>
      <c r="BU269" s="528"/>
      <c r="BV269" s="523"/>
      <c r="BW269" s="524"/>
      <c r="BX269" s="525"/>
      <c r="BY269" s="526"/>
      <c r="BZ269" s="523"/>
      <c r="CA269" s="524"/>
      <c r="CB269" s="524"/>
      <c r="CC269" s="528"/>
      <c r="CD269" s="524"/>
      <c r="CE269" s="528"/>
      <c r="CF269" s="523"/>
      <c r="CG269" s="524"/>
      <c r="CH269" s="525"/>
      <c r="CI269" s="526"/>
      <c r="CJ269" s="512"/>
      <c r="CK269" s="523"/>
      <c r="CL269" s="524"/>
      <c r="CM269" s="524"/>
      <c r="CN269" s="523"/>
      <c r="CO269" s="524"/>
      <c r="CP269" s="525"/>
      <c r="CQ269" s="526"/>
      <c r="CR269" s="523"/>
      <c r="CS269" s="524"/>
      <c r="CT269" s="524"/>
      <c r="CU269" s="523"/>
      <c r="CV269" s="524"/>
      <c r="CW269" s="525"/>
      <c r="CX269" s="526"/>
      <c r="CY269" s="523"/>
      <c r="CZ269" s="524"/>
      <c r="DA269" s="524"/>
      <c r="DB269" s="523"/>
      <c r="DC269" s="524"/>
      <c r="DD269" s="525"/>
      <c r="DE269" s="526"/>
      <c r="DF269" s="512"/>
      <c r="DG269" s="523"/>
      <c r="DH269" s="524"/>
      <c r="DI269" s="524"/>
      <c r="DJ269" s="528"/>
      <c r="DK269" s="524"/>
      <c r="DL269" s="528"/>
      <c r="DM269" s="523"/>
      <c r="DN269" s="524"/>
      <c r="DO269" s="525"/>
      <c r="DP269" s="526"/>
      <c r="DQ269" s="523"/>
      <c r="DR269" s="524"/>
      <c r="DS269" s="524"/>
      <c r="DT269" s="528"/>
      <c r="DU269" s="524"/>
      <c r="DV269" s="528"/>
      <c r="DW269" s="523"/>
      <c r="DX269" s="524"/>
      <c r="DY269" s="525"/>
      <c r="DZ269" s="526"/>
      <c r="EA269" s="523"/>
      <c r="EB269" s="524"/>
      <c r="EC269" s="524"/>
      <c r="ED269" s="528"/>
      <c r="EE269" s="524"/>
      <c r="EF269" s="528"/>
      <c r="EG269" s="523"/>
      <c r="EH269" s="524"/>
      <c r="EI269" s="525"/>
      <c r="EJ269" s="526"/>
    </row>
    <row r="270" spans="1:140" ht="14.25" customHeight="1" x14ac:dyDescent="0.3">
      <c r="B270" s="16">
        <v>216</v>
      </c>
      <c r="C270" s="147" t="s">
        <v>77</v>
      </c>
      <c r="D270" s="186"/>
      <c r="E270" s="186"/>
      <c r="F270" s="172" t="str">
        <f t="shared" si="25"/>
        <v>International Organisations</v>
      </c>
      <c r="G270" s="148" t="str">
        <f t="shared" si="26"/>
        <v>QATAR</v>
      </c>
      <c r="H270" s="876"/>
      <c r="I270" s="150" t="s">
        <v>77</v>
      </c>
      <c r="J270" s="621"/>
      <c r="K270" s="108"/>
      <c r="L270" s="523"/>
      <c r="M270" s="524"/>
      <c r="N270" s="524"/>
      <c r="O270" s="524"/>
      <c r="P270" s="524"/>
      <c r="Q270" s="528"/>
      <c r="R270" s="523"/>
      <c r="S270" s="524"/>
      <c r="T270" s="525"/>
      <c r="U270" s="526"/>
      <c r="V270" s="87"/>
      <c r="W270" s="621"/>
      <c r="X270" s="108"/>
      <c r="Y270" s="523"/>
      <c r="Z270" s="524"/>
      <c r="AA270" s="524"/>
      <c r="AB270" s="524"/>
      <c r="AC270" s="524"/>
      <c r="AD270" s="528"/>
      <c r="AE270" s="523"/>
      <c r="AF270" s="524"/>
      <c r="AG270" s="525"/>
      <c r="AH270" s="526"/>
      <c r="AI270" s="87"/>
      <c r="AJ270" s="523"/>
      <c r="AK270" s="524"/>
      <c r="AL270" s="524"/>
      <c r="AM270" s="523"/>
      <c r="AN270" s="524"/>
      <c r="AO270" s="525"/>
      <c r="AP270" s="526"/>
      <c r="AQ270" s="523"/>
      <c r="AR270" s="524"/>
      <c r="AS270" s="524"/>
      <c r="AT270" s="523"/>
      <c r="AU270" s="524"/>
      <c r="AV270" s="525"/>
      <c r="AW270" s="526"/>
      <c r="AX270" s="523"/>
      <c r="AY270" s="524"/>
      <c r="AZ270" s="524"/>
      <c r="BA270" s="523"/>
      <c r="BB270" s="524"/>
      <c r="BC270" s="525"/>
      <c r="BD270" s="526"/>
      <c r="BE270" s="512"/>
      <c r="BF270" s="523"/>
      <c r="BG270" s="524"/>
      <c r="BH270" s="524"/>
      <c r="BI270" s="528"/>
      <c r="BJ270" s="524"/>
      <c r="BK270" s="528"/>
      <c r="BL270" s="523"/>
      <c r="BM270" s="524"/>
      <c r="BN270" s="525"/>
      <c r="BO270" s="526"/>
      <c r="BP270" s="523"/>
      <c r="BQ270" s="524"/>
      <c r="BR270" s="524"/>
      <c r="BS270" s="528"/>
      <c r="BT270" s="524"/>
      <c r="BU270" s="528"/>
      <c r="BV270" s="523"/>
      <c r="BW270" s="524"/>
      <c r="BX270" s="525"/>
      <c r="BY270" s="526"/>
      <c r="BZ270" s="523"/>
      <c r="CA270" s="524"/>
      <c r="CB270" s="524"/>
      <c r="CC270" s="528"/>
      <c r="CD270" s="524"/>
      <c r="CE270" s="528"/>
      <c r="CF270" s="523"/>
      <c r="CG270" s="524"/>
      <c r="CH270" s="525"/>
      <c r="CI270" s="526"/>
      <c r="CJ270" s="512"/>
      <c r="CK270" s="523"/>
      <c r="CL270" s="524"/>
      <c r="CM270" s="524"/>
      <c r="CN270" s="523"/>
      <c r="CO270" s="524"/>
      <c r="CP270" s="525"/>
      <c r="CQ270" s="526"/>
      <c r="CR270" s="523"/>
      <c r="CS270" s="524"/>
      <c r="CT270" s="524"/>
      <c r="CU270" s="523"/>
      <c r="CV270" s="524"/>
      <c r="CW270" s="525"/>
      <c r="CX270" s="526"/>
      <c r="CY270" s="523"/>
      <c r="CZ270" s="524"/>
      <c r="DA270" s="524"/>
      <c r="DB270" s="523"/>
      <c r="DC270" s="524"/>
      <c r="DD270" s="525"/>
      <c r="DE270" s="526"/>
      <c r="DF270" s="512"/>
      <c r="DG270" s="523"/>
      <c r="DH270" s="524"/>
      <c r="DI270" s="524"/>
      <c r="DJ270" s="528"/>
      <c r="DK270" s="524"/>
      <c r="DL270" s="528"/>
      <c r="DM270" s="523"/>
      <c r="DN270" s="524"/>
      <c r="DO270" s="525"/>
      <c r="DP270" s="526"/>
      <c r="DQ270" s="523"/>
      <c r="DR270" s="524"/>
      <c r="DS270" s="524"/>
      <c r="DT270" s="528"/>
      <c r="DU270" s="524"/>
      <c r="DV270" s="528"/>
      <c r="DW270" s="523"/>
      <c r="DX270" s="524"/>
      <c r="DY270" s="525"/>
      <c r="DZ270" s="526"/>
      <c r="EA270" s="523"/>
      <c r="EB270" s="524"/>
      <c r="EC270" s="524"/>
      <c r="ED270" s="528"/>
      <c r="EE270" s="524"/>
      <c r="EF270" s="528"/>
      <c r="EG270" s="523"/>
      <c r="EH270" s="524"/>
      <c r="EI270" s="525"/>
      <c r="EJ270" s="526"/>
    </row>
    <row r="271" spans="1:140" ht="14.25" customHeight="1" x14ac:dyDescent="0.3">
      <c r="B271" s="16">
        <v>217</v>
      </c>
      <c r="C271" s="147" t="s">
        <v>51</v>
      </c>
      <c r="D271" s="186"/>
      <c r="E271" s="186"/>
      <c r="F271" s="172" t="str">
        <f t="shared" si="25"/>
        <v>Institutions</v>
      </c>
      <c r="G271" s="148" t="str">
        <f t="shared" si="26"/>
        <v>QATAR</v>
      </c>
      <c r="H271" s="876"/>
      <c r="I271" s="150" t="s">
        <v>51</v>
      </c>
      <c r="J271" s="621"/>
      <c r="K271" s="108"/>
      <c r="L271" s="523"/>
      <c r="M271" s="524"/>
      <c r="N271" s="524"/>
      <c r="O271" s="524"/>
      <c r="P271" s="524"/>
      <c r="Q271" s="528"/>
      <c r="R271" s="523"/>
      <c r="S271" s="524"/>
      <c r="T271" s="525"/>
      <c r="U271" s="526"/>
      <c r="V271" s="87"/>
      <c r="W271" s="621"/>
      <c r="X271" s="108"/>
      <c r="Y271" s="523"/>
      <c r="Z271" s="524"/>
      <c r="AA271" s="524"/>
      <c r="AB271" s="524"/>
      <c r="AC271" s="524"/>
      <c r="AD271" s="528"/>
      <c r="AE271" s="523"/>
      <c r="AF271" s="524"/>
      <c r="AG271" s="525"/>
      <c r="AH271" s="526"/>
      <c r="AI271" s="87"/>
      <c r="AJ271" s="523"/>
      <c r="AK271" s="524"/>
      <c r="AL271" s="524"/>
      <c r="AM271" s="523"/>
      <c r="AN271" s="524"/>
      <c r="AO271" s="525"/>
      <c r="AP271" s="526"/>
      <c r="AQ271" s="523"/>
      <c r="AR271" s="524"/>
      <c r="AS271" s="524"/>
      <c r="AT271" s="523"/>
      <c r="AU271" s="524"/>
      <c r="AV271" s="525"/>
      <c r="AW271" s="526"/>
      <c r="AX271" s="523"/>
      <c r="AY271" s="524"/>
      <c r="AZ271" s="524"/>
      <c r="BA271" s="523"/>
      <c r="BB271" s="524"/>
      <c r="BC271" s="525"/>
      <c r="BD271" s="526"/>
      <c r="BE271" s="512"/>
      <c r="BF271" s="523"/>
      <c r="BG271" s="524"/>
      <c r="BH271" s="524"/>
      <c r="BI271" s="528"/>
      <c r="BJ271" s="524"/>
      <c r="BK271" s="528"/>
      <c r="BL271" s="523"/>
      <c r="BM271" s="524"/>
      <c r="BN271" s="525"/>
      <c r="BO271" s="526"/>
      <c r="BP271" s="523"/>
      <c r="BQ271" s="524"/>
      <c r="BR271" s="524"/>
      <c r="BS271" s="528"/>
      <c r="BT271" s="524"/>
      <c r="BU271" s="528"/>
      <c r="BV271" s="523"/>
      <c r="BW271" s="524"/>
      <c r="BX271" s="525"/>
      <c r="BY271" s="526"/>
      <c r="BZ271" s="523"/>
      <c r="CA271" s="524"/>
      <c r="CB271" s="524"/>
      <c r="CC271" s="528"/>
      <c r="CD271" s="524"/>
      <c r="CE271" s="528"/>
      <c r="CF271" s="523"/>
      <c r="CG271" s="524"/>
      <c r="CH271" s="525"/>
      <c r="CI271" s="526"/>
      <c r="CJ271" s="512"/>
      <c r="CK271" s="523"/>
      <c r="CL271" s="524"/>
      <c r="CM271" s="524"/>
      <c r="CN271" s="523"/>
      <c r="CO271" s="524"/>
      <c r="CP271" s="525"/>
      <c r="CQ271" s="526"/>
      <c r="CR271" s="523"/>
      <c r="CS271" s="524"/>
      <c r="CT271" s="524"/>
      <c r="CU271" s="523"/>
      <c r="CV271" s="524"/>
      <c r="CW271" s="525"/>
      <c r="CX271" s="526"/>
      <c r="CY271" s="523"/>
      <c r="CZ271" s="524"/>
      <c r="DA271" s="524"/>
      <c r="DB271" s="523"/>
      <c r="DC271" s="524"/>
      <c r="DD271" s="525"/>
      <c r="DE271" s="526"/>
      <c r="DF271" s="512"/>
      <c r="DG271" s="523"/>
      <c r="DH271" s="524"/>
      <c r="DI271" s="524"/>
      <c r="DJ271" s="528"/>
      <c r="DK271" s="524"/>
      <c r="DL271" s="528"/>
      <c r="DM271" s="523"/>
      <c r="DN271" s="524"/>
      <c r="DO271" s="525"/>
      <c r="DP271" s="526"/>
      <c r="DQ271" s="523"/>
      <c r="DR271" s="524"/>
      <c r="DS271" s="524"/>
      <c r="DT271" s="528"/>
      <c r="DU271" s="524"/>
      <c r="DV271" s="528"/>
      <c r="DW271" s="523"/>
      <c r="DX271" s="524"/>
      <c r="DY271" s="525"/>
      <c r="DZ271" s="526"/>
      <c r="EA271" s="523"/>
      <c r="EB271" s="524"/>
      <c r="EC271" s="524"/>
      <c r="ED271" s="528"/>
      <c r="EE271" s="524"/>
      <c r="EF271" s="528"/>
      <c r="EG271" s="523"/>
      <c r="EH271" s="524"/>
      <c r="EI271" s="525"/>
      <c r="EJ271" s="526"/>
    </row>
    <row r="272" spans="1:140" ht="14.25" customHeight="1" x14ac:dyDescent="0.3">
      <c r="B272" s="16">
        <v>218</v>
      </c>
      <c r="C272" s="147" t="s">
        <v>78</v>
      </c>
      <c r="D272" s="186"/>
      <c r="E272" s="186"/>
      <c r="F272" s="172" t="str">
        <f t="shared" si="25"/>
        <v xml:space="preserve">Corporates </v>
      </c>
      <c r="G272" s="148" t="str">
        <f t="shared" si="26"/>
        <v>QATAR</v>
      </c>
      <c r="H272" s="876"/>
      <c r="I272" s="150" t="s">
        <v>78</v>
      </c>
      <c r="J272" s="601">
        <v>0</v>
      </c>
      <c r="K272" s="468">
        <v>0</v>
      </c>
      <c r="L272" s="602">
        <v>0</v>
      </c>
      <c r="M272" s="603">
        <v>0</v>
      </c>
      <c r="N272" s="603">
        <v>0</v>
      </c>
      <c r="O272" s="603">
        <v>0</v>
      </c>
      <c r="P272" s="603">
        <v>0</v>
      </c>
      <c r="Q272" s="604">
        <v>0</v>
      </c>
      <c r="R272" s="602">
        <v>0</v>
      </c>
      <c r="S272" s="603">
        <v>0</v>
      </c>
      <c r="T272" s="605">
        <v>0</v>
      </c>
      <c r="U272" s="838" t="s">
        <v>385</v>
      </c>
      <c r="V272" s="87"/>
      <c r="W272" s="601">
        <v>0</v>
      </c>
      <c r="X272" s="469">
        <v>0</v>
      </c>
      <c r="Y272" s="602">
        <v>0</v>
      </c>
      <c r="Z272" s="603">
        <v>0</v>
      </c>
      <c r="AA272" s="603">
        <v>0</v>
      </c>
      <c r="AB272" s="603">
        <v>0</v>
      </c>
      <c r="AC272" s="603">
        <v>0</v>
      </c>
      <c r="AD272" s="604">
        <v>0</v>
      </c>
      <c r="AE272" s="602">
        <v>0</v>
      </c>
      <c r="AF272" s="603">
        <v>0</v>
      </c>
      <c r="AG272" s="605">
        <v>0</v>
      </c>
      <c r="AH272" s="838" t="s">
        <v>385</v>
      </c>
      <c r="AI272" s="87"/>
      <c r="AJ272" s="602">
        <v>0</v>
      </c>
      <c r="AK272" s="603">
        <v>0</v>
      </c>
      <c r="AL272" s="603">
        <v>0</v>
      </c>
      <c r="AM272" s="602">
        <v>0</v>
      </c>
      <c r="AN272" s="603">
        <v>0</v>
      </c>
      <c r="AO272" s="605">
        <v>0</v>
      </c>
      <c r="AP272" s="622" t="s">
        <v>385</v>
      </c>
      <c r="AQ272" s="602">
        <v>0</v>
      </c>
      <c r="AR272" s="603">
        <v>0</v>
      </c>
      <c r="AS272" s="603">
        <v>0</v>
      </c>
      <c r="AT272" s="602">
        <v>0</v>
      </c>
      <c r="AU272" s="603">
        <v>0</v>
      </c>
      <c r="AV272" s="605">
        <v>0</v>
      </c>
      <c r="AW272" s="622" t="s">
        <v>385</v>
      </c>
      <c r="AX272" s="602">
        <v>0</v>
      </c>
      <c r="AY272" s="603">
        <v>0</v>
      </c>
      <c r="AZ272" s="603">
        <v>0</v>
      </c>
      <c r="BA272" s="602">
        <v>0</v>
      </c>
      <c r="BB272" s="603">
        <v>0</v>
      </c>
      <c r="BC272" s="605">
        <v>0</v>
      </c>
      <c r="BD272" s="622" t="s">
        <v>385</v>
      </c>
      <c r="BE272" s="512"/>
      <c r="BF272" s="602">
        <v>0</v>
      </c>
      <c r="BG272" s="603">
        <v>0</v>
      </c>
      <c r="BH272" s="603">
        <v>0</v>
      </c>
      <c r="BI272" s="604">
        <v>0</v>
      </c>
      <c r="BJ272" s="603">
        <v>0</v>
      </c>
      <c r="BK272" s="604">
        <v>0</v>
      </c>
      <c r="BL272" s="602">
        <v>0</v>
      </c>
      <c r="BM272" s="603">
        <v>0</v>
      </c>
      <c r="BN272" s="605">
        <v>0</v>
      </c>
      <c r="BO272" s="622" t="s">
        <v>385</v>
      </c>
      <c r="BP272" s="602">
        <v>0</v>
      </c>
      <c r="BQ272" s="603">
        <v>0</v>
      </c>
      <c r="BR272" s="603">
        <v>0</v>
      </c>
      <c r="BS272" s="604">
        <v>0</v>
      </c>
      <c r="BT272" s="603">
        <v>0</v>
      </c>
      <c r="BU272" s="604">
        <v>0</v>
      </c>
      <c r="BV272" s="602">
        <v>0</v>
      </c>
      <c r="BW272" s="603">
        <v>0</v>
      </c>
      <c r="BX272" s="605">
        <v>0</v>
      </c>
      <c r="BY272" s="622" t="s">
        <v>385</v>
      </c>
      <c r="BZ272" s="602">
        <v>0</v>
      </c>
      <c r="CA272" s="603">
        <v>0</v>
      </c>
      <c r="CB272" s="603">
        <v>0</v>
      </c>
      <c r="CC272" s="604">
        <v>0</v>
      </c>
      <c r="CD272" s="603">
        <v>0</v>
      </c>
      <c r="CE272" s="604">
        <v>0</v>
      </c>
      <c r="CF272" s="602">
        <v>0</v>
      </c>
      <c r="CG272" s="603">
        <v>0</v>
      </c>
      <c r="CH272" s="605">
        <v>0</v>
      </c>
      <c r="CI272" s="622" t="s">
        <v>385</v>
      </c>
      <c r="CJ272" s="606"/>
      <c r="CK272" s="602">
        <v>0</v>
      </c>
      <c r="CL272" s="603">
        <v>0</v>
      </c>
      <c r="CM272" s="603">
        <v>0</v>
      </c>
      <c r="CN272" s="602">
        <v>0</v>
      </c>
      <c r="CO272" s="603">
        <v>0</v>
      </c>
      <c r="CP272" s="605">
        <v>0</v>
      </c>
      <c r="CQ272" s="622" t="s">
        <v>385</v>
      </c>
      <c r="CR272" s="602">
        <v>0</v>
      </c>
      <c r="CS272" s="603">
        <v>0</v>
      </c>
      <c r="CT272" s="603">
        <v>0</v>
      </c>
      <c r="CU272" s="602">
        <v>0</v>
      </c>
      <c r="CV272" s="603">
        <v>0</v>
      </c>
      <c r="CW272" s="605">
        <v>0</v>
      </c>
      <c r="CX272" s="622" t="s">
        <v>385</v>
      </c>
      <c r="CY272" s="602">
        <v>0</v>
      </c>
      <c r="CZ272" s="603">
        <v>0</v>
      </c>
      <c r="DA272" s="603">
        <v>0</v>
      </c>
      <c r="DB272" s="602">
        <v>0</v>
      </c>
      <c r="DC272" s="603">
        <v>0</v>
      </c>
      <c r="DD272" s="605">
        <v>0</v>
      </c>
      <c r="DE272" s="622" t="s">
        <v>385</v>
      </c>
      <c r="DF272" s="606"/>
      <c r="DG272" s="602">
        <v>0</v>
      </c>
      <c r="DH272" s="603">
        <v>0</v>
      </c>
      <c r="DI272" s="603">
        <v>0</v>
      </c>
      <c r="DJ272" s="604">
        <v>0</v>
      </c>
      <c r="DK272" s="603">
        <v>0</v>
      </c>
      <c r="DL272" s="604">
        <v>0</v>
      </c>
      <c r="DM272" s="602">
        <v>0</v>
      </c>
      <c r="DN272" s="603">
        <v>0</v>
      </c>
      <c r="DO272" s="605">
        <v>0</v>
      </c>
      <c r="DP272" s="622" t="s">
        <v>385</v>
      </c>
      <c r="DQ272" s="602">
        <v>0</v>
      </c>
      <c r="DR272" s="603">
        <v>0</v>
      </c>
      <c r="DS272" s="603">
        <v>0</v>
      </c>
      <c r="DT272" s="604">
        <v>0</v>
      </c>
      <c r="DU272" s="603">
        <v>0</v>
      </c>
      <c r="DV272" s="604">
        <v>0</v>
      </c>
      <c r="DW272" s="602">
        <v>0</v>
      </c>
      <c r="DX272" s="603">
        <v>0</v>
      </c>
      <c r="DY272" s="605">
        <v>0</v>
      </c>
      <c r="DZ272" s="622" t="s">
        <v>385</v>
      </c>
      <c r="EA272" s="602">
        <v>0</v>
      </c>
      <c r="EB272" s="603">
        <v>0</v>
      </c>
      <c r="EC272" s="603">
        <v>0</v>
      </c>
      <c r="ED272" s="604">
        <v>0</v>
      </c>
      <c r="EE272" s="603">
        <v>0</v>
      </c>
      <c r="EF272" s="604">
        <v>0</v>
      </c>
      <c r="EG272" s="602">
        <v>0</v>
      </c>
      <c r="EH272" s="603">
        <v>0</v>
      </c>
      <c r="EI272" s="605">
        <v>0</v>
      </c>
      <c r="EJ272" s="622" t="s">
        <v>385</v>
      </c>
    </row>
    <row r="273" spans="1:140" ht="14.25" customHeight="1" x14ac:dyDescent="0.3">
      <c r="B273" s="16">
        <v>219</v>
      </c>
      <c r="C273" s="147" t="s">
        <v>78</v>
      </c>
      <c r="D273" s="172" t="s">
        <v>79</v>
      </c>
      <c r="E273" s="172" t="s">
        <v>106</v>
      </c>
      <c r="F273" s="172" t="str">
        <f t="shared" si="25"/>
        <v>Corporates SME</v>
      </c>
      <c r="G273" s="151" t="str">
        <f t="shared" si="26"/>
        <v>QATAR</v>
      </c>
      <c r="H273" s="876"/>
      <c r="I273" s="152" t="s">
        <v>80</v>
      </c>
      <c r="J273" s="621"/>
      <c r="K273" s="187"/>
      <c r="L273" s="523"/>
      <c r="M273" s="524"/>
      <c r="N273" s="524"/>
      <c r="O273" s="524"/>
      <c r="P273" s="524"/>
      <c r="Q273" s="528"/>
      <c r="R273" s="523"/>
      <c r="S273" s="524"/>
      <c r="T273" s="525"/>
      <c r="U273" s="526"/>
      <c r="V273" s="87"/>
      <c r="W273" s="601">
        <v>0</v>
      </c>
      <c r="X273" s="469">
        <v>0</v>
      </c>
      <c r="Y273" s="602">
        <v>0</v>
      </c>
      <c r="Z273" s="603">
        <v>0</v>
      </c>
      <c r="AA273" s="603">
        <v>0</v>
      </c>
      <c r="AB273" s="603">
        <v>0</v>
      </c>
      <c r="AC273" s="603">
        <v>0</v>
      </c>
      <c r="AD273" s="604">
        <v>0</v>
      </c>
      <c r="AE273" s="602">
        <v>0</v>
      </c>
      <c r="AF273" s="603">
        <v>0</v>
      </c>
      <c r="AG273" s="605">
        <v>0</v>
      </c>
      <c r="AH273" s="838" t="s">
        <v>385</v>
      </c>
      <c r="AI273" s="87"/>
      <c r="AJ273" s="523"/>
      <c r="AK273" s="524"/>
      <c r="AL273" s="524"/>
      <c r="AM273" s="523"/>
      <c r="AN273" s="524"/>
      <c r="AO273" s="525"/>
      <c r="AP273" s="526"/>
      <c r="AQ273" s="523"/>
      <c r="AR273" s="524"/>
      <c r="AS273" s="524"/>
      <c r="AT273" s="523"/>
      <c r="AU273" s="524"/>
      <c r="AV273" s="525"/>
      <c r="AW273" s="526"/>
      <c r="AX273" s="523"/>
      <c r="AY273" s="524"/>
      <c r="AZ273" s="524"/>
      <c r="BA273" s="523"/>
      <c r="BB273" s="524"/>
      <c r="BC273" s="525"/>
      <c r="BD273" s="526"/>
      <c r="BE273" s="512"/>
      <c r="BF273" s="523"/>
      <c r="BG273" s="524"/>
      <c r="BH273" s="524"/>
      <c r="BI273" s="528"/>
      <c r="BJ273" s="524"/>
      <c r="BK273" s="528"/>
      <c r="BL273" s="523"/>
      <c r="BM273" s="524"/>
      <c r="BN273" s="525"/>
      <c r="BO273" s="526"/>
      <c r="BP273" s="523"/>
      <c r="BQ273" s="524"/>
      <c r="BR273" s="524"/>
      <c r="BS273" s="528"/>
      <c r="BT273" s="524"/>
      <c r="BU273" s="528"/>
      <c r="BV273" s="523"/>
      <c r="BW273" s="524"/>
      <c r="BX273" s="525"/>
      <c r="BY273" s="526"/>
      <c r="BZ273" s="523"/>
      <c r="CA273" s="524"/>
      <c r="CB273" s="524"/>
      <c r="CC273" s="528"/>
      <c r="CD273" s="524"/>
      <c r="CE273" s="528"/>
      <c r="CF273" s="523"/>
      <c r="CG273" s="524"/>
      <c r="CH273" s="525"/>
      <c r="CI273" s="526"/>
      <c r="CJ273" s="512"/>
      <c r="CK273" s="523"/>
      <c r="CL273" s="524"/>
      <c r="CM273" s="524"/>
      <c r="CN273" s="523"/>
      <c r="CO273" s="524"/>
      <c r="CP273" s="525"/>
      <c r="CQ273" s="526"/>
      <c r="CR273" s="523"/>
      <c r="CS273" s="524"/>
      <c r="CT273" s="524"/>
      <c r="CU273" s="523"/>
      <c r="CV273" s="524"/>
      <c r="CW273" s="525"/>
      <c r="CX273" s="526"/>
      <c r="CY273" s="523"/>
      <c r="CZ273" s="524"/>
      <c r="DA273" s="524"/>
      <c r="DB273" s="523"/>
      <c r="DC273" s="524"/>
      <c r="DD273" s="525"/>
      <c r="DE273" s="526"/>
      <c r="DF273" s="512"/>
      <c r="DG273" s="523"/>
      <c r="DH273" s="524"/>
      <c r="DI273" s="524"/>
      <c r="DJ273" s="528"/>
      <c r="DK273" s="524"/>
      <c r="DL273" s="528"/>
      <c r="DM273" s="523"/>
      <c r="DN273" s="524"/>
      <c r="DO273" s="525"/>
      <c r="DP273" s="526"/>
      <c r="DQ273" s="523"/>
      <c r="DR273" s="524"/>
      <c r="DS273" s="524"/>
      <c r="DT273" s="528"/>
      <c r="DU273" s="524"/>
      <c r="DV273" s="528"/>
      <c r="DW273" s="523"/>
      <c r="DX273" s="524"/>
      <c r="DY273" s="525"/>
      <c r="DZ273" s="526"/>
      <c r="EA273" s="523"/>
      <c r="EB273" s="524"/>
      <c r="EC273" s="524"/>
      <c r="ED273" s="528"/>
      <c r="EE273" s="524"/>
      <c r="EF273" s="528"/>
      <c r="EG273" s="523"/>
      <c r="EH273" s="524"/>
      <c r="EI273" s="525"/>
      <c r="EJ273" s="526"/>
    </row>
    <row r="274" spans="1:140" ht="14.25" customHeight="1" x14ac:dyDescent="0.3">
      <c r="B274" s="16">
        <v>220</v>
      </c>
      <c r="C274" s="147" t="s">
        <v>57</v>
      </c>
      <c r="D274" s="186"/>
      <c r="E274" s="186"/>
      <c r="F274" s="172" t="str">
        <f t="shared" si="25"/>
        <v>Retail</v>
      </c>
      <c r="G274" s="148" t="str">
        <f t="shared" si="26"/>
        <v>QATAR</v>
      </c>
      <c r="H274" s="876"/>
      <c r="I274" s="150" t="s">
        <v>57</v>
      </c>
      <c r="J274" s="601">
        <v>0</v>
      </c>
      <c r="K274" s="468">
        <v>0</v>
      </c>
      <c r="L274" s="602">
        <v>0</v>
      </c>
      <c r="M274" s="603">
        <v>0</v>
      </c>
      <c r="N274" s="603">
        <v>0</v>
      </c>
      <c r="O274" s="603">
        <v>0</v>
      </c>
      <c r="P274" s="603">
        <v>0</v>
      </c>
      <c r="Q274" s="604">
        <v>0</v>
      </c>
      <c r="R274" s="602">
        <v>0</v>
      </c>
      <c r="S274" s="603">
        <v>0</v>
      </c>
      <c r="T274" s="605">
        <v>0</v>
      </c>
      <c r="U274" s="838" t="s">
        <v>385</v>
      </c>
      <c r="V274" s="87"/>
      <c r="W274" s="601">
        <v>0</v>
      </c>
      <c r="X274" s="601">
        <v>0</v>
      </c>
      <c r="Y274" s="602">
        <v>0</v>
      </c>
      <c r="Z274" s="603">
        <v>0</v>
      </c>
      <c r="AA274" s="603">
        <v>0</v>
      </c>
      <c r="AB274" s="603">
        <v>0</v>
      </c>
      <c r="AC274" s="603">
        <v>0</v>
      </c>
      <c r="AD274" s="604">
        <v>0</v>
      </c>
      <c r="AE274" s="602">
        <v>0</v>
      </c>
      <c r="AF274" s="603">
        <v>0</v>
      </c>
      <c r="AG274" s="605">
        <v>0</v>
      </c>
      <c r="AH274" s="838" t="s">
        <v>385</v>
      </c>
      <c r="AI274" s="87"/>
      <c r="AJ274" s="602">
        <v>0</v>
      </c>
      <c r="AK274" s="603">
        <v>0</v>
      </c>
      <c r="AL274" s="603">
        <v>0</v>
      </c>
      <c r="AM274" s="602">
        <v>0</v>
      </c>
      <c r="AN274" s="603">
        <v>0</v>
      </c>
      <c r="AO274" s="605">
        <v>0</v>
      </c>
      <c r="AP274" s="622" t="s">
        <v>385</v>
      </c>
      <c r="AQ274" s="602">
        <v>0</v>
      </c>
      <c r="AR274" s="603">
        <v>0</v>
      </c>
      <c r="AS274" s="603">
        <v>0</v>
      </c>
      <c r="AT274" s="602">
        <v>0</v>
      </c>
      <c r="AU274" s="603">
        <v>0</v>
      </c>
      <c r="AV274" s="605">
        <v>0</v>
      </c>
      <c r="AW274" s="622" t="s">
        <v>385</v>
      </c>
      <c r="AX274" s="602">
        <v>0</v>
      </c>
      <c r="AY274" s="603">
        <v>0</v>
      </c>
      <c r="AZ274" s="603">
        <v>0</v>
      </c>
      <c r="BA274" s="602">
        <v>0</v>
      </c>
      <c r="BB274" s="603">
        <v>0</v>
      </c>
      <c r="BC274" s="605">
        <v>0</v>
      </c>
      <c r="BD274" s="622" t="s">
        <v>385</v>
      </c>
      <c r="BE274" s="512"/>
      <c r="BF274" s="602">
        <v>0</v>
      </c>
      <c r="BG274" s="603">
        <v>0</v>
      </c>
      <c r="BH274" s="603">
        <v>0</v>
      </c>
      <c r="BI274" s="604">
        <v>0</v>
      </c>
      <c r="BJ274" s="603">
        <v>0</v>
      </c>
      <c r="BK274" s="604">
        <v>0</v>
      </c>
      <c r="BL274" s="602">
        <v>0</v>
      </c>
      <c r="BM274" s="603">
        <v>0</v>
      </c>
      <c r="BN274" s="605">
        <v>0</v>
      </c>
      <c r="BO274" s="622" t="s">
        <v>385</v>
      </c>
      <c r="BP274" s="602">
        <v>0</v>
      </c>
      <c r="BQ274" s="603">
        <v>0</v>
      </c>
      <c r="BR274" s="603">
        <v>0</v>
      </c>
      <c r="BS274" s="604">
        <v>0</v>
      </c>
      <c r="BT274" s="603">
        <v>0</v>
      </c>
      <c r="BU274" s="604">
        <v>0</v>
      </c>
      <c r="BV274" s="602">
        <v>0</v>
      </c>
      <c r="BW274" s="603">
        <v>0</v>
      </c>
      <c r="BX274" s="605">
        <v>0</v>
      </c>
      <c r="BY274" s="622" t="s">
        <v>385</v>
      </c>
      <c r="BZ274" s="602">
        <v>0</v>
      </c>
      <c r="CA274" s="603">
        <v>0</v>
      </c>
      <c r="CB274" s="603">
        <v>0</v>
      </c>
      <c r="CC274" s="604">
        <v>0</v>
      </c>
      <c r="CD274" s="603">
        <v>0</v>
      </c>
      <c r="CE274" s="604">
        <v>0</v>
      </c>
      <c r="CF274" s="602">
        <v>0</v>
      </c>
      <c r="CG274" s="603">
        <v>0</v>
      </c>
      <c r="CH274" s="605">
        <v>0</v>
      </c>
      <c r="CI274" s="622" t="s">
        <v>385</v>
      </c>
      <c r="CJ274" s="606"/>
      <c r="CK274" s="602">
        <v>0</v>
      </c>
      <c r="CL274" s="603">
        <v>0</v>
      </c>
      <c r="CM274" s="603">
        <v>0</v>
      </c>
      <c r="CN274" s="602">
        <v>0</v>
      </c>
      <c r="CO274" s="603">
        <v>0</v>
      </c>
      <c r="CP274" s="605">
        <v>0</v>
      </c>
      <c r="CQ274" s="622" t="s">
        <v>385</v>
      </c>
      <c r="CR274" s="602">
        <v>0</v>
      </c>
      <c r="CS274" s="603">
        <v>0</v>
      </c>
      <c r="CT274" s="603">
        <v>0</v>
      </c>
      <c r="CU274" s="602">
        <v>0</v>
      </c>
      <c r="CV274" s="603">
        <v>0</v>
      </c>
      <c r="CW274" s="605">
        <v>0</v>
      </c>
      <c r="CX274" s="622" t="s">
        <v>385</v>
      </c>
      <c r="CY274" s="602">
        <v>0</v>
      </c>
      <c r="CZ274" s="603">
        <v>0</v>
      </c>
      <c r="DA274" s="603">
        <v>0</v>
      </c>
      <c r="DB274" s="602">
        <v>0</v>
      </c>
      <c r="DC274" s="603">
        <v>0</v>
      </c>
      <c r="DD274" s="605">
        <v>0</v>
      </c>
      <c r="DE274" s="622" t="s">
        <v>385</v>
      </c>
      <c r="DF274" s="606"/>
      <c r="DG274" s="602">
        <v>0</v>
      </c>
      <c r="DH274" s="603">
        <v>0</v>
      </c>
      <c r="DI274" s="603">
        <v>0</v>
      </c>
      <c r="DJ274" s="604">
        <v>0</v>
      </c>
      <c r="DK274" s="603">
        <v>0</v>
      </c>
      <c r="DL274" s="604">
        <v>0</v>
      </c>
      <c r="DM274" s="602">
        <v>0</v>
      </c>
      <c r="DN274" s="603">
        <v>0</v>
      </c>
      <c r="DO274" s="605">
        <v>0</v>
      </c>
      <c r="DP274" s="622" t="s">
        <v>385</v>
      </c>
      <c r="DQ274" s="602">
        <v>0</v>
      </c>
      <c r="DR274" s="603">
        <v>0</v>
      </c>
      <c r="DS274" s="603">
        <v>0</v>
      </c>
      <c r="DT274" s="604">
        <v>0</v>
      </c>
      <c r="DU274" s="603">
        <v>0</v>
      </c>
      <c r="DV274" s="604">
        <v>0</v>
      </c>
      <c r="DW274" s="602">
        <v>0</v>
      </c>
      <c r="DX274" s="603">
        <v>0</v>
      </c>
      <c r="DY274" s="605">
        <v>0</v>
      </c>
      <c r="DZ274" s="622" t="s">
        <v>385</v>
      </c>
      <c r="EA274" s="602">
        <v>0</v>
      </c>
      <c r="EB274" s="603">
        <v>0</v>
      </c>
      <c r="EC274" s="603">
        <v>0</v>
      </c>
      <c r="ED274" s="604">
        <v>0</v>
      </c>
      <c r="EE274" s="603">
        <v>0</v>
      </c>
      <c r="EF274" s="604">
        <v>0</v>
      </c>
      <c r="EG274" s="602">
        <v>0</v>
      </c>
      <c r="EH274" s="603">
        <v>0</v>
      </c>
      <c r="EI274" s="605">
        <v>0</v>
      </c>
      <c r="EJ274" s="622" t="s">
        <v>385</v>
      </c>
    </row>
    <row r="275" spans="1:140" ht="14.25" customHeight="1" x14ac:dyDescent="0.3">
      <c r="B275" s="16">
        <v>221</v>
      </c>
      <c r="C275" s="147" t="s">
        <v>57</v>
      </c>
      <c r="D275" s="172" t="s">
        <v>79</v>
      </c>
      <c r="E275" s="172" t="s">
        <v>106</v>
      </c>
      <c r="F275" s="172" t="str">
        <f t="shared" si="25"/>
        <v>RetailSME</v>
      </c>
      <c r="G275" s="151" t="str">
        <f t="shared" si="26"/>
        <v>QATAR</v>
      </c>
      <c r="H275" s="876"/>
      <c r="I275" s="152" t="s">
        <v>80</v>
      </c>
      <c r="J275" s="621"/>
      <c r="K275" s="187"/>
      <c r="L275" s="523"/>
      <c r="M275" s="524"/>
      <c r="N275" s="524"/>
      <c r="O275" s="524"/>
      <c r="P275" s="524"/>
      <c r="Q275" s="528"/>
      <c r="R275" s="523"/>
      <c r="S275" s="524"/>
      <c r="T275" s="525"/>
      <c r="U275" s="526"/>
      <c r="V275" s="87"/>
      <c r="W275" s="601">
        <v>0</v>
      </c>
      <c r="X275" s="601">
        <v>0</v>
      </c>
      <c r="Y275" s="602">
        <v>0</v>
      </c>
      <c r="Z275" s="603">
        <v>0</v>
      </c>
      <c r="AA275" s="603">
        <v>0</v>
      </c>
      <c r="AB275" s="603">
        <v>0</v>
      </c>
      <c r="AC275" s="603">
        <v>0</v>
      </c>
      <c r="AD275" s="604">
        <v>0</v>
      </c>
      <c r="AE275" s="602">
        <v>0</v>
      </c>
      <c r="AF275" s="603">
        <v>0</v>
      </c>
      <c r="AG275" s="605">
        <v>0</v>
      </c>
      <c r="AH275" s="838" t="s">
        <v>385</v>
      </c>
      <c r="AI275" s="87"/>
      <c r="AJ275" s="523"/>
      <c r="AK275" s="524"/>
      <c r="AL275" s="524"/>
      <c r="AM275" s="523"/>
      <c r="AN275" s="524"/>
      <c r="AO275" s="525"/>
      <c r="AP275" s="526"/>
      <c r="AQ275" s="523"/>
      <c r="AR275" s="524"/>
      <c r="AS275" s="524"/>
      <c r="AT275" s="523"/>
      <c r="AU275" s="524"/>
      <c r="AV275" s="525"/>
      <c r="AW275" s="526"/>
      <c r="AX275" s="523"/>
      <c r="AY275" s="524"/>
      <c r="AZ275" s="524"/>
      <c r="BA275" s="523"/>
      <c r="BB275" s="524"/>
      <c r="BC275" s="525"/>
      <c r="BD275" s="526"/>
      <c r="BE275" s="512"/>
      <c r="BF275" s="523"/>
      <c r="BG275" s="524"/>
      <c r="BH275" s="524"/>
      <c r="BI275" s="528"/>
      <c r="BJ275" s="524"/>
      <c r="BK275" s="528"/>
      <c r="BL275" s="523"/>
      <c r="BM275" s="524"/>
      <c r="BN275" s="525"/>
      <c r="BO275" s="526"/>
      <c r="BP275" s="523"/>
      <c r="BQ275" s="524"/>
      <c r="BR275" s="524"/>
      <c r="BS275" s="528"/>
      <c r="BT275" s="524"/>
      <c r="BU275" s="528"/>
      <c r="BV275" s="523"/>
      <c r="BW275" s="524"/>
      <c r="BX275" s="525"/>
      <c r="BY275" s="526"/>
      <c r="BZ275" s="523"/>
      <c r="CA275" s="524"/>
      <c r="CB275" s="524"/>
      <c r="CC275" s="528"/>
      <c r="CD275" s="524"/>
      <c r="CE275" s="528"/>
      <c r="CF275" s="523"/>
      <c r="CG275" s="524"/>
      <c r="CH275" s="525"/>
      <c r="CI275" s="526"/>
      <c r="CJ275" s="512"/>
      <c r="CK275" s="523"/>
      <c r="CL275" s="524"/>
      <c r="CM275" s="524"/>
      <c r="CN275" s="523"/>
      <c r="CO275" s="524"/>
      <c r="CP275" s="525"/>
      <c r="CQ275" s="526"/>
      <c r="CR275" s="523"/>
      <c r="CS275" s="524"/>
      <c r="CT275" s="524"/>
      <c r="CU275" s="523"/>
      <c r="CV275" s="524"/>
      <c r="CW275" s="525"/>
      <c r="CX275" s="526"/>
      <c r="CY275" s="523"/>
      <c r="CZ275" s="524"/>
      <c r="DA275" s="524"/>
      <c r="DB275" s="523"/>
      <c r="DC275" s="524"/>
      <c r="DD275" s="525"/>
      <c r="DE275" s="526"/>
      <c r="DF275" s="512"/>
      <c r="DG275" s="523"/>
      <c r="DH275" s="524"/>
      <c r="DI275" s="524"/>
      <c r="DJ275" s="528"/>
      <c r="DK275" s="524"/>
      <c r="DL275" s="528"/>
      <c r="DM275" s="523"/>
      <c r="DN275" s="524"/>
      <c r="DO275" s="525"/>
      <c r="DP275" s="526"/>
      <c r="DQ275" s="523"/>
      <c r="DR275" s="524"/>
      <c r="DS275" s="524"/>
      <c r="DT275" s="528"/>
      <c r="DU275" s="524"/>
      <c r="DV275" s="528"/>
      <c r="DW275" s="523"/>
      <c r="DX275" s="524"/>
      <c r="DY275" s="525"/>
      <c r="DZ275" s="526"/>
      <c r="EA275" s="523"/>
      <c r="EB275" s="524"/>
      <c r="EC275" s="524"/>
      <c r="ED275" s="528"/>
      <c r="EE275" s="524"/>
      <c r="EF275" s="528"/>
      <c r="EG275" s="523"/>
      <c r="EH275" s="524"/>
      <c r="EI275" s="525"/>
      <c r="EJ275" s="526"/>
    </row>
    <row r="276" spans="1:140" ht="14.25" customHeight="1" x14ac:dyDescent="0.3">
      <c r="B276" s="16">
        <v>222</v>
      </c>
      <c r="C276" s="147" t="s">
        <v>81</v>
      </c>
      <c r="D276" s="186"/>
      <c r="E276" s="186"/>
      <c r="F276" s="172" t="str">
        <f t="shared" si="25"/>
        <v>Secured by mortgages on immovable property</v>
      </c>
      <c r="G276" s="148" t="str">
        <f t="shared" si="26"/>
        <v>QATAR</v>
      </c>
      <c r="H276" s="876"/>
      <c r="I276" s="150" t="s">
        <v>81</v>
      </c>
      <c r="J276" s="621"/>
      <c r="K276" s="187"/>
      <c r="L276" s="523"/>
      <c r="M276" s="524"/>
      <c r="N276" s="524"/>
      <c r="O276" s="524"/>
      <c r="P276" s="524"/>
      <c r="Q276" s="528"/>
      <c r="R276" s="523"/>
      <c r="S276" s="524"/>
      <c r="T276" s="525"/>
      <c r="U276" s="526"/>
      <c r="V276" s="87"/>
      <c r="W276" s="601">
        <v>0</v>
      </c>
      <c r="X276" s="601">
        <v>0</v>
      </c>
      <c r="Y276" s="602">
        <v>0</v>
      </c>
      <c r="Z276" s="603">
        <v>0</v>
      </c>
      <c r="AA276" s="603">
        <v>0</v>
      </c>
      <c r="AB276" s="603">
        <v>0</v>
      </c>
      <c r="AC276" s="603">
        <v>0</v>
      </c>
      <c r="AD276" s="604">
        <v>0</v>
      </c>
      <c r="AE276" s="602">
        <v>0</v>
      </c>
      <c r="AF276" s="603">
        <v>0</v>
      </c>
      <c r="AG276" s="605">
        <v>0</v>
      </c>
      <c r="AH276" s="838" t="s">
        <v>385</v>
      </c>
      <c r="AI276" s="87"/>
      <c r="AJ276" s="523"/>
      <c r="AK276" s="524"/>
      <c r="AL276" s="524"/>
      <c r="AM276" s="523"/>
      <c r="AN276" s="524"/>
      <c r="AO276" s="525"/>
      <c r="AP276" s="526"/>
      <c r="AQ276" s="523"/>
      <c r="AR276" s="524"/>
      <c r="AS276" s="524"/>
      <c r="AT276" s="523"/>
      <c r="AU276" s="524"/>
      <c r="AV276" s="525"/>
      <c r="AW276" s="526"/>
      <c r="AX276" s="523"/>
      <c r="AY276" s="524"/>
      <c r="AZ276" s="524"/>
      <c r="BA276" s="523"/>
      <c r="BB276" s="524"/>
      <c r="BC276" s="525"/>
      <c r="BD276" s="526"/>
      <c r="BE276" s="512"/>
      <c r="BF276" s="602">
        <v>0</v>
      </c>
      <c r="BG276" s="603">
        <v>0</v>
      </c>
      <c r="BH276" s="603">
        <v>0</v>
      </c>
      <c r="BI276" s="604">
        <v>0</v>
      </c>
      <c r="BJ276" s="603">
        <v>0</v>
      </c>
      <c r="BK276" s="604">
        <v>0</v>
      </c>
      <c r="BL276" s="602">
        <v>0</v>
      </c>
      <c r="BM276" s="603">
        <v>0</v>
      </c>
      <c r="BN276" s="605">
        <v>0</v>
      </c>
      <c r="BO276" s="622" t="s">
        <v>385</v>
      </c>
      <c r="BP276" s="602">
        <v>0</v>
      </c>
      <c r="BQ276" s="603">
        <v>0</v>
      </c>
      <c r="BR276" s="603">
        <v>0</v>
      </c>
      <c r="BS276" s="604">
        <v>0</v>
      </c>
      <c r="BT276" s="603">
        <v>0</v>
      </c>
      <c r="BU276" s="604">
        <v>0</v>
      </c>
      <c r="BV276" s="602">
        <v>0</v>
      </c>
      <c r="BW276" s="603">
        <v>0</v>
      </c>
      <c r="BX276" s="605">
        <v>0</v>
      </c>
      <c r="BY276" s="622" t="s">
        <v>385</v>
      </c>
      <c r="BZ276" s="602">
        <v>0</v>
      </c>
      <c r="CA276" s="603">
        <v>0</v>
      </c>
      <c r="CB276" s="603">
        <v>0</v>
      </c>
      <c r="CC276" s="604">
        <v>0</v>
      </c>
      <c r="CD276" s="603">
        <v>0</v>
      </c>
      <c r="CE276" s="604">
        <v>0</v>
      </c>
      <c r="CF276" s="602">
        <v>0</v>
      </c>
      <c r="CG276" s="603">
        <v>0</v>
      </c>
      <c r="CH276" s="605">
        <v>0</v>
      </c>
      <c r="CI276" s="622" t="s">
        <v>385</v>
      </c>
      <c r="CJ276" s="512"/>
      <c r="CK276" s="523"/>
      <c r="CL276" s="524"/>
      <c r="CM276" s="524"/>
      <c r="CN276" s="523"/>
      <c r="CO276" s="524"/>
      <c r="CP276" s="525"/>
      <c r="CQ276" s="526"/>
      <c r="CR276" s="523"/>
      <c r="CS276" s="524"/>
      <c r="CT276" s="524"/>
      <c r="CU276" s="523"/>
      <c r="CV276" s="524"/>
      <c r="CW276" s="525"/>
      <c r="CX276" s="526"/>
      <c r="CY276" s="523"/>
      <c r="CZ276" s="524"/>
      <c r="DA276" s="524"/>
      <c r="DB276" s="523"/>
      <c r="DC276" s="524"/>
      <c r="DD276" s="525"/>
      <c r="DE276" s="526"/>
      <c r="DF276" s="512"/>
      <c r="DG276" s="602">
        <v>0</v>
      </c>
      <c r="DH276" s="603">
        <v>0</v>
      </c>
      <c r="DI276" s="603">
        <v>0</v>
      </c>
      <c r="DJ276" s="604">
        <v>0</v>
      </c>
      <c r="DK276" s="603">
        <v>0</v>
      </c>
      <c r="DL276" s="604">
        <v>0</v>
      </c>
      <c r="DM276" s="602">
        <v>0</v>
      </c>
      <c r="DN276" s="603">
        <v>0</v>
      </c>
      <c r="DO276" s="605">
        <v>0</v>
      </c>
      <c r="DP276" s="622" t="s">
        <v>385</v>
      </c>
      <c r="DQ276" s="602">
        <v>0</v>
      </c>
      <c r="DR276" s="603">
        <v>0</v>
      </c>
      <c r="DS276" s="603">
        <v>0</v>
      </c>
      <c r="DT276" s="604">
        <v>0</v>
      </c>
      <c r="DU276" s="603">
        <v>0</v>
      </c>
      <c r="DV276" s="604">
        <v>0</v>
      </c>
      <c r="DW276" s="602">
        <v>0</v>
      </c>
      <c r="DX276" s="603">
        <v>0</v>
      </c>
      <c r="DY276" s="605">
        <v>0</v>
      </c>
      <c r="DZ276" s="622" t="s">
        <v>385</v>
      </c>
      <c r="EA276" s="602">
        <v>0</v>
      </c>
      <c r="EB276" s="603">
        <v>0</v>
      </c>
      <c r="EC276" s="603">
        <v>0</v>
      </c>
      <c r="ED276" s="604">
        <v>0</v>
      </c>
      <c r="EE276" s="603">
        <v>0</v>
      </c>
      <c r="EF276" s="604">
        <v>0</v>
      </c>
      <c r="EG276" s="602">
        <v>0</v>
      </c>
      <c r="EH276" s="603">
        <v>0</v>
      </c>
      <c r="EI276" s="605">
        <v>0</v>
      </c>
      <c r="EJ276" s="622" t="s">
        <v>385</v>
      </c>
    </row>
    <row r="277" spans="1:140" ht="14.25" customHeight="1" x14ac:dyDescent="0.3">
      <c r="B277" s="16">
        <v>223</v>
      </c>
      <c r="C277" s="147" t="s">
        <v>81</v>
      </c>
      <c r="D277" s="172" t="s">
        <v>112</v>
      </c>
      <c r="E277" s="172" t="s">
        <v>107</v>
      </c>
      <c r="F277" s="172" t="str">
        <f t="shared" si="25"/>
        <v>Secured by mortgages on immovable propertyNon SME</v>
      </c>
      <c r="G277" s="151" t="str">
        <f t="shared" si="26"/>
        <v>QATAR</v>
      </c>
      <c r="H277" s="876"/>
      <c r="I277" s="152" t="s">
        <v>113</v>
      </c>
      <c r="J277" s="601">
        <v>0</v>
      </c>
      <c r="K277" s="468">
        <v>0</v>
      </c>
      <c r="L277" s="602">
        <v>0</v>
      </c>
      <c r="M277" s="603">
        <v>0</v>
      </c>
      <c r="N277" s="603">
        <v>0</v>
      </c>
      <c r="O277" s="603">
        <v>0</v>
      </c>
      <c r="P277" s="603">
        <v>0</v>
      </c>
      <c r="Q277" s="604">
        <v>0</v>
      </c>
      <c r="R277" s="602">
        <v>0</v>
      </c>
      <c r="S277" s="603">
        <v>0</v>
      </c>
      <c r="T277" s="605">
        <v>0</v>
      </c>
      <c r="U277" s="838" t="s">
        <v>385</v>
      </c>
      <c r="V277" s="87"/>
      <c r="W277" s="601">
        <v>0</v>
      </c>
      <c r="X277" s="601">
        <v>0</v>
      </c>
      <c r="Y277" s="602">
        <v>0</v>
      </c>
      <c r="Z277" s="603">
        <v>0</v>
      </c>
      <c r="AA277" s="603">
        <v>0</v>
      </c>
      <c r="AB277" s="603">
        <v>0</v>
      </c>
      <c r="AC277" s="603">
        <v>0</v>
      </c>
      <c r="AD277" s="604">
        <v>0</v>
      </c>
      <c r="AE277" s="602">
        <v>0</v>
      </c>
      <c r="AF277" s="603">
        <v>0</v>
      </c>
      <c r="AG277" s="605">
        <v>0</v>
      </c>
      <c r="AH277" s="838" t="s">
        <v>385</v>
      </c>
      <c r="AI277" s="87"/>
      <c r="AJ277" s="602">
        <v>0</v>
      </c>
      <c r="AK277" s="603">
        <v>0</v>
      </c>
      <c r="AL277" s="603">
        <v>0</v>
      </c>
      <c r="AM277" s="602">
        <v>0</v>
      </c>
      <c r="AN277" s="603">
        <v>0</v>
      </c>
      <c r="AO277" s="605">
        <v>0</v>
      </c>
      <c r="AP277" s="622" t="s">
        <v>385</v>
      </c>
      <c r="AQ277" s="602">
        <v>0</v>
      </c>
      <c r="AR277" s="603">
        <v>0</v>
      </c>
      <c r="AS277" s="603">
        <v>0</v>
      </c>
      <c r="AT277" s="602">
        <v>0</v>
      </c>
      <c r="AU277" s="603">
        <v>0</v>
      </c>
      <c r="AV277" s="605">
        <v>0</v>
      </c>
      <c r="AW277" s="622" t="s">
        <v>385</v>
      </c>
      <c r="AX277" s="602">
        <v>0</v>
      </c>
      <c r="AY277" s="603">
        <v>0</v>
      </c>
      <c r="AZ277" s="603">
        <v>0</v>
      </c>
      <c r="BA277" s="602">
        <v>0</v>
      </c>
      <c r="BB277" s="603">
        <v>0</v>
      </c>
      <c r="BC277" s="605">
        <v>0</v>
      </c>
      <c r="BD277" s="622" t="s">
        <v>385</v>
      </c>
      <c r="BE277" s="512"/>
      <c r="BF277" s="523"/>
      <c r="BG277" s="524"/>
      <c r="BH277" s="524"/>
      <c r="BI277" s="528"/>
      <c r="BJ277" s="524"/>
      <c r="BK277" s="528"/>
      <c r="BL277" s="523"/>
      <c r="BM277" s="524"/>
      <c r="BN277" s="525"/>
      <c r="BO277" s="526"/>
      <c r="BP277" s="523"/>
      <c r="BQ277" s="524"/>
      <c r="BR277" s="524"/>
      <c r="BS277" s="528"/>
      <c r="BT277" s="524"/>
      <c r="BU277" s="528"/>
      <c r="BV277" s="523"/>
      <c r="BW277" s="524"/>
      <c r="BX277" s="525"/>
      <c r="BY277" s="526"/>
      <c r="BZ277" s="523"/>
      <c r="CA277" s="524"/>
      <c r="CB277" s="524"/>
      <c r="CC277" s="528"/>
      <c r="CD277" s="524"/>
      <c r="CE277" s="528"/>
      <c r="CF277" s="523"/>
      <c r="CG277" s="524"/>
      <c r="CH277" s="525"/>
      <c r="CI277" s="526"/>
      <c r="CJ277" s="512"/>
      <c r="CK277" s="602">
        <v>0</v>
      </c>
      <c r="CL277" s="603">
        <v>0</v>
      </c>
      <c r="CM277" s="603">
        <v>0</v>
      </c>
      <c r="CN277" s="602">
        <v>0</v>
      </c>
      <c r="CO277" s="603">
        <v>0</v>
      </c>
      <c r="CP277" s="605">
        <v>0</v>
      </c>
      <c r="CQ277" s="622" t="s">
        <v>385</v>
      </c>
      <c r="CR277" s="602">
        <v>0</v>
      </c>
      <c r="CS277" s="603">
        <v>0</v>
      </c>
      <c r="CT277" s="603">
        <v>0</v>
      </c>
      <c r="CU277" s="602">
        <v>0</v>
      </c>
      <c r="CV277" s="603">
        <v>0</v>
      </c>
      <c r="CW277" s="605">
        <v>0</v>
      </c>
      <c r="CX277" s="622" t="s">
        <v>385</v>
      </c>
      <c r="CY277" s="602">
        <v>0</v>
      </c>
      <c r="CZ277" s="603">
        <v>0</v>
      </c>
      <c r="DA277" s="603">
        <v>0</v>
      </c>
      <c r="DB277" s="602">
        <v>0</v>
      </c>
      <c r="DC277" s="603">
        <v>0</v>
      </c>
      <c r="DD277" s="605">
        <v>0</v>
      </c>
      <c r="DE277" s="622" t="s">
        <v>385</v>
      </c>
      <c r="DF277" s="512"/>
      <c r="DG277" s="523"/>
      <c r="DH277" s="524"/>
      <c r="DI277" s="524"/>
      <c r="DJ277" s="528"/>
      <c r="DK277" s="524"/>
      <c r="DL277" s="528"/>
      <c r="DM277" s="523"/>
      <c r="DN277" s="524"/>
      <c r="DO277" s="525"/>
      <c r="DP277" s="526"/>
      <c r="DQ277" s="523"/>
      <c r="DR277" s="524"/>
      <c r="DS277" s="524"/>
      <c r="DT277" s="528"/>
      <c r="DU277" s="524"/>
      <c r="DV277" s="528"/>
      <c r="DW277" s="523"/>
      <c r="DX277" s="524"/>
      <c r="DY277" s="525"/>
      <c r="DZ277" s="526"/>
      <c r="EA277" s="523"/>
      <c r="EB277" s="524"/>
      <c r="EC277" s="524"/>
      <c r="ED277" s="528"/>
      <c r="EE277" s="524"/>
      <c r="EF277" s="528"/>
      <c r="EG277" s="523"/>
      <c r="EH277" s="524"/>
      <c r="EI277" s="525"/>
      <c r="EJ277" s="526"/>
    </row>
    <row r="278" spans="1:140" ht="14.25" customHeight="1" x14ac:dyDescent="0.3">
      <c r="B278" s="16">
        <v>224</v>
      </c>
      <c r="C278" s="147" t="s">
        <v>82</v>
      </c>
      <c r="D278" s="186"/>
      <c r="E278" s="186"/>
      <c r="F278" s="172" t="str">
        <f t="shared" si="25"/>
        <v>Items associated with particularly high risk</v>
      </c>
      <c r="G278" s="148" t="str">
        <f t="shared" si="26"/>
        <v>QATAR</v>
      </c>
      <c r="H278" s="876"/>
      <c r="I278" s="150" t="s">
        <v>82</v>
      </c>
      <c r="J278" s="621"/>
      <c r="K278" s="187"/>
      <c r="L278" s="523"/>
      <c r="M278" s="524"/>
      <c r="N278" s="524"/>
      <c r="O278" s="524"/>
      <c r="P278" s="524"/>
      <c r="Q278" s="528"/>
      <c r="R278" s="523"/>
      <c r="S278" s="524"/>
      <c r="T278" s="525"/>
      <c r="U278" s="526"/>
      <c r="V278" s="87"/>
      <c r="W278" s="621"/>
      <c r="X278" s="108"/>
      <c r="Y278" s="523"/>
      <c r="Z278" s="524"/>
      <c r="AA278" s="524"/>
      <c r="AB278" s="524"/>
      <c r="AC278" s="524"/>
      <c r="AD278" s="528"/>
      <c r="AE278" s="523"/>
      <c r="AF278" s="524"/>
      <c r="AG278" s="525"/>
      <c r="AH278" s="526"/>
      <c r="AI278" s="87"/>
      <c r="AJ278" s="523"/>
      <c r="AK278" s="524"/>
      <c r="AL278" s="524"/>
      <c r="AM278" s="523"/>
      <c r="AN278" s="524"/>
      <c r="AO278" s="525"/>
      <c r="AP278" s="526"/>
      <c r="AQ278" s="523"/>
      <c r="AR278" s="524"/>
      <c r="AS278" s="524"/>
      <c r="AT278" s="523"/>
      <c r="AU278" s="524"/>
      <c r="AV278" s="525"/>
      <c r="AW278" s="526"/>
      <c r="AX278" s="523"/>
      <c r="AY278" s="524"/>
      <c r="AZ278" s="524"/>
      <c r="BA278" s="523"/>
      <c r="BB278" s="524"/>
      <c r="BC278" s="525"/>
      <c r="BD278" s="526"/>
      <c r="BE278" s="512"/>
      <c r="BF278" s="523"/>
      <c r="BG278" s="524"/>
      <c r="BH278" s="524"/>
      <c r="BI278" s="528"/>
      <c r="BJ278" s="524"/>
      <c r="BK278" s="528"/>
      <c r="BL278" s="523"/>
      <c r="BM278" s="524"/>
      <c r="BN278" s="525"/>
      <c r="BO278" s="526"/>
      <c r="BP278" s="523"/>
      <c r="BQ278" s="524"/>
      <c r="BR278" s="524"/>
      <c r="BS278" s="528"/>
      <c r="BT278" s="524"/>
      <c r="BU278" s="528"/>
      <c r="BV278" s="523"/>
      <c r="BW278" s="524"/>
      <c r="BX278" s="525"/>
      <c r="BY278" s="526"/>
      <c r="BZ278" s="523"/>
      <c r="CA278" s="524"/>
      <c r="CB278" s="524"/>
      <c r="CC278" s="528"/>
      <c r="CD278" s="524"/>
      <c r="CE278" s="528"/>
      <c r="CF278" s="523"/>
      <c r="CG278" s="524"/>
      <c r="CH278" s="525"/>
      <c r="CI278" s="526"/>
      <c r="CJ278" s="512"/>
      <c r="CK278" s="523"/>
      <c r="CL278" s="524"/>
      <c r="CM278" s="524"/>
      <c r="CN278" s="523"/>
      <c r="CO278" s="524"/>
      <c r="CP278" s="525"/>
      <c r="CQ278" s="526"/>
      <c r="CR278" s="523"/>
      <c r="CS278" s="524"/>
      <c r="CT278" s="524"/>
      <c r="CU278" s="523"/>
      <c r="CV278" s="524"/>
      <c r="CW278" s="525"/>
      <c r="CX278" s="526"/>
      <c r="CY278" s="523"/>
      <c r="CZ278" s="524"/>
      <c r="DA278" s="524"/>
      <c r="DB278" s="523"/>
      <c r="DC278" s="524"/>
      <c r="DD278" s="525"/>
      <c r="DE278" s="526"/>
      <c r="DF278" s="512"/>
      <c r="DG278" s="523"/>
      <c r="DH278" s="524"/>
      <c r="DI278" s="524"/>
      <c r="DJ278" s="528"/>
      <c r="DK278" s="524"/>
      <c r="DL278" s="528"/>
      <c r="DM278" s="523"/>
      <c r="DN278" s="524"/>
      <c r="DO278" s="525"/>
      <c r="DP278" s="526"/>
      <c r="DQ278" s="523"/>
      <c r="DR278" s="524"/>
      <c r="DS278" s="524"/>
      <c r="DT278" s="528"/>
      <c r="DU278" s="524"/>
      <c r="DV278" s="528"/>
      <c r="DW278" s="523"/>
      <c r="DX278" s="524"/>
      <c r="DY278" s="525"/>
      <c r="DZ278" s="526"/>
      <c r="EA278" s="523"/>
      <c r="EB278" s="524"/>
      <c r="EC278" s="524"/>
      <c r="ED278" s="528"/>
      <c r="EE278" s="524"/>
      <c r="EF278" s="528"/>
      <c r="EG278" s="523"/>
      <c r="EH278" s="524"/>
      <c r="EI278" s="525"/>
      <c r="EJ278" s="526"/>
    </row>
    <row r="279" spans="1:140" ht="14.25" customHeight="1" x14ac:dyDescent="0.3">
      <c r="B279" s="16">
        <v>225</v>
      </c>
      <c r="C279" s="147" t="s">
        <v>83</v>
      </c>
      <c r="D279" s="186"/>
      <c r="E279" s="186"/>
      <c r="F279" s="172" t="str">
        <f t="shared" si="25"/>
        <v>Covered bonds</v>
      </c>
      <c r="G279" s="148" t="str">
        <f t="shared" si="26"/>
        <v>QATAR</v>
      </c>
      <c r="H279" s="876"/>
      <c r="I279" s="150" t="s">
        <v>83</v>
      </c>
      <c r="J279" s="621"/>
      <c r="K279" s="108"/>
      <c r="L279" s="523"/>
      <c r="M279" s="524"/>
      <c r="N279" s="524"/>
      <c r="O279" s="524"/>
      <c r="P279" s="524"/>
      <c r="Q279" s="528"/>
      <c r="R279" s="523"/>
      <c r="S279" s="524"/>
      <c r="T279" s="525"/>
      <c r="U279" s="526"/>
      <c r="V279" s="87"/>
      <c r="W279" s="621"/>
      <c r="X279" s="108"/>
      <c r="Y279" s="523"/>
      <c r="Z279" s="524"/>
      <c r="AA279" s="524"/>
      <c r="AB279" s="524"/>
      <c r="AC279" s="524"/>
      <c r="AD279" s="528"/>
      <c r="AE279" s="523"/>
      <c r="AF279" s="524"/>
      <c r="AG279" s="525"/>
      <c r="AH279" s="526"/>
      <c r="AI279" s="87"/>
      <c r="AJ279" s="523"/>
      <c r="AK279" s="524"/>
      <c r="AL279" s="524"/>
      <c r="AM279" s="523"/>
      <c r="AN279" s="524"/>
      <c r="AO279" s="525"/>
      <c r="AP279" s="526"/>
      <c r="AQ279" s="523"/>
      <c r="AR279" s="524"/>
      <c r="AS279" s="524"/>
      <c r="AT279" s="523"/>
      <c r="AU279" s="524"/>
      <c r="AV279" s="525"/>
      <c r="AW279" s="526"/>
      <c r="AX279" s="523"/>
      <c r="AY279" s="524"/>
      <c r="AZ279" s="524"/>
      <c r="BA279" s="523"/>
      <c r="BB279" s="524"/>
      <c r="BC279" s="525"/>
      <c r="BD279" s="526"/>
      <c r="BE279" s="512"/>
      <c r="BF279" s="523"/>
      <c r="BG279" s="524"/>
      <c r="BH279" s="524"/>
      <c r="BI279" s="528"/>
      <c r="BJ279" s="524"/>
      <c r="BK279" s="528"/>
      <c r="BL279" s="523"/>
      <c r="BM279" s="524"/>
      <c r="BN279" s="525"/>
      <c r="BO279" s="526"/>
      <c r="BP279" s="523"/>
      <c r="BQ279" s="524"/>
      <c r="BR279" s="524"/>
      <c r="BS279" s="528"/>
      <c r="BT279" s="524"/>
      <c r="BU279" s="528"/>
      <c r="BV279" s="523"/>
      <c r="BW279" s="524"/>
      <c r="BX279" s="525"/>
      <c r="BY279" s="526"/>
      <c r="BZ279" s="523"/>
      <c r="CA279" s="524"/>
      <c r="CB279" s="524"/>
      <c r="CC279" s="528"/>
      <c r="CD279" s="524"/>
      <c r="CE279" s="528"/>
      <c r="CF279" s="523"/>
      <c r="CG279" s="524"/>
      <c r="CH279" s="525"/>
      <c r="CI279" s="526"/>
      <c r="CJ279" s="512"/>
      <c r="CK279" s="523"/>
      <c r="CL279" s="524"/>
      <c r="CM279" s="524"/>
      <c r="CN279" s="523"/>
      <c r="CO279" s="524"/>
      <c r="CP279" s="525"/>
      <c r="CQ279" s="526"/>
      <c r="CR279" s="523"/>
      <c r="CS279" s="524"/>
      <c r="CT279" s="524"/>
      <c r="CU279" s="523"/>
      <c r="CV279" s="524"/>
      <c r="CW279" s="525"/>
      <c r="CX279" s="526"/>
      <c r="CY279" s="523"/>
      <c r="CZ279" s="524"/>
      <c r="DA279" s="524"/>
      <c r="DB279" s="523"/>
      <c r="DC279" s="524"/>
      <c r="DD279" s="525"/>
      <c r="DE279" s="526"/>
      <c r="DF279" s="512"/>
      <c r="DG279" s="523"/>
      <c r="DH279" s="524"/>
      <c r="DI279" s="524"/>
      <c r="DJ279" s="528"/>
      <c r="DK279" s="524"/>
      <c r="DL279" s="528"/>
      <c r="DM279" s="523"/>
      <c r="DN279" s="524"/>
      <c r="DO279" s="525"/>
      <c r="DP279" s="526"/>
      <c r="DQ279" s="523"/>
      <c r="DR279" s="524"/>
      <c r="DS279" s="524"/>
      <c r="DT279" s="528"/>
      <c r="DU279" s="524"/>
      <c r="DV279" s="528"/>
      <c r="DW279" s="523"/>
      <c r="DX279" s="524"/>
      <c r="DY279" s="525"/>
      <c r="DZ279" s="526"/>
      <c r="EA279" s="523"/>
      <c r="EB279" s="524"/>
      <c r="EC279" s="524"/>
      <c r="ED279" s="528"/>
      <c r="EE279" s="524"/>
      <c r="EF279" s="528"/>
      <c r="EG279" s="523"/>
      <c r="EH279" s="524"/>
      <c r="EI279" s="525"/>
      <c r="EJ279" s="526"/>
    </row>
    <row r="280" spans="1:140" ht="15" customHeight="1" x14ac:dyDescent="0.3">
      <c r="B280" s="16">
        <v>226</v>
      </c>
      <c r="C280" s="147" t="s">
        <v>84</v>
      </c>
      <c r="D280" s="186"/>
      <c r="E280" s="186"/>
      <c r="F280" s="172" t="str">
        <f t="shared" si="25"/>
        <v>Claims on institutions and corporates with a ST credit assessment</v>
      </c>
      <c r="G280" s="148" t="str">
        <f t="shared" si="26"/>
        <v>QATAR</v>
      </c>
      <c r="H280" s="876"/>
      <c r="I280" s="150" t="s">
        <v>84</v>
      </c>
      <c r="J280" s="621"/>
      <c r="K280" s="108"/>
      <c r="L280" s="523"/>
      <c r="M280" s="524"/>
      <c r="N280" s="524"/>
      <c r="O280" s="524"/>
      <c r="P280" s="524"/>
      <c r="Q280" s="528"/>
      <c r="R280" s="523"/>
      <c r="S280" s="524"/>
      <c r="T280" s="525"/>
      <c r="U280" s="526"/>
      <c r="V280" s="87"/>
      <c r="W280" s="621"/>
      <c r="X280" s="108"/>
      <c r="Y280" s="523"/>
      <c r="Z280" s="524"/>
      <c r="AA280" s="524"/>
      <c r="AB280" s="524"/>
      <c r="AC280" s="524"/>
      <c r="AD280" s="528"/>
      <c r="AE280" s="523"/>
      <c r="AF280" s="524"/>
      <c r="AG280" s="525"/>
      <c r="AH280" s="526"/>
      <c r="AI280" s="87"/>
      <c r="AJ280" s="523"/>
      <c r="AK280" s="524"/>
      <c r="AL280" s="524"/>
      <c r="AM280" s="523"/>
      <c r="AN280" s="524"/>
      <c r="AO280" s="525"/>
      <c r="AP280" s="526"/>
      <c r="AQ280" s="523"/>
      <c r="AR280" s="524"/>
      <c r="AS280" s="524"/>
      <c r="AT280" s="523"/>
      <c r="AU280" s="524"/>
      <c r="AV280" s="525"/>
      <c r="AW280" s="526"/>
      <c r="AX280" s="523"/>
      <c r="AY280" s="524"/>
      <c r="AZ280" s="524"/>
      <c r="BA280" s="523"/>
      <c r="BB280" s="524"/>
      <c r="BC280" s="525"/>
      <c r="BD280" s="526"/>
      <c r="BE280" s="512"/>
      <c r="BF280" s="523"/>
      <c r="BG280" s="524"/>
      <c r="BH280" s="524"/>
      <c r="BI280" s="528"/>
      <c r="BJ280" s="524"/>
      <c r="BK280" s="528"/>
      <c r="BL280" s="523"/>
      <c r="BM280" s="524"/>
      <c r="BN280" s="525"/>
      <c r="BO280" s="526"/>
      <c r="BP280" s="523"/>
      <c r="BQ280" s="524"/>
      <c r="BR280" s="524"/>
      <c r="BS280" s="528"/>
      <c r="BT280" s="524"/>
      <c r="BU280" s="528"/>
      <c r="BV280" s="523"/>
      <c r="BW280" s="524"/>
      <c r="BX280" s="525"/>
      <c r="BY280" s="526"/>
      <c r="BZ280" s="523"/>
      <c r="CA280" s="524"/>
      <c r="CB280" s="524"/>
      <c r="CC280" s="528"/>
      <c r="CD280" s="524"/>
      <c r="CE280" s="528"/>
      <c r="CF280" s="523"/>
      <c r="CG280" s="524"/>
      <c r="CH280" s="525"/>
      <c r="CI280" s="526"/>
      <c r="CJ280" s="512"/>
      <c r="CK280" s="523"/>
      <c r="CL280" s="524"/>
      <c r="CM280" s="524"/>
      <c r="CN280" s="523"/>
      <c r="CO280" s="524"/>
      <c r="CP280" s="525"/>
      <c r="CQ280" s="526"/>
      <c r="CR280" s="523"/>
      <c r="CS280" s="524"/>
      <c r="CT280" s="524"/>
      <c r="CU280" s="523"/>
      <c r="CV280" s="524"/>
      <c r="CW280" s="525"/>
      <c r="CX280" s="526"/>
      <c r="CY280" s="523"/>
      <c r="CZ280" s="524"/>
      <c r="DA280" s="524"/>
      <c r="DB280" s="523"/>
      <c r="DC280" s="524"/>
      <c r="DD280" s="525"/>
      <c r="DE280" s="526"/>
      <c r="DF280" s="512"/>
      <c r="DG280" s="523"/>
      <c r="DH280" s="524"/>
      <c r="DI280" s="524"/>
      <c r="DJ280" s="528"/>
      <c r="DK280" s="524"/>
      <c r="DL280" s="528"/>
      <c r="DM280" s="523"/>
      <c r="DN280" s="524"/>
      <c r="DO280" s="525"/>
      <c r="DP280" s="526"/>
      <c r="DQ280" s="523"/>
      <c r="DR280" s="524"/>
      <c r="DS280" s="524"/>
      <c r="DT280" s="528"/>
      <c r="DU280" s="524"/>
      <c r="DV280" s="528"/>
      <c r="DW280" s="523"/>
      <c r="DX280" s="524"/>
      <c r="DY280" s="525"/>
      <c r="DZ280" s="526"/>
      <c r="EA280" s="523"/>
      <c r="EB280" s="524"/>
      <c r="EC280" s="524"/>
      <c r="ED280" s="528"/>
      <c r="EE280" s="524"/>
      <c r="EF280" s="528"/>
      <c r="EG280" s="523"/>
      <c r="EH280" s="524"/>
      <c r="EI280" s="525"/>
      <c r="EJ280" s="526"/>
    </row>
    <row r="281" spans="1:140" ht="14.25" customHeight="1" x14ac:dyDescent="0.3">
      <c r="B281" s="16">
        <v>227</v>
      </c>
      <c r="C281" s="147" t="s">
        <v>85</v>
      </c>
      <c r="D281" s="186"/>
      <c r="E281" s="186"/>
      <c r="F281" s="172" t="str">
        <f t="shared" si="25"/>
        <v>Collective investments undertakings (CIU)</v>
      </c>
      <c r="G281" s="148" t="str">
        <f t="shared" si="26"/>
        <v>QATAR</v>
      </c>
      <c r="H281" s="876"/>
      <c r="I281" s="150" t="s">
        <v>85</v>
      </c>
      <c r="J281" s="621"/>
      <c r="K281" s="108"/>
      <c r="L281" s="523"/>
      <c r="M281" s="524"/>
      <c r="N281" s="524"/>
      <c r="O281" s="524"/>
      <c r="P281" s="524"/>
      <c r="Q281" s="528"/>
      <c r="R281" s="523"/>
      <c r="S281" s="524"/>
      <c r="T281" s="525"/>
      <c r="U281" s="526"/>
      <c r="V281" s="87"/>
      <c r="W281" s="621"/>
      <c r="X281" s="108"/>
      <c r="Y281" s="523"/>
      <c r="Z281" s="524"/>
      <c r="AA281" s="524"/>
      <c r="AB281" s="524"/>
      <c r="AC281" s="524"/>
      <c r="AD281" s="528"/>
      <c r="AE281" s="523"/>
      <c r="AF281" s="524"/>
      <c r="AG281" s="525"/>
      <c r="AH281" s="526"/>
      <c r="AI281" s="87"/>
      <c r="AJ281" s="523"/>
      <c r="AK281" s="524"/>
      <c r="AL281" s="524"/>
      <c r="AM281" s="523"/>
      <c r="AN281" s="524"/>
      <c r="AO281" s="525"/>
      <c r="AP281" s="526"/>
      <c r="AQ281" s="523"/>
      <c r="AR281" s="524"/>
      <c r="AS281" s="524"/>
      <c r="AT281" s="523"/>
      <c r="AU281" s="524"/>
      <c r="AV281" s="525"/>
      <c r="AW281" s="526"/>
      <c r="AX281" s="523"/>
      <c r="AY281" s="524"/>
      <c r="AZ281" s="524"/>
      <c r="BA281" s="523"/>
      <c r="BB281" s="524"/>
      <c r="BC281" s="525"/>
      <c r="BD281" s="526"/>
      <c r="BE281" s="512"/>
      <c r="BF281" s="523"/>
      <c r="BG281" s="524"/>
      <c r="BH281" s="524"/>
      <c r="BI281" s="528"/>
      <c r="BJ281" s="524"/>
      <c r="BK281" s="528"/>
      <c r="BL281" s="523"/>
      <c r="BM281" s="524"/>
      <c r="BN281" s="525"/>
      <c r="BO281" s="526"/>
      <c r="BP281" s="523"/>
      <c r="BQ281" s="524"/>
      <c r="BR281" s="524"/>
      <c r="BS281" s="528"/>
      <c r="BT281" s="524"/>
      <c r="BU281" s="528"/>
      <c r="BV281" s="523"/>
      <c r="BW281" s="524"/>
      <c r="BX281" s="525"/>
      <c r="BY281" s="526"/>
      <c r="BZ281" s="523"/>
      <c r="CA281" s="524"/>
      <c r="CB281" s="524"/>
      <c r="CC281" s="528"/>
      <c r="CD281" s="524"/>
      <c r="CE281" s="528"/>
      <c r="CF281" s="523"/>
      <c r="CG281" s="524"/>
      <c r="CH281" s="525"/>
      <c r="CI281" s="526"/>
      <c r="CJ281" s="512"/>
      <c r="CK281" s="523"/>
      <c r="CL281" s="524"/>
      <c r="CM281" s="524"/>
      <c r="CN281" s="523"/>
      <c r="CO281" s="524"/>
      <c r="CP281" s="525"/>
      <c r="CQ281" s="526"/>
      <c r="CR281" s="523"/>
      <c r="CS281" s="524"/>
      <c r="CT281" s="524"/>
      <c r="CU281" s="523"/>
      <c r="CV281" s="524"/>
      <c r="CW281" s="525"/>
      <c r="CX281" s="526"/>
      <c r="CY281" s="523"/>
      <c r="CZ281" s="524"/>
      <c r="DA281" s="524"/>
      <c r="DB281" s="523"/>
      <c r="DC281" s="524"/>
      <c r="DD281" s="525"/>
      <c r="DE281" s="526"/>
      <c r="DF281" s="512"/>
      <c r="DG281" s="523"/>
      <c r="DH281" s="524"/>
      <c r="DI281" s="524"/>
      <c r="DJ281" s="528"/>
      <c r="DK281" s="524"/>
      <c r="DL281" s="528"/>
      <c r="DM281" s="523"/>
      <c r="DN281" s="524"/>
      <c r="DO281" s="525"/>
      <c r="DP281" s="526"/>
      <c r="DQ281" s="523"/>
      <c r="DR281" s="524"/>
      <c r="DS281" s="524"/>
      <c r="DT281" s="528"/>
      <c r="DU281" s="524"/>
      <c r="DV281" s="528"/>
      <c r="DW281" s="523"/>
      <c r="DX281" s="524"/>
      <c r="DY281" s="525"/>
      <c r="DZ281" s="526"/>
      <c r="EA281" s="523"/>
      <c r="EB281" s="524"/>
      <c r="EC281" s="524"/>
      <c r="ED281" s="528"/>
      <c r="EE281" s="524"/>
      <c r="EF281" s="528"/>
      <c r="EG281" s="523"/>
      <c r="EH281" s="524"/>
      <c r="EI281" s="525"/>
      <c r="EJ281" s="526"/>
    </row>
    <row r="282" spans="1:140" ht="14.25" customHeight="1" x14ac:dyDescent="0.3">
      <c r="B282" s="16">
        <v>228</v>
      </c>
      <c r="C282" s="147" t="s">
        <v>69</v>
      </c>
      <c r="D282" s="186"/>
      <c r="E282" s="186"/>
      <c r="F282" s="172" t="str">
        <f t="shared" si="25"/>
        <v>Equity</v>
      </c>
      <c r="G282" s="148" t="str">
        <f t="shared" si="26"/>
        <v>QATAR</v>
      </c>
      <c r="H282" s="876"/>
      <c r="I282" s="150" t="s">
        <v>69</v>
      </c>
      <c r="J282" s="621"/>
      <c r="K282" s="108"/>
      <c r="L282" s="523"/>
      <c r="M282" s="524"/>
      <c r="N282" s="524"/>
      <c r="O282" s="524"/>
      <c r="P282" s="524"/>
      <c r="Q282" s="528"/>
      <c r="R282" s="523"/>
      <c r="S282" s="524"/>
      <c r="T282" s="525"/>
      <c r="U282" s="526"/>
      <c r="V282" s="87"/>
      <c r="W282" s="621"/>
      <c r="X282" s="108"/>
      <c r="Y282" s="523"/>
      <c r="Z282" s="524"/>
      <c r="AA282" s="524"/>
      <c r="AB282" s="524"/>
      <c r="AC282" s="524"/>
      <c r="AD282" s="528"/>
      <c r="AE282" s="523"/>
      <c r="AF282" s="524"/>
      <c r="AG282" s="525"/>
      <c r="AH282" s="526"/>
      <c r="AI282" s="87"/>
      <c r="AJ282" s="523"/>
      <c r="AK282" s="524"/>
      <c r="AL282" s="524"/>
      <c r="AM282" s="523"/>
      <c r="AN282" s="524"/>
      <c r="AO282" s="525"/>
      <c r="AP282" s="526"/>
      <c r="AQ282" s="523"/>
      <c r="AR282" s="524"/>
      <c r="AS282" s="524"/>
      <c r="AT282" s="523"/>
      <c r="AU282" s="524"/>
      <c r="AV282" s="525"/>
      <c r="AW282" s="526"/>
      <c r="AX282" s="523"/>
      <c r="AY282" s="524"/>
      <c r="AZ282" s="524"/>
      <c r="BA282" s="523"/>
      <c r="BB282" s="524"/>
      <c r="BC282" s="525"/>
      <c r="BD282" s="526"/>
      <c r="BE282" s="512"/>
      <c r="BF282" s="523"/>
      <c r="BG282" s="524"/>
      <c r="BH282" s="524"/>
      <c r="BI282" s="528"/>
      <c r="BJ282" s="524"/>
      <c r="BK282" s="528"/>
      <c r="BL282" s="523"/>
      <c r="BM282" s="524"/>
      <c r="BN282" s="525"/>
      <c r="BO282" s="526"/>
      <c r="BP282" s="523"/>
      <c r="BQ282" s="524"/>
      <c r="BR282" s="524"/>
      <c r="BS282" s="528"/>
      <c r="BT282" s="524"/>
      <c r="BU282" s="528"/>
      <c r="BV282" s="523"/>
      <c r="BW282" s="524"/>
      <c r="BX282" s="525"/>
      <c r="BY282" s="526"/>
      <c r="BZ282" s="523"/>
      <c r="CA282" s="524"/>
      <c r="CB282" s="524"/>
      <c r="CC282" s="528"/>
      <c r="CD282" s="524"/>
      <c r="CE282" s="528"/>
      <c r="CF282" s="523"/>
      <c r="CG282" s="524"/>
      <c r="CH282" s="525"/>
      <c r="CI282" s="526"/>
      <c r="CJ282" s="512"/>
      <c r="CK282" s="523"/>
      <c r="CL282" s="524"/>
      <c r="CM282" s="524"/>
      <c r="CN282" s="523"/>
      <c r="CO282" s="524"/>
      <c r="CP282" s="525"/>
      <c r="CQ282" s="526"/>
      <c r="CR282" s="523"/>
      <c r="CS282" s="524"/>
      <c r="CT282" s="524"/>
      <c r="CU282" s="523"/>
      <c r="CV282" s="524"/>
      <c r="CW282" s="525"/>
      <c r="CX282" s="526"/>
      <c r="CY282" s="523"/>
      <c r="CZ282" s="524"/>
      <c r="DA282" s="524"/>
      <c r="DB282" s="523"/>
      <c r="DC282" s="524"/>
      <c r="DD282" s="525"/>
      <c r="DE282" s="526"/>
      <c r="DF282" s="512"/>
      <c r="DG282" s="523"/>
      <c r="DH282" s="524"/>
      <c r="DI282" s="524"/>
      <c r="DJ282" s="528"/>
      <c r="DK282" s="524"/>
      <c r="DL282" s="528"/>
      <c r="DM282" s="523"/>
      <c r="DN282" s="524"/>
      <c r="DO282" s="525"/>
      <c r="DP282" s="526"/>
      <c r="DQ282" s="523"/>
      <c r="DR282" s="524"/>
      <c r="DS282" s="524"/>
      <c r="DT282" s="528"/>
      <c r="DU282" s="524"/>
      <c r="DV282" s="528"/>
      <c r="DW282" s="523"/>
      <c r="DX282" s="524"/>
      <c r="DY282" s="525"/>
      <c r="DZ282" s="526"/>
      <c r="EA282" s="523"/>
      <c r="EB282" s="524"/>
      <c r="EC282" s="524"/>
      <c r="ED282" s="528"/>
      <c r="EE282" s="524"/>
      <c r="EF282" s="528"/>
      <c r="EG282" s="523"/>
      <c r="EH282" s="524"/>
      <c r="EI282" s="525"/>
      <c r="EJ282" s="526"/>
    </row>
    <row r="283" spans="1:140" ht="14.25" customHeight="1" x14ac:dyDescent="0.3">
      <c r="B283" s="16">
        <v>229</v>
      </c>
      <c r="C283" s="147" t="s">
        <v>70</v>
      </c>
      <c r="D283" s="186"/>
      <c r="E283" s="186"/>
      <c r="F283" s="172" t="str">
        <f t="shared" si="25"/>
        <v>Securitisation</v>
      </c>
      <c r="G283" s="148" t="str">
        <f t="shared" si="26"/>
        <v>QATAR</v>
      </c>
      <c r="H283" s="876"/>
      <c r="I283" s="150" t="s">
        <v>70</v>
      </c>
      <c r="J283" s="621"/>
      <c r="K283" s="108"/>
      <c r="L283" s="523"/>
      <c r="M283" s="524"/>
      <c r="N283" s="524"/>
      <c r="O283" s="524"/>
      <c r="P283" s="524"/>
      <c r="Q283" s="528"/>
      <c r="R283" s="523"/>
      <c r="S283" s="524"/>
      <c r="T283" s="525"/>
      <c r="U283" s="526"/>
      <c r="V283" s="87"/>
      <c r="W283" s="621"/>
      <c r="X283" s="108"/>
      <c r="Y283" s="523"/>
      <c r="Z283" s="524"/>
      <c r="AA283" s="524"/>
      <c r="AB283" s="524"/>
      <c r="AC283" s="524"/>
      <c r="AD283" s="528"/>
      <c r="AE283" s="523"/>
      <c r="AF283" s="524"/>
      <c r="AG283" s="525"/>
      <c r="AH283" s="526"/>
      <c r="AI283" s="87"/>
      <c r="AJ283" s="523"/>
      <c r="AK283" s="524"/>
      <c r="AL283" s="524"/>
      <c r="AM283" s="523"/>
      <c r="AN283" s="524"/>
      <c r="AO283" s="525"/>
      <c r="AP283" s="526"/>
      <c r="AQ283" s="523"/>
      <c r="AR283" s="524"/>
      <c r="AS283" s="524"/>
      <c r="AT283" s="523"/>
      <c r="AU283" s="524"/>
      <c r="AV283" s="525"/>
      <c r="AW283" s="526"/>
      <c r="AX283" s="523"/>
      <c r="AY283" s="524"/>
      <c r="AZ283" s="524"/>
      <c r="BA283" s="523"/>
      <c r="BB283" s="524"/>
      <c r="BC283" s="525"/>
      <c r="BD283" s="526"/>
      <c r="BE283" s="512"/>
      <c r="BF283" s="523"/>
      <c r="BG283" s="524"/>
      <c r="BH283" s="524"/>
      <c r="BI283" s="528"/>
      <c r="BJ283" s="524"/>
      <c r="BK283" s="528"/>
      <c r="BL283" s="523"/>
      <c r="BM283" s="524"/>
      <c r="BN283" s="525"/>
      <c r="BO283" s="526"/>
      <c r="BP283" s="523"/>
      <c r="BQ283" s="524"/>
      <c r="BR283" s="524"/>
      <c r="BS283" s="528"/>
      <c r="BT283" s="524"/>
      <c r="BU283" s="528"/>
      <c r="BV283" s="523"/>
      <c r="BW283" s="524"/>
      <c r="BX283" s="525"/>
      <c r="BY283" s="526"/>
      <c r="BZ283" s="523"/>
      <c r="CA283" s="524"/>
      <c r="CB283" s="524"/>
      <c r="CC283" s="528"/>
      <c r="CD283" s="524"/>
      <c r="CE283" s="528"/>
      <c r="CF283" s="523"/>
      <c r="CG283" s="524"/>
      <c r="CH283" s="525"/>
      <c r="CI283" s="526"/>
      <c r="CJ283" s="512"/>
      <c r="CK283" s="523"/>
      <c r="CL283" s="524"/>
      <c r="CM283" s="524"/>
      <c r="CN283" s="523"/>
      <c r="CO283" s="524"/>
      <c r="CP283" s="525"/>
      <c r="CQ283" s="526"/>
      <c r="CR283" s="523"/>
      <c r="CS283" s="524"/>
      <c r="CT283" s="524"/>
      <c r="CU283" s="523"/>
      <c r="CV283" s="524"/>
      <c r="CW283" s="525"/>
      <c r="CX283" s="526"/>
      <c r="CY283" s="523"/>
      <c r="CZ283" s="524"/>
      <c r="DA283" s="524"/>
      <c r="DB283" s="523"/>
      <c r="DC283" s="524"/>
      <c r="DD283" s="525"/>
      <c r="DE283" s="526"/>
      <c r="DF283" s="512"/>
      <c r="DG283" s="523"/>
      <c r="DH283" s="524"/>
      <c r="DI283" s="524"/>
      <c r="DJ283" s="528"/>
      <c r="DK283" s="524"/>
      <c r="DL283" s="528"/>
      <c r="DM283" s="523"/>
      <c r="DN283" s="524"/>
      <c r="DO283" s="525"/>
      <c r="DP283" s="526"/>
      <c r="DQ283" s="523"/>
      <c r="DR283" s="524"/>
      <c r="DS283" s="524"/>
      <c r="DT283" s="528"/>
      <c r="DU283" s="524"/>
      <c r="DV283" s="528"/>
      <c r="DW283" s="523"/>
      <c r="DX283" s="524"/>
      <c r="DY283" s="525"/>
      <c r="DZ283" s="526"/>
      <c r="EA283" s="523"/>
      <c r="EB283" s="524"/>
      <c r="EC283" s="524"/>
      <c r="ED283" s="528"/>
      <c r="EE283" s="524"/>
      <c r="EF283" s="528"/>
      <c r="EG283" s="523"/>
      <c r="EH283" s="524"/>
      <c r="EI283" s="525"/>
      <c r="EJ283" s="526"/>
    </row>
    <row r="284" spans="1:140" ht="14.25" customHeight="1" x14ac:dyDescent="0.3">
      <c r="B284" s="16">
        <v>230</v>
      </c>
      <c r="C284" s="153" t="s">
        <v>86</v>
      </c>
      <c r="D284" s="188"/>
      <c r="E284" s="186"/>
      <c r="F284" s="172" t="str">
        <f t="shared" si="25"/>
        <v>Other exposures</v>
      </c>
      <c r="G284" s="148" t="str">
        <f t="shared" si="26"/>
        <v>QATAR</v>
      </c>
      <c r="H284" s="876"/>
      <c r="I284" s="150" t="s">
        <v>86</v>
      </c>
      <c r="J284" s="621"/>
      <c r="K284" s="108"/>
      <c r="L284" s="523"/>
      <c r="M284" s="524"/>
      <c r="N284" s="524"/>
      <c r="O284" s="524"/>
      <c r="P284" s="524"/>
      <c r="Q284" s="528"/>
      <c r="R284" s="523"/>
      <c r="S284" s="524"/>
      <c r="T284" s="525"/>
      <c r="U284" s="526"/>
      <c r="V284" s="87"/>
      <c r="W284" s="621"/>
      <c r="X284" s="108"/>
      <c r="Y284" s="523"/>
      <c r="Z284" s="524"/>
      <c r="AA284" s="524"/>
      <c r="AB284" s="524"/>
      <c r="AC284" s="524"/>
      <c r="AD284" s="528"/>
      <c r="AE284" s="523"/>
      <c r="AF284" s="524"/>
      <c r="AG284" s="525"/>
      <c r="AH284" s="526"/>
      <c r="AI284" s="87"/>
      <c r="AJ284" s="523"/>
      <c r="AK284" s="524"/>
      <c r="AL284" s="524"/>
      <c r="AM284" s="523"/>
      <c r="AN284" s="524"/>
      <c r="AO284" s="525"/>
      <c r="AP284" s="526"/>
      <c r="AQ284" s="523"/>
      <c r="AR284" s="524"/>
      <c r="AS284" s="524"/>
      <c r="AT284" s="523"/>
      <c r="AU284" s="524"/>
      <c r="AV284" s="525"/>
      <c r="AW284" s="526"/>
      <c r="AX284" s="523"/>
      <c r="AY284" s="524"/>
      <c r="AZ284" s="524"/>
      <c r="BA284" s="523"/>
      <c r="BB284" s="524"/>
      <c r="BC284" s="525"/>
      <c r="BD284" s="526"/>
      <c r="BE284" s="512"/>
      <c r="BF284" s="523"/>
      <c r="BG284" s="524"/>
      <c r="BH284" s="524"/>
      <c r="BI284" s="528"/>
      <c r="BJ284" s="524"/>
      <c r="BK284" s="528"/>
      <c r="BL284" s="523"/>
      <c r="BM284" s="524"/>
      <c r="BN284" s="525"/>
      <c r="BO284" s="526"/>
      <c r="BP284" s="523"/>
      <c r="BQ284" s="524"/>
      <c r="BR284" s="524"/>
      <c r="BS284" s="528"/>
      <c r="BT284" s="524"/>
      <c r="BU284" s="528"/>
      <c r="BV284" s="523"/>
      <c r="BW284" s="524"/>
      <c r="BX284" s="525"/>
      <c r="BY284" s="526"/>
      <c r="BZ284" s="523"/>
      <c r="CA284" s="524"/>
      <c r="CB284" s="524"/>
      <c r="CC284" s="528"/>
      <c r="CD284" s="524"/>
      <c r="CE284" s="528"/>
      <c r="CF284" s="523"/>
      <c r="CG284" s="524"/>
      <c r="CH284" s="525"/>
      <c r="CI284" s="526"/>
      <c r="CJ284" s="512"/>
      <c r="CK284" s="523"/>
      <c r="CL284" s="524"/>
      <c r="CM284" s="524"/>
      <c r="CN284" s="523"/>
      <c r="CO284" s="524"/>
      <c r="CP284" s="525"/>
      <c r="CQ284" s="526"/>
      <c r="CR284" s="523"/>
      <c r="CS284" s="524"/>
      <c r="CT284" s="524"/>
      <c r="CU284" s="523"/>
      <c r="CV284" s="524"/>
      <c r="CW284" s="525"/>
      <c r="CX284" s="526"/>
      <c r="CY284" s="523"/>
      <c r="CZ284" s="524"/>
      <c r="DA284" s="524"/>
      <c r="DB284" s="523"/>
      <c r="DC284" s="524"/>
      <c r="DD284" s="525"/>
      <c r="DE284" s="526"/>
      <c r="DF284" s="512"/>
      <c r="DG284" s="523"/>
      <c r="DH284" s="524"/>
      <c r="DI284" s="524"/>
      <c r="DJ284" s="528"/>
      <c r="DK284" s="524"/>
      <c r="DL284" s="528"/>
      <c r="DM284" s="523"/>
      <c r="DN284" s="524"/>
      <c r="DO284" s="525"/>
      <c r="DP284" s="526"/>
      <c r="DQ284" s="523"/>
      <c r="DR284" s="524"/>
      <c r="DS284" s="524"/>
      <c r="DT284" s="528"/>
      <c r="DU284" s="524"/>
      <c r="DV284" s="528"/>
      <c r="DW284" s="523"/>
      <c r="DX284" s="524"/>
      <c r="DY284" s="525"/>
      <c r="DZ284" s="526"/>
      <c r="EA284" s="523"/>
      <c r="EB284" s="524"/>
      <c r="EC284" s="524"/>
      <c r="ED284" s="528"/>
      <c r="EE284" s="524"/>
      <c r="EF284" s="528"/>
      <c r="EG284" s="523"/>
      <c r="EH284" s="524"/>
      <c r="EI284" s="525"/>
      <c r="EJ284" s="526"/>
    </row>
    <row r="285" spans="1:140" s="538" customFormat="1" ht="15" customHeight="1" thickBot="1" x14ac:dyDescent="0.35">
      <c r="A285" s="577"/>
      <c r="B285" s="38">
        <v>231</v>
      </c>
      <c r="C285" s="155" t="s">
        <v>87</v>
      </c>
      <c r="D285" s="189"/>
      <c r="E285" s="189"/>
      <c r="F285" s="190" t="str">
        <f t="shared" si="25"/>
        <v>Total</v>
      </c>
      <c r="G285" s="156" t="str">
        <f t="shared" si="26"/>
        <v>QATAR</v>
      </c>
      <c r="H285" s="877"/>
      <c r="I285" s="157" t="s">
        <v>87</v>
      </c>
      <c r="J285" s="623">
        <v>0</v>
      </c>
      <c r="K285" s="470">
        <v>0</v>
      </c>
      <c r="L285" s="624">
        <v>0</v>
      </c>
      <c r="M285" s="625">
        <v>0</v>
      </c>
      <c r="N285" s="625">
        <v>0</v>
      </c>
      <c r="O285" s="625">
        <v>0</v>
      </c>
      <c r="P285" s="625">
        <v>0</v>
      </c>
      <c r="Q285" s="626">
        <v>0</v>
      </c>
      <c r="R285" s="624">
        <v>0</v>
      </c>
      <c r="S285" s="625">
        <v>0</v>
      </c>
      <c r="T285" s="627">
        <v>0</v>
      </c>
      <c r="U285" s="863" t="s">
        <v>385</v>
      </c>
      <c r="V285" s="87"/>
      <c r="W285" s="623">
        <v>0</v>
      </c>
      <c r="X285" s="470">
        <v>0</v>
      </c>
      <c r="Y285" s="624">
        <v>0</v>
      </c>
      <c r="Z285" s="625">
        <v>0</v>
      </c>
      <c r="AA285" s="625">
        <v>0</v>
      </c>
      <c r="AB285" s="625">
        <v>0</v>
      </c>
      <c r="AC285" s="625">
        <v>0</v>
      </c>
      <c r="AD285" s="626">
        <v>0</v>
      </c>
      <c r="AE285" s="624">
        <v>0</v>
      </c>
      <c r="AF285" s="625">
        <v>0</v>
      </c>
      <c r="AG285" s="627">
        <v>0</v>
      </c>
      <c r="AH285" s="863" t="s">
        <v>385</v>
      </c>
      <c r="AI285" s="87"/>
      <c r="AJ285" s="624">
        <v>0</v>
      </c>
      <c r="AK285" s="625">
        <v>0</v>
      </c>
      <c r="AL285" s="625">
        <v>0</v>
      </c>
      <c r="AM285" s="624">
        <v>0</v>
      </c>
      <c r="AN285" s="625">
        <v>0</v>
      </c>
      <c r="AO285" s="627">
        <v>0</v>
      </c>
      <c r="AP285" s="628" t="s">
        <v>385</v>
      </c>
      <c r="AQ285" s="624">
        <v>0</v>
      </c>
      <c r="AR285" s="625">
        <v>0</v>
      </c>
      <c r="AS285" s="625">
        <v>0</v>
      </c>
      <c r="AT285" s="624">
        <v>0</v>
      </c>
      <c r="AU285" s="625">
        <v>0</v>
      </c>
      <c r="AV285" s="627">
        <v>0</v>
      </c>
      <c r="AW285" s="628" t="s">
        <v>385</v>
      </c>
      <c r="AX285" s="624">
        <v>0</v>
      </c>
      <c r="AY285" s="625">
        <v>0</v>
      </c>
      <c r="AZ285" s="625">
        <v>0</v>
      </c>
      <c r="BA285" s="624">
        <v>0</v>
      </c>
      <c r="BB285" s="625">
        <v>0</v>
      </c>
      <c r="BC285" s="627">
        <v>0</v>
      </c>
      <c r="BD285" s="622" t="s">
        <v>385</v>
      </c>
      <c r="BE285" s="512"/>
      <c r="BF285" s="624">
        <v>0</v>
      </c>
      <c r="BG285" s="625">
        <v>0</v>
      </c>
      <c r="BH285" s="625">
        <v>0</v>
      </c>
      <c r="BI285" s="626">
        <v>0</v>
      </c>
      <c r="BJ285" s="625">
        <v>0</v>
      </c>
      <c r="BK285" s="626">
        <v>0</v>
      </c>
      <c r="BL285" s="624">
        <v>0</v>
      </c>
      <c r="BM285" s="625">
        <v>0</v>
      </c>
      <c r="BN285" s="627">
        <v>0</v>
      </c>
      <c r="BO285" s="628" t="s">
        <v>385</v>
      </c>
      <c r="BP285" s="624">
        <v>0</v>
      </c>
      <c r="BQ285" s="625">
        <v>0</v>
      </c>
      <c r="BR285" s="625">
        <v>0</v>
      </c>
      <c r="BS285" s="626">
        <v>0</v>
      </c>
      <c r="BT285" s="625">
        <v>0</v>
      </c>
      <c r="BU285" s="626">
        <v>0</v>
      </c>
      <c r="BV285" s="624">
        <v>0</v>
      </c>
      <c r="BW285" s="625">
        <v>0</v>
      </c>
      <c r="BX285" s="627">
        <v>0</v>
      </c>
      <c r="BY285" s="628" t="s">
        <v>385</v>
      </c>
      <c r="BZ285" s="624">
        <v>0</v>
      </c>
      <c r="CA285" s="625">
        <v>0</v>
      </c>
      <c r="CB285" s="625">
        <v>0</v>
      </c>
      <c r="CC285" s="626">
        <v>0</v>
      </c>
      <c r="CD285" s="625">
        <v>0</v>
      </c>
      <c r="CE285" s="626">
        <v>0</v>
      </c>
      <c r="CF285" s="624">
        <v>0</v>
      </c>
      <c r="CG285" s="625">
        <v>0</v>
      </c>
      <c r="CH285" s="627">
        <v>0</v>
      </c>
      <c r="CI285" s="628" t="s">
        <v>385</v>
      </c>
      <c r="CJ285" s="606"/>
      <c r="CK285" s="602">
        <v>0</v>
      </c>
      <c r="CL285" s="603">
        <v>0</v>
      </c>
      <c r="CM285" s="603">
        <v>0</v>
      </c>
      <c r="CN285" s="602">
        <v>0</v>
      </c>
      <c r="CO285" s="603">
        <v>0</v>
      </c>
      <c r="CP285" s="605">
        <v>0</v>
      </c>
      <c r="CQ285" s="622" t="s">
        <v>385</v>
      </c>
      <c r="CR285" s="602">
        <v>0</v>
      </c>
      <c r="CS285" s="603">
        <v>0</v>
      </c>
      <c r="CT285" s="603">
        <v>0</v>
      </c>
      <c r="CU285" s="602">
        <v>0</v>
      </c>
      <c r="CV285" s="603">
        <v>0</v>
      </c>
      <c r="CW285" s="605">
        <v>0</v>
      </c>
      <c r="CX285" s="622" t="s">
        <v>385</v>
      </c>
      <c r="CY285" s="602">
        <v>0</v>
      </c>
      <c r="CZ285" s="603">
        <v>0</v>
      </c>
      <c r="DA285" s="603">
        <v>0</v>
      </c>
      <c r="DB285" s="602">
        <v>0</v>
      </c>
      <c r="DC285" s="603">
        <v>0</v>
      </c>
      <c r="DD285" s="605">
        <v>0</v>
      </c>
      <c r="DE285" s="622" t="s">
        <v>385</v>
      </c>
      <c r="DF285" s="606"/>
      <c r="DG285" s="624">
        <v>0</v>
      </c>
      <c r="DH285" s="625">
        <v>0</v>
      </c>
      <c r="DI285" s="625">
        <v>0</v>
      </c>
      <c r="DJ285" s="626">
        <v>0</v>
      </c>
      <c r="DK285" s="625">
        <v>0</v>
      </c>
      <c r="DL285" s="626">
        <v>0</v>
      </c>
      <c r="DM285" s="624">
        <v>0</v>
      </c>
      <c r="DN285" s="625">
        <v>0</v>
      </c>
      <c r="DO285" s="627">
        <v>0</v>
      </c>
      <c r="DP285" s="628" t="s">
        <v>385</v>
      </c>
      <c r="DQ285" s="624">
        <v>0</v>
      </c>
      <c r="DR285" s="625">
        <v>0</v>
      </c>
      <c r="DS285" s="625">
        <v>0</v>
      </c>
      <c r="DT285" s="626">
        <v>0</v>
      </c>
      <c r="DU285" s="625">
        <v>0</v>
      </c>
      <c r="DV285" s="626">
        <v>0</v>
      </c>
      <c r="DW285" s="624">
        <v>0</v>
      </c>
      <c r="DX285" s="625">
        <v>0</v>
      </c>
      <c r="DY285" s="627">
        <v>0</v>
      </c>
      <c r="DZ285" s="628" t="s">
        <v>385</v>
      </c>
      <c r="EA285" s="624">
        <v>0</v>
      </c>
      <c r="EB285" s="625">
        <v>0</v>
      </c>
      <c r="EC285" s="625">
        <v>0</v>
      </c>
      <c r="ED285" s="626">
        <v>0</v>
      </c>
      <c r="EE285" s="625">
        <v>0</v>
      </c>
      <c r="EF285" s="626">
        <v>0</v>
      </c>
      <c r="EG285" s="624">
        <v>0</v>
      </c>
      <c r="EH285" s="625">
        <v>0</v>
      </c>
      <c r="EI285" s="627">
        <v>0</v>
      </c>
      <c r="EJ285" s="628" t="s">
        <v>385</v>
      </c>
    </row>
    <row r="286" spans="1:140" x14ac:dyDescent="0.3">
      <c r="C286" s="582"/>
      <c r="D286" s="629"/>
      <c r="E286" s="629"/>
      <c r="F286" s="629"/>
      <c r="G286" s="582"/>
      <c r="H286" s="114"/>
      <c r="I286" s="582"/>
    </row>
    <row r="537" spans="3:3" x14ac:dyDescent="0.3">
      <c r="C537" s="577" t="s">
        <v>114</v>
      </c>
    </row>
  </sheetData>
  <sheetProtection algorithmName="SHA-512" hashValue="FizWvNiIUd/93IgBmRMku9+GtvfGHlOUbpjq1GxZGsCQNuo+quLED2++fiZvodqjwaQq7rJGqdg8BAT2SRxoNw==" saltValue="pQh3GRr7qf5ahdT8E2o1OQ==" spinCount="100000" sheet="1" objects="1" scenarios="1" formatCells="0" formatColumns="0" formatRows="0" autoFilter="0"/>
  <mergeCells count="231">
    <mergeCell ref="J12:U12"/>
    <mergeCell ref="W12:AH12"/>
    <mergeCell ref="AJ12:BD12"/>
    <mergeCell ref="BF12:CI12"/>
    <mergeCell ref="CK12:DE12"/>
    <mergeCell ref="DG12:EJ12"/>
    <mergeCell ref="DQ13:DZ13"/>
    <mergeCell ref="EA13:EJ13"/>
    <mergeCell ref="H15:H35"/>
    <mergeCell ref="J37:U37"/>
    <mergeCell ref="W37:AH37"/>
    <mergeCell ref="AJ37:BD37"/>
    <mergeCell ref="BF37:CI37"/>
    <mergeCell ref="CK37:DE37"/>
    <mergeCell ref="DG37:EJ37"/>
    <mergeCell ref="BP13:BY13"/>
    <mergeCell ref="BZ13:CI13"/>
    <mergeCell ref="CK13:CQ13"/>
    <mergeCell ref="CR13:CX13"/>
    <mergeCell ref="CY13:DE13"/>
    <mergeCell ref="DG13:DP13"/>
    <mergeCell ref="J13:U13"/>
    <mergeCell ref="W13:AH13"/>
    <mergeCell ref="AJ13:AP13"/>
    <mergeCell ref="AQ13:AW13"/>
    <mergeCell ref="AX13:BD13"/>
    <mergeCell ref="BF13:BO13"/>
    <mergeCell ref="DQ38:DZ38"/>
    <mergeCell ref="EA38:EJ38"/>
    <mergeCell ref="H40:H60"/>
    <mergeCell ref="J62:U62"/>
    <mergeCell ref="W62:AH62"/>
    <mergeCell ref="AJ62:BD62"/>
    <mergeCell ref="BF62:CI62"/>
    <mergeCell ref="CK62:DE62"/>
    <mergeCell ref="DG62:EJ62"/>
    <mergeCell ref="BP38:BY38"/>
    <mergeCell ref="BZ38:CI38"/>
    <mergeCell ref="CK38:CQ38"/>
    <mergeCell ref="CR38:CX38"/>
    <mergeCell ref="CY38:DE38"/>
    <mergeCell ref="DG38:DP38"/>
    <mergeCell ref="J38:U38"/>
    <mergeCell ref="W38:AH38"/>
    <mergeCell ref="AJ38:AP38"/>
    <mergeCell ref="AQ38:AW38"/>
    <mergeCell ref="AX38:BD38"/>
    <mergeCell ref="BF38:BO38"/>
    <mergeCell ref="DQ63:DZ63"/>
    <mergeCell ref="EA63:EJ63"/>
    <mergeCell ref="H65:H85"/>
    <mergeCell ref="J87:U87"/>
    <mergeCell ref="W87:AH87"/>
    <mergeCell ref="AJ87:BD87"/>
    <mergeCell ref="BF87:CI87"/>
    <mergeCell ref="CK87:DE87"/>
    <mergeCell ref="DG87:EJ87"/>
    <mergeCell ref="BP63:BY63"/>
    <mergeCell ref="BZ63:CI63"/>
    <mergeCell ref="CK63:CQ63"/>
    <mergeCell ref="CR63:CX63"/>
    <mergeCell ref="CY63:DE63"/>
    <mergeCell ref="DG63:DP63"/>
    <mergeCell ref="J63:U63"/>
    <mergeCell ref="W63:AH63"/>
    <mergeCell ref="AJ63:AP63"/>
    <mergeCell ref="AQ63:AW63"/>
    <mergeCell ref="AX63:BD63"/>
    <mergeCell ref="BF63:BO63"/>
    <mergeCell ref="DQ88:DZ88"/>
    <mergeCell ref="EA88:EJ88"/>
    <mergeCell ref="H90:H110"/>
    <mergeCell ref="J112:U112"/>
    <mergeCell ref="W112:AH112"/>
    <mergeCell ref="AJ112:BD112"/>
    <mergeCell ref="BF112:CI112"/>
    <mergeCell ref="CK112:DE112"/>
    <mergeCell ref="DG112:EJ112"/>
    <mergeCell ref="BP88:BY88"/>
    <mergeCell ref="BZ88:CI88"/>
    <mergeCell ref="CK88:CQ88"/>
    <mergeCell ref="CR88:CX88"/>
    <mergeCell ref="CY88:DE88"/>
    <mergeCell ref="DG88:DP88"/>
    <mergeCell ref="J88:U88"/>
    <mergeCell ref="W88:AH88"/>
    <mergeCell ref="AJ88:AP88"/>
    <mergeCell ref="AQ88:AW88"/>
    <mergeCell ref="AX88:BD88"/>
    <mergeCell ref="BF88:BO88"/>
    <mergeCell ref="DQ113:DZ113"/>
    <mergeCell ref="EA113:EJ113"/>
    <mergeCell ref="H115:H135"/>
    <mergeCell ref="J137:U137"/>
    <mergeCell ref="W137:AH137"/>
    <mergeCell ref="AJ137:BD137"/>
    <mergeCell ref="BF137:CI137"/>
    <mergeCell ref="CK137:DE137"/>
    <mergeCell ref="DG137:EJ137"/>
    <mergeCell ref="BP113:BY113"/>
    <mergeCell ref="BZ113:CI113"/>
    <mergeCell ref="CK113:CQ113"/>
    <mergeCell ref="CR113:CX113"/>
    <mergeCell ref="CY113:DE113"/>
    <mergeCell ref="DG113:DP113"/>
    <mergeCell ref="J113:U113"/>
    <mergeCell ref="W113:AH113"/>
    <mergeCell ref="AJ113:AP113"/>
    <mergeCell ref="AQ113:AW113"/>
    <mergeCell ref="AX113:BD113"/>
    <mergeCell ref="BF113:BO113"/>
    <mergeCell ref="DQ138:DZ138"/>
    <mergeCell ref="EA138:EJ138"/>
    <mergeCell ref="H140:H160"/>
    <mergeCell ref="J162:U162"/>
    <mergeCell ref="W162:AH162"/>
    <mergeCell ref="AJ162:BD162"/>
    <mergeCell ref="BF162:CI162"/>
    <mergeCell ref="CK162:DE162"/>
    <mergeCell ref="DG162:EJ162"/>
    <mergeCell ref="BP138:BY138"/>
    <mergeCell ref="BZ138:CI138"/>
    <mergeCell ref="CK138:CQ138"/>
    <mergeCell ref="CR138:CX138"/>
    <mergeCell ref="CY138:DE138"/>
    <mergeCell ref="DG138:DP138"/>
    <mergeCell ref="J138:U138"/>
    <mergeCell ref="W138:AH138"/>
    <mergeCell ref="AJ138:AP138"/>
    <mergeCell ref="AQ138:AW138"/>
    <mergeCell ref="AX138:BD138"/>
    <mergeCell ref="BF138:BO138"/>
    <mergeCell ref="DQ163:DZ163"/>
    <mergeCell ref="EA163:EJ163"/>
    <mergeCell ref="H165:H185"/>
    <mergeCell ref="J187:U187"/>
    <mergeCell ref="W187:AH187"/>
    <mergeCell ref="AJ187:BD187"/>
    <mergeCell ref="BF187:CI187"/>
    <mergeCell ref="CK187:DE187"/>
    <mergeCell ref="DG187:EJ187"/>
    <mergeCell ref="BP163:BY163"/>
    <mergeCell ref="BZ163:CI163"/>
    <mergeCell ref="CK163:CQ163"/>
    <mergeCell ref="CR163:CX163"/>
    <mergeCell ref="CY163:DE163"/>
    <mergeCell ref="DG163:DP163"/>
    <mergeCell ref="J163:U163"/>
    <mergeCell ref="W163:AH163"/>
    <mergeCell ref="AJ163:AP163"/>
    <mergeCell ref="AQ163:AW163"/>
    <mergeCell ref="AX163:BD163"/>
    <mergeCell ref="BF163:BO163"/>
    <mergeCell ref="DQ188:DZ188"/>
    <mergeCell ref="EA188:EJ188"/>
    <mergeCell ref="H190:H210"/>
    <mergeCell ref="J212:U212"/>
    <mergeCell ref="W212:AH212"/>
    <mergeCell ref="AJ212:BD212"/>
    <mergeCell ref="BF212:CI212"/>
    <mergeCell ref="CK212:DE212"/>
    <mergeCell ref="DG212:EJ212"/>
    <mergeCell ref="BP188:BY188"/>
    <mergeCell ref="BZ188:CI188"/>
    <mergeCell ref="CK188:CQ188"/>
    <mergeCell ref="CR188:CX188"/>
    <mergeCell ref="CY188:DE188"/>
    <mergeCell ref="DG188:DP188"/>
    <mergeCell ref="J188:U188"/>
    <mergeCell ref="W188:AH188"/>
    <mergeCell ref="AJ188:AP188"/>
    <mergeCell ref="AQ188:AW188"/>
    <mergeCell ref="AX188:BD188"/>
    <mergeCell ref="BF188:BO188"/>
    <mergeCell ref="DQ213:DZ213"/>
    <mergeCell ref="EA213:EJ213"/>
    <mergeCell ref="H215:H235"/>
    <mergeCell ref="J237:U237"/>
    <mergeCell ref="W237:AH237"/>
    <mergeCell ref="AJ237:BD237"/>
    <mergeCell ref="BF237:CI237"/>
    <mergeCell ref="CK237:DE237"/>
    <mergeCell ref="DG237:EJ237"/>
    <mergeCell ref="BP213:BY213"/>
    <mergeCell ref="BZ213:CI213"/>
    <mergeCell ref="CK213:CQ213"/>
    <mergeCell ref="CR213:CX213"/>
    <mergeCell ref="CY213:DE213"/>
    <mergeCell ref="DG213:DP213"/>
    <mergeCell ref="J213:U213"/>
    <mergeCell ref="W213:AH213"/>
    <mergeCell ref="AJ213:AP213"/>
    <mergeCell ref="AQ213:AW213"/>
    <mergeCell ref="AX213:BD213"/>
    <mergeCell ref="BF213:BO213"/>
    <mergeCell ref="DQ238:DZ238"/>
    <mergeCell ref="EA238:EJ238"/>
    <mergeCell ref="H240:H260"/>
    <mergeCell ref="J262:U262"/>
    <mergeCell ref="W262:AH262"/>
    <mergeCell ref="AJ262:BD262"/>
    <mergeCell ref="BF262:CI262"/>
    <mergeCell ref="CK262:DE262"/>
    <mergeCell ref="DG262:EJ262"/>
    <mergeCell ref="BP238:BY238"/>
    <mergeCell ref="BZ238:CI238"/>
    <mergeCell ref="CK238:CQ238"/>
    <mergeCell ref="CR238:CX238"/>
    <mergeCell ref="CY238:DE238"/>
    <mergeCell ref="DG238:DP238"/>
    <mergeCell ref="J238:U238"/>
    <mergeCell ref="W238:AH238"/>
    <mergeCell ref="AJ238:AP238"/>
    <mergeCell ref="AQ238:AW238"/>
    <mergeCell ref="AX238:BD238"/>
    <mergeCell ref="BF238:BO238"/>
    <mergeCell ref="DQ263:DZ263"/>
    <mergeCell ref="EA263:EJ263"/>
    <mergeCell ref="H265:H285"/>
    <mergeCell ref="BP263:BY263"/>
    <mergeCell ref="BZ263:CI263"/>
    <mergeCell ref="CK263:CQ263"/>
    <mergeCell ref="CR263:CX263"/>
    <mergeCell ref="CY263:DE263"/>
    <mergeCell ref="DG263:DP263"/>
    <mergeCell ref="J263:U263"/>
    <mergeCell ref="W263:AH263"/>
    <mergeCell ref="AJ263:AP263"/>
    <mergeCell ref="AQ263:AW263"/>
    <mergeCell ref="AX263:BD263"/>
    <mergeCell ref="BF263:BO263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rowBreaks count="1" manualBreakCount="1">
    <brk id="136" max="139" man="1"/>
  </rowBreaks>
  <colBreaks count="4" manualBreakCount="4">
    <brk id="35" max="284" man="1"/>
    <brk id="57" max="284" man="1"/>
    <brk id="88" max="284" man="1"/>
    <brk id="1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0">
    <tabColor theme="3"/>
    <pageSetUpPr autoPageBreaks="0" fitToPage="1"/>
  </sheetPr>
  <dimension ref="A1:L21"/>
  <sheetViews>
    <sheetView zoomScale="70" zoomScaleNormal="70" workbookViewId="0">
      <selection activeCell="C5" sqref="C5"/>
    </sheetView>
  </sheetViews>
  <sheetFormatPr defaultColWidth="9.33203125" defaultRowHeight="11.4" x14ac:dyDescent="0.2"/>
  <cols>
    <col min="1" max="1" width="4.6640625" style="631" customWidth="1"/>
    <col min="2" max="2" width="6.109375" style="631" customWidth="1"/>
    <col min="3" max="3" width="36.5546875" style="631" hidden="1" customWidth="1"/>
    <col min="4" max="4" width="24.6640625" style="631" customWidth="1"/>
    <col min="5" max="5" width="59.33203125" style="631" bestFit="1" customWidth="1"/>
    <col min="6" max="6" width="21.33203125" style="631" customWidth="1"/>
    <col min="7" max="12" width="21.33203125" style="631" bestFit="1" customWidth="1"/>
    <col min="13" max="16384" width="9.33203125" style="631"/>
  </cols>
  <sheetData>
    <row r="1" spans="1:12" ht="12.75" customHeight="1" x14ac:dyDescent="0.3">
      <c r="C1" s="489" t="s">
        <v>0</v>
      </c>
    </row>
    <row r="2" spans="1:12" ht="50.25" customHeight="1" x14ac:dyDescent="0.2">
      <c r="E2" s="915" t="s">
        <v>115</v>
      </c>
      <c r="F2" s="915"/>
      <c r="G2" s="915"/>
      <c r="H2" s="915"/>
      <c r="I2" s="915"/>
      <c r="J2" s="915"/>
      <c r="K2" s="915"/>
      <c r="L2" s="915"/>
    </row>
    <row r="3" spans="1:12" ht="47.25" customHeight="1" x14ac:dyDescent="0.2">
      <c r="E3" s="919" t="str">
        <f>Cover!C5</f>
        <v>Intesa Sanpaolo S.p.A.</v>
      </c>
      <c r="F3" s="919"/>
      <c r="G3" s="919"/>
      <c r="H3" s="919"/>
      <c r="I3" s="919"/>
      <c r="J3" s="919"/>
      <c r="K3" s="919"/>
      <c r="L3" s="919"/>
    </row>
    <row r="4" spans="1:12" ht="25.5" customHeight="1" thickBot="1" x14ac:dyDescent="0.25">
      <c r="E4" s="920"/>
      <c r="F4" s="920"/>
      <c r="G4" s="920"/>
      <c r="H4" s="920"/>
      <c r="I4" s="920"/>
      <c r="J4" s="920"/>
      <c r="K4" s="920"/>
      <c r="L4" s="920"/>
    </row>
    <row r="5" spans="1:12" ht="24.75" customHeight="1" thickBot="1" x14ac:dyDescent="0.25">
      <c r="C5" s="632"/>
      <c r="D5" s="632"/>
      <c r="E5" s="632"/>
      <c r="F5" s="192">
        <v>1</v>
      </c>
      <c r="G5" s="496">
        <v>2</v>
      </c>
      <c r="H5" s="2">
        <v>3</v>
      </c>
      <c r="I5" s="496">
        <v>4</v>
      </c>
      <c r="J5" s="2">
        <v>5</v>
      </c>
      <c r="K5" s="496">
        <v>6</v>
      </c>
      <c r="L5" s="160">
        <v>7</v>
      </c>
    </row>
    <row r="6" spans="1:12" ht="25.5" hidden="1" customHeight="1" thickBot="1" x14ac:dyDescent="0.35">
      <c r="A6" s="489" t="s">
        <v>0</v>
      </c>
      <c r="B6" s="489"/>
      <c r="C6" s="632"/>
      <c r="D6" s="632"/>
      <c r="E6" s="632"/>
      <c r="F6" s="633" t="s">
        <v>2</v>
      </c>
      <c r="G6" s="634" t="s">
        <v>3</v>
      </c>
      <c r="H6" s="635" t="s">
        <v>3</v>
      </c>
      <c r="I6" s="636" t="s">
        <v>3</v>
      </c>
      <c r="J6" s="634" t="s">
        <v>4</v>
      </c>
      <c r="K6" s="635" t="s">
        <v>4</v>
      </c>
      <c r="L6" s="636" t="s">
        <v>4</v>
      </c>
    </row>
    <row r="7" spans="1:12" ht="18.75" customHeight="1" thickBot="1" x14ac:dyDescent="0.25">
      <c r="C7" s="637"/>
      <c r="D7" s="637"/>
      <c r="E7" s="637"/>
      <c r="F7" s="638" t="s">
        <v>2</v>
      </c>
      <c r="G7" s="921" t="s">
        <v>3</v>
      </c>
      <c r="H7" s="922"/>
      <c r="I7" s="923"/>
      <c r="J7" s="921" t="s">
        <v>4</v>
      </c>
      <c r="K7" s="922"/>
      <c r="L7" s="923"/>
    </row>
    <row r="8" spans="1:12" ht="26.25" customHeight="1" thickBot="1" x14ac:dyDescent="0.3">
      <c r="A8" s="639"/>
      <c r="B8" s="487" t="s">
        <v>5</v>
      </c>
      <c r="C8" s="640"/>
      <c r="D8" s="640"/>
      <c r="E8" s="641" t="s">
        <v>116</v>
      </c>
      <c r="F8" s="638">
        <v>44196</v>
      </c>
      <c r="G8" s="642">
        <v>44561</v>
      </c>
      <c r="H8" s="643">
        <v>44926</v>
      </c>
      <c r="I8" s="644">
        <v>45291</v>
      </c>
      <c r="J8" s="642">
        <v>44561</v>
      </c>
      <c r="K8" s="643">
        <v>44926</v>
      </c>
      <c r="L8" s="645">
        <v>45291</v>
      </c>
    </row>
    <row r="9" spans="1:12" ht="13.2" x14ac:dyDescent="0.25">
      <c r="B9" s="13">
        <v>1</v>
      </c>
      <c r="C9" s="646" t="s">
        <v>35</v>
      </c>
      <c r="D9" s="916" t="s">
        <v>35</v>
      </c>
      <c r="E9" s="647" t="s">
        <v>117</v>
      </c>
      <c r="F9" s="648">
        <v>23100.632303650003</v>
      </c>
      <c r="G9" s="193"/>
      <c r="H9" s="194"/>
      <c r="I9" s="195"/>
      <c r="J9" s="193"/>
      <c r="K9" s="194"/>
      <c r="L9" s="196"/>
    </row>
    <row r="10" spans="1:12" ht="13.2" x14ac:dyDescent="0.25">
      <c r="B10" s="16">
        <v>2</v>
      </c>
      <c r="C10" s="649" t="s">
        <v>35</v>
      </c>
      <c r="D10" s="917"/>
      <c r="E10" s="650" t="s">
        <v>118</v>
      </c>
      <c r="F10" s="651">
        <v>8865.4815614299951</v>
      </c>
      <c r="G10" s="197"/>
      <c r="H10" s="198"/>
      <c r="I10" s="199"/>
      <c r="J10" s="197"/>
      <c r="K10" s="198"/>
      <c r="L10" s="200"/>
    </row>
    <row r="11" spans="1:12" ht="13.2" x14ac:dyDescent="0.25">
      <c r="B11" s="16">
        <v>3</v>
      </c>
      <c r="C11" s="649" t="s">
        <v>35</v>
      </c>
      <c r="D11" s="917"/>
      <c r="E11" s="650" t="s">
        <v>119</v>
      </c>
      <c r="F11" s="652">
        <v>600.86113495294023</v>
      </c>
      <c r="G11" s="197"/>
      <c r="H11" s="198"/>
      <c r="I11" s="199"/>
      <c r="J11" s="197"/>
      <c r="K11" s="198"/>
      <c r="L11" s="200"/>
    </row>
    <row r="12" spans="1:12" ht="13.2" x14ac:dyDescent="0.25">
      <c r="B12" s="16">
        <v>4</v>
      </c>
      <c r="C12" s="649" t="s">
        <v>35</v>
      </c>
      <c r="D12" s="917"/>
      <c r="E12" s="650" t="s">
        <v>120</v>
      </c>
      <c r="F12" s="652">
        <v>0</v>
      </c>
      <c r="G12" s="197"/>
      <c r="H12" s="198"/>
      <c r="I12" s="199"/>
      <c r="J12" s="197"/>
      <c r="K12" s="198"/>
      <c r="L12" s="200"/>
    </row>
    <row r="13" spans="1:12" ht="13.8" thickBot="1" x14ac:dyDescent="0.3">
      <c r="B13" s="16">
        <v>5</v>
      </c>
      <c r="C13" s="653" t="s">
        <v>35</v>
      </c>
      <c r="D13" s="918"/>
      <c r="E13" s="654" t="s">
        <v>121</v>
      </c>
      <c r="F13" s="655">
        <v>32566.97500003294</v>
      </c>
      <c r="G13" s="201"/>
      <c r="H13" s="202"/>
      <c r="I13" s="203"/>
      <c r="J13" s="201"/>
      <c r="K13" s="202"/>
      <c r="L13" s="204"/>
    </row>
    <row r="14" spans="1:12" ht="13.2" x14ac:dyDescent="0.25">
      <c r="B14" s="16">
        <v>6</v>
      </c>
      <c r="C14" s="646" t="s">
        <v>122</v>
      </c>
      <c r="D14" s="916" t="s">
        <v>122</v>
      </c>
      <c r="E14" s="647" t="s">
        <v>117</v>
      </c>
      <c r="F14" s="656">
        <v>7094.820498580003</v>
      </c>
      <c r="G14" s="657">
        <v>8084.8288503401454</v>
      </c>
      <c r="H14" s="658">
        <v>8248.3449076040833</v>
      </c>
      <c r="I14" s="659">
        <v>8742.1415504237048</v>
      </c>
      <c r="J14" s="657">
        <v>9383.2797095558399</v>
      </c>
      <c r="K14" s="658">
        <v>12028.803054318996</v>
      </c>
      <c r="L14" s="660">
        <v>14002.318556435399</v>
      </c>
    </row>
    <row r="15" spans="1:12" ht="12.75" customHeight="1" x14ac:dyDescent="0.25">
      <c r="B15" s="16">
        <v>7</v>
      </c>
      <c r="C15" s="649" t="s">
        <v>122</v>
      </c>
      <c r="D15" s="917"/>
      <c r="E15" s="650" t="s">
        <v>118</v>
      </c>
      <c r="F15" s="661">
        <v>2615.72697221</v>
      </c>
      <c r="G15" s="662">
        <v>3000.739438021285</v>
      </c>
      <c r="H15" s="663">
        <v>3156.5721161219021</v>
      </c>
      <c r="I15" s="664">
        <v>3417.6106597758958</v>
      </c>
      <c r="J15" s="662">
        <v>3648.2172006664996</v>
      </c>
      <c r="K15" s="663">
        <v>5042.4726249715586</v>
      </c>
      <c r="L15" s="665">
        <v>5824.0999096141322</v>
      </c>
    </row>
    <row r="16" spans="1:12" ht="12.75" customHeight="1" x14ac:dyDescent="0.25">
      <c r="B16" s="16">
        <v>8</v>
      </c>
      <c r="C16" s="649" t="s">
        <v>122</v>
      </c>
      <c r="D16" s="917"/>
      <c r="E16" s="650" t="s">
        <v>119</v>
      </c>
      <c r="F16" s="661">
        <v>1426.7348816181736</v>
      </c>
      <c r="G16" s="662">
        <v>1688.0497337799795</v>
      </c>
      <c r="H16" s="663">
        <v>1616.9188127201742</v>
      </c>
      <c r="I16" s="664">
        <v>1640.7980599130899</v>
      </c>
      <c r="J16" s="662">
        <v>2162.8282820426725</v>
      </c>
      <c r="K16" s="663">
        <v>2483.2389897287312</v>
      </c>
      <c r="L16" s="665">
        <v>2672.7203534772525</v>
      </c>
    </row>
    <row r="17" spans="2:12" ht="12.75" customHeight="1" x14ac:dyDescent="0.25">
      <c r="B17" s="16">
        <v>9</v>
      </c>
      <c r="C17" s="649" t="s">
        <v>122</v>
      </c>
      <c r="D17" s="917"/>
      <c r="E17" s="650" t="s">
        <v>120</v>
      </c>
      <c r="F17" s="661">
        <v>0</v>
      </c>
      <c r="G17" s="662">
        <v>0</v>
      </c>
      <c r="H17" s="663">
        <v>0</v>
      </c>
      <c r="I17" s="664">
        <v>0</v>
      </c>
      <c r="J17" s="662">
        <v>0</v>
      </c>
      <c r="K17" s="663">
        <v>0</v>
      </c>
      <c r="L17" s="665">
        <v>0</v>
      </c>
    </row>
    <row r="18" spans="2:12" ht="12.75" customHeight="1" x14ac:dyDescent="0.25">
      <c r="B18" s="16">
        <v>10</v>
      </c>
      <c r="C18" s="649" t="s">
        <v>122</v>
      </c>
      <c r="D18" s="917"/>
      <c r="E18" s="666" t="s">
        <v>123</v>
      </c>
      <c r="F18" s="661">
        <v>0</v>
      </c>
      <c r="G18" s="662">
        <v>0</v>
      </c>
      <c r="H18" s="663">
        <v>0</v>
      </c>
      <c r="I18" s="664">
        <v>0</v>
      </c>
      <c r="J18" s="662">
        <v>0</v>
      </c>
      <c r="K18" s="663">
        <v>0</v>
      </c>
      <c r="L18" s="665">
        <v>0</v>
      </c>
    </row>
    <row r="19" spans="2:12" ht="13.5" customHeight="1" thickBot="1" x14ac:dyDescent="0.3">
      <c r="B19" s="16">
        <v>11</v>
      </c>
      <c r="C19" s="653" t="s">
        <v>122</v>
      </c>
      <c r="D19" s="918"/>
      <c r="E19" s="654" t="s">
        <v>121</v>
      </c>
      <c r="F19" s="404">
        <v>11137.282352408176</v>
      </c>
      <c r="G19" s="405">
        <v>12773.618022141409</v>
      </c>
      <c r="H19" s="406">
        <v>13021.83583644616</v>
      </c>
      <c r="I19" s="407">
        <v>13800.55027011269</v>
      </c>
      <c r="J19" s="405">
        <v>15194.325192265012</v>
      </c>
      <c r="K19" s="406">
        <v>19554.514669019289</v>
      </c>
      <c r="L19" s="408">
        <v>22499.138819526783</v>
      </c>
    </row>
    <row r="20" spans="2:12" ht="18.75" customHeight="1" thickBot="1" x14ac:dyDescent="0.25">
      <c r="B20" s="38">
        <v>12</v>
      </c>
      <c r="C20" s="667" t="s">
        <v>124</v>
      </c>
      <c r="D20" s="498" t="s">
        <v>124</v>
      </c>
      <c r="E20" s="668" t="s">
        <v>125</v>
      </c>
      <c r="F20" s="669"/>
      <c r="G20" s="405">
        <v>5.2074773411994641</v>
      </c>
      <c r="H20" s="406">
        <v>2.3545515313372789E-2</v>
      </c>
      <c r="I20" s="407">
        <v>2.6589413857479371E-2</v>
      </c>
      <c r="J20" s="405">
        <v>50.226970597342628</v>
      </c>
      <c r="K20" s="406">
        <v>22.362014134362198</v>
      </c>
      <c r="L20" s="408">
        <v>4.7497956655393807</v>
      </c>
    </row>
    <row r="21" spans="2:12" ht="13.2" x14ac:dyDescent="0.2">
      <c r="B21" s="205"/>
    </row>
  </sheetData>
  <sheetProtection algorithmName="SHA-512" hashValue="/+YUOihsZBXrpB47oP/jpSTxeCmD2dOqtriimbK0ZwFmPIXCzyNNMMZ9S5JbcTsY0KubR19hN7fpuNIrUffZ1A==" saltValue="IVsN8NGjS9bt4QvLrneg2w==" spinCount="100000" sheet="1" objects="1" scenarios="1" formatCells="0" formatColumns="0" formatRows="0" autoFilter="0"/>
  <mergeCells count="7">
    <mergeCell ref="E2:L2"/>
    <mergeCell ref="D14:D19"/>
    <mergeCell ref="E3:L3"/>
    <mergeCell ref="E4:L4"/>
    <mergeCell ref="G7:I7"/>
    <mergeCell ref="J7:L7"/>
    <mergeCell ref="D9:D13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3">
    <tabColor theme="3"/>
    <pageSetUpPr autoPageBreaks="0" fitToPage="1"/>
  </sheetPr>
  <dimension ref="A1:L16"/>
  <sheetViews>
    <sheetView showGridLines="0" zoomScale="70" zoomScaleNormal="70" workbookViewId="0">
      <selection activeCell="C5" sqref="C5"/>
    </sheetView>
  </sheetViews>
  <sheetFormatPr defaultColWidth="9.109375" defaultRowHeight="14.4" x14ac:dyDescent="0.3"/>
  <cols>
    <col min="1" max="1" width="4.6640625" style="488" customWidth="1"/>
    <col min="2" max="2" width="6.6640625" style="488" customWidth="1"/>
    <col min="3" max="4" width="57.6640625" style="488" hidden="1" customWidth="1"/>
    <col min="5" max="5" width="70.6640625" style="488" customWidth="1"/>
    <col min="6" max="12" width="14.33203125" style="488" customWidth="1"/>
    <col min="13" max="16384" width="9.109375" style="488"/>
  </cols>
  <sheetData>
    <row r="1" spans="1:12" ht="22.2" x14ac:dyDescent="0.35">
      <c r="C1" s="489" t="s">
        <v>0</v>
      </c>
      <c r="D1" s="489" t="s">
        <v>0</v>
      </c>
      <c r="E1" s="58"/>
      <c r="F1" s="58"/>
      <c r="G1" s="58"/>
      <c r="H1" s="58"/>
      <c r="I1" s="58"/>
      <c r="J1" s="58"/>
      <c r="K1" s="58"/>
      <c r="L1" s="58"/>
    </row>
    <row r="2" spans="1:12" ht="34.799999999999997" x14ac:dyDescent="0.55000000000000004">
      <c r="C2" s="58"/>
      <c r="D2" s="58"/>
      <c r="E2" s="58"/>
      <c r="G2" s="206" t="s">
        <v>126</v>
      </c>
      <c r="H2" s="58"/>
      <c r="I2" s="58"/>
      <c r="J2" s="58"/>
      <c r="K2" s="58"/>
      <c r="L2" s="58"/>
    </row>
    <row r="3" spans="1:12" ht="22.8" thickBot="1" x14ac:dyDescent="0.4">
      <c r="C3" s="58"/>
      <c r="D3" s="58"/>
      <c r="E3" s="58"/>
      <c r="F3" s="58"/>
      <c r="G3" s="475" t="str">
        <f>Cover!C5</f>
        <v>Intesa Sanpaolo S.p.A.</v>
      </c>
      <c r="H3" s="58"/>
      <c r="I3" s="58"/>
      <c r="J3" s="58"/>
      <c r="K3" s="58"/>
      <c r="L3" s="58"/>
    </row>
    <row r="4" spans="1:12" ht="15" thickBot="1" x14ac:dyDescent="0.35">
      <c r="F4" s="495">
        <v>1</v>
      </c>
      <c r="G4" s="496">
        <v>2</v>
      </c>
      <c r="H4" s="2">
        <v>3</v>
      </c>
      <c r="I4" s="496">
        <v>4</v>
      </c>
      <c r="J4" s="2">
        <v>5</v>
      </c>
      <c r="K4" s="496">
        <v>6</v>
      </c>
      <c r="L4" s="160">
        <v>7</v>
      </c>
    </row>
    <row r="5" spans="1:12" ht="15.75" hidden="1" customHeight="1" thickBot="1" x14ac:dyDescent="0.35">
      <c r="A5" s="489" t="s">
        <v>0</v>
      </c>
      <c r="B5" s="489"/>
      <c r="F5" s="207" t="s">
        <v>2</v>
      </c>
      <c r="G5" s="207" t="s">
        <v>127</v>
      </c>
      <c r="H5" s="208" t="s">
        <v>127</v>
      </c>
      <c r="I5" s="209" t="s">
        <v>127</v>
      </c>
      <c r="J5" s="207" t="s">
        <v>128</v>
      </c>
      <c r="K5" s="208" t="s">
        <v>128</v>
      </c>
      <c r="L5" s="209" t="s">
        <v>128</v>
      </c>
    </row>
    <row r="6" spans="1:12" ht="15" thickBot="1" x14ac:dyDescent="0.35">
      <c r="F6" s="210" t="s">
        <v>2</v>
      </c>
      <c r="G6" s="869" t="s">
        <v>127</v>
      </c>
      <c r="H6" s="870"/>
      <c r="I6" s="871"/>
      <c r="J6" s="869" t="s">
        <v>128</v>
      </c>
      <c r="K6" s="870"/>
      <c r="L6" s="871"/>
    </row>
    <row r="7" spans="1:12" ht="27" thickBot="1" x14ac:dyDescent="0.35">
      <c r="B7" s="487" t="s">
        <v>5</v>
      </c>
      <c r="C7" s="670"/>
      <c r="D7" s="670"/>
      <c r="E7" s="671" t="s">
        <v>116</v>
      </c>
      <c r="F7" s="211" t="s">
        <v>129</v>
      </c>
      <c r="G7" s="212" t="s">
        <v>130</v>
      </c>
      <c r="H7" s="11" t="s">
        <v>131</v>
      </c>
      <c r="I7" s="12" t="s">
        <v>132</v>
      </c>
      <c r="J7" s="212" t="s">
        <v>130</v>
      </c>
      <c r="K7" s="11" t="s">
        <v>131</v>
      </c>
      <c r="L7" s="12" t="s">
        <v>132</v>
      </c>
    </row>
    <row r="8" spans="1:12" ht="21.75" customHeight="1" x14ac:dyDescent="0.3">
      <c r="B8" s="13">
        <v>1</v>
      </c>
      <c r="C8" s="213" t="s">
        <v>133</v>
      </c>
      <c r="D8" s="213"/>
      <c r="E8" s="214" t="s">
        <v>133</v>
      </c>
      <c r="F8" s="409">
        <v>301749.42663835367</v>
      </c>
      <c r="G8" s="410">
        <v>303385.76230808691</v>
      </c>
      <c r="H8" s="411">
        <v>303633.98012239166</v>
      </c>
      <c r="I8" s="412">
        <v>304412.69455605821</v>
      </c>
      <c r="J8" s="410">
        <v>305806.46947821055</v>
      </c>
      <c r="K8" s="411">
        <v>311493.51688623364</v>
      </c>
      <c r="L8" s="412">
        <v>314757.36547882482</v>
      </c>
    </row>
    <row r="9" spans="1:12" ht="21.75" customHeight="1" x14ac:dyDescent="0.3">
      <c r="B9" s="16">
        <v>2</v>
      </c>
      <c r="C9" s="215" t="s">
        <v>133</v>
      </c>
      <c r="D9" s="215" t="s">
        <v>134</v>
      </c>
      <c r="E9" s="216" t="s">
        <v>135</v>
      </c>
      <c r="F9" s="413">
        <v>11137.282352408176</v>
      </c>
      <c r="G9" s="414">
        <v>12773.618022141409</v>
      </c>
      <c r="H9" s="415">
        <v>13021.83583644616</v>
      </c>
      <c r="I9" s="416">
        <v>13800.55027011269</v>
      </c>
      <c r="J9" s="414">
        <v>15194.325192265012</v>
      </c>
      <c r="K9" s="415">
        <v>19554.514669019289</v>
      </c>
      <c r="L9" s="416">
        <v>22499.138819526783</v>
      </c>
    </row>
    <row r="10" spans="1:12" ht="21.75" customHeight="1" x14ac:dyDescent="0.3">
      <c r="B10" s="16">
        <v>3</v>
      </c>
      <c r="C10" s="215" t="s">
        <v>133</v>
      </c>
      <c r="D10" s="215" t="s">
        <v>136</v>
      </c>
      <c r="E10" s="216" t="s">
        <v>137</v>
      </c>
      <c r="F10" s="413">
        <v>290612.14428594551</v>
      </c>
      <c r="G10" s="414">
        <v>290612.14428594551</v>
      </c>
      <c r="H10" s="415">
        <v>290612.14428594551</v>
      </c>
      <c r="I10" s="416">
        <v>290612.14428594551</v>
      </c>
      <c r="J10" s="414">
        <v>290612.14428594551</v>
      </c>
      <c r="K10" s="415">
        <v>291939.00221721438</v>
      </c>
      <c r="L10" s="416">
        <v>292258.22665929806</v>
      </c>
    </row>
    <row r="11" spans="1:12" ht="21.75" customHeight="1" x14ac:dyDescent="0.3">
      <c r="B11" s="16">
        <v>4</v>
      </c>
      <c r="C11" s="215" t="s">
        <v>138</v>
      </c>
      <c r="D11" s="215"/>
      <c r="E11" s="216" t="s">
        <v>138</v>
      </c>
      <c r="F11" s="413">
        <v>18630.6014875</v>
      </c>
      <c r="G11" s="414">
        <v>18630.6014875</v>
      </c>
      <c r="H11" s="415">
        <v>18630.6014875</v>
      </c>
      <c r="I11" s="416">
        <v>18630.6014875</v>
      </c>
      <c r="J11" s="414">
        <v>20667.142031584463</v>
      </c>
      <c r="K11" s="415">
        <v>20694.184079638919</v>
      </c>
      <c r="L11" s="416">
        <v>20700.69003818923</v>
      </c>
    </row>
    <row r="12" spans="1:12" ht="21.75" customHeight="1" x14ac:dyDescent="0.3">
      <c r="B12" s="16">
        <v>5</v>
      </c>
      <c r="C12" s="215" t="s">
        <v>139</v>
      </c>
      <c r="D12" s="215"/>
      <c r="E12" s="216" t="s">
        <v>139</v>
      </c>
      <c r="F12" s="413">
        <v>27559.25</v>
      </c>
      <c r="G12" s="414">
        <v>27559.25</v>
      </c>
      <c r="H12" s="415">
        <v>27559.25</v>
      </c>
      <c r="I12" s="416">
        <v>27559.25</v>
      </c>
      <c r="J12" s="414">
        <v>31311.548690077252</v>
      </c>
      <c r="K12" s="415">
        <v>31311.548690077252</v>
      </c>
      <c r="L12" s="416">
        <v>31311.548690077252</v>
      </c>
    </row>
    <row r="13" spans="1:12" ht="21.75" customHeight="1" x14ac:dyDescent="0.3">
      <c r="B13" s="16">
        <v>6</v>
      </c>
      <c r="C13" s="215" t="s">
        <v>140</v>
      </c>
      <c r="D13" s="215"/>
      <c r="E13" s="216" t="s">
        <v>140</v>
      </c>
      <c r="F13" s="413">
        <v>579.52046399999995</v>
      </c>
      <c r="G13" s="414">
        <v>579.52046399999995</v>
      </c>
      <c r="H13" s="415">
        <v>579.52046399999995</v>
      </c>
      <c r="I13" s="416">
        <v>579.52046399999995</v>
      </c>
      <c r="J13" s="414">
        <v>579.52046399999995</v>
      </c>
      <c r="K13" s="415">
        <v>579.52046399999995</v>
      </c>
      <c r="L13" s="416">
        <v>579.52046399999995</v>
      </c>
    </row>
    <row r="14" spans="1:12" ht="21.75" customHeight="1" thickBot="1" x14ac:dyDescent="0.35">
      <c r="B14" s="16">
        <v>7</v>
      </c>
      <c r="C14" s="217" t="s">
        <v>141</v>
      </c>
      <c r="D14" s="217"/>
      <c r="E14" s="218" t="s">
        <v>141</v>
      </c>
      <c r="F14" s="417">
        <v>348518.79858985369</v>
      </c>
      <c r="G14" s="418">
        <v>350155.13425958692</v>
      </c>
      <c r="H14" s="419">
        <v>350403.35207389167</v>
      </c>
      <c r="I14" s="420">
        <v>351182.06650755822</v>
      </c>
      <c r="J14" s="418">
        <v>358364.68066387228</v>
      </c>
      <c r="K14" s="419">
        <v>364078.77011994983</v>
      </c>
      <c r="L14" s="420">
        <v>367349.12467109133</v>
      </c>
    </row>
    <row r="15" spans="1:12" ht="15" thickBot="1" x14ac:dyDescent="0.35">
      <c r="B15" s="16">
        <v>8</v>
      </c>
      <c r="C15" s="219" t="s">
        <v>142</v>
      </c>
      <c r="D15" s="217"/>
      <c r="E15" s="220" t="s">
        <v>142</v>
      </c>
      <c r="F15" s="417">
        <v>347071.4553099082</v>
      </c>
      <c r="G15" s="417">
        <v>349118.80369583162</v>
      </c>
      <c r="H15" s="417">
        <v>349883.8784202222</v>
      </c>
      <c r="I15" s="417">
        <v>351182.10707812721</v>
      </c>
      <c r="J15" s="417">
        <v>358820.31704370643</v>
      </c>
      <c r="K15" s="417">
        <v>364306.67733928398</v>
      </c>
      <c r="L15" s="417">
        <v>367349.11751038587</v>
      </c>
    </row>
    <row r="16" spans="1:12" ht="15" thickBot="1" x14ac:dyDescent="0.35">
      <c r="B16" s="38">
        <v>9</v>
      </c>
      <c r="C16" s="219" t="s">
        <v>143</v>
      </c>
      <c r="D16" s="217"/>
      <c r="E16" s="220" t="s">
        <v>143</v>
      </c>
      <c r="F16" s="417">
        <v>348518.79858985369</v>
      </c>
      <c r="G16" s="417">
        <v>350155.13425958692</v>
      </c>
      <c r="H16" s="417">
        <v>350403.35207389167</v>
      </c>
      <c r="I16" s="417">
        <v>351182.06650755822</v>
      </c>
      <c r="J16" s="417">
        <v>358364.68066387228</v>
      </c>
      <c r="K16" s="417">
        <v>364078.77011994983</v>
      </c>
      <c r="L16" s="417">
        <v>367349.12467109133</v>
      </c>
    </row>
  </sheetData>
  <sheetProtection algorithmName="SHA-512" hashValue="KdwY1GuHyXcR6Wd8uzvnrN0qkGboMMAmTF7UMYL0z/OEY+2cs++HR7jk7d4C7+Ut2CFMXHtqPho97e4gWNxhpw==" saltValue="vJTE1YxUBtuxXCwfIXpm4g==" spinCount="100000" sheet="1" objects="1" scenarios="1" formatCells="0" formatColumns="0" formatRows="0" autoFilter="0"/>
  <mergeCells count="2">
    <mergeCell ref="G6:I6"/>
    <mergeCell ref="J6:L6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6">
    <tabColor theme="3"/>
    <pageSetUpPr autoPageBreaks="0" fitToPage="1"/>
  </sheetPr>
  <dimension ref="A1:U101"/>
  <sheetViews>
    <sheetView showGridLines="0" zoomScale="70" zoomScaleNormal="70" workbookViewId="0">
      <selection activeCell="C5" sqref="C5"/>
    </sheetView>
  </sheetViews>
  <sheetFormatPr defaultColWidth="11.44140625" defaultRowHeight="15" x14ac:dyDescent="0.3"/>
  <cols>
    <col min="1" max="1" width="4.6640625" style="242" customWidth="1"/>
    <col min="2" max="2" width="6.5546875" style="242" customWidth="1"/>
    <col min="3" max="3" width="24.5546875" style="323" hidden="1" customWidth="1"/>
    <col min="4" max="8" width="31.6640625" style="242" hidden="1" customWidth="1"/>
    <col min="9" max="9" width="25" style="323" customWidth="1"/>
    <col min="10" max="10" width="12.6640625" style="327" customWidth="1"/>
    <col min="11" max="11" width="95.5546875" style="242" customWidth="1"/>
    <col min="12" max="12" width="17.6640625" style="234" customWidth="1"/>
    <col min="13" max="13" width="20.33203125" style="234" customWidth="1"/>
    <col min="14" max="14" width="17.33203125" style="234" customWidth="1"/>
    <col min="15" max="15" width="18" style="234" customWidth="1"/>
    <col min="16" max="16" width="16.5546875" style="234" customWidth="1"/>
    <col min="17" max="19" width="16.6640625" style="234" customWidth="1"/>
    <col min="20" max="16384" width="11.44140625" style="242"/>
  </cols>
  <sheetData>
    <row r="1" spans="1:19" s="222" customFormat="1" ht="59.25" customHeight="1" x14ac:dyDescent="0.55000000000000004">
      <c r="A1" s="221"/>
      <c r="B1" s="221"/>
      <c r="C1" s="489" t="s">
        <v>0</v>
      </c>
      <c r="D1" s="489" t="s">
        <v>0</v>
      </c>
      <c r="E1" s="489" t="s">
        <v>0</v>
      </c>
      <c r="F1" s="489" t="s">
        <v>0</v>
      </c>
      <c r="G1" s="489" t="s">
        <v>0</v>
      </c>
      <c r="H1" s="489" t="s">
        <v>0</v>
      </c>
      <c r="I1" s="221"/>
      <c r="J1" s="927" t="s">
        <v>144</v>
      </c>
      <c r="K1" s="927"/>
      <c r="L1" s="223"/>
      <c r="M1" s="224"/>
      <c r="N1" s="224"/>
      <c r="O1" s="224"/>
      <c r="P1" s="224"/>
      <c r="Q1" s="224"/>
      <c r="R1" s="224"/>
      <c r="S1" s="225"/>
    </row>
    <row r="2" spans="1:19" s="227" customFormat="1" ht="32.25" customHeight="1" thickBot="1" x14ac:dyDescent="0.6">
      <c r="A2" s="226"/>
      <c r="B2" s="226"/>
      <c r="C2" s="226"/>
      <c r="I2" s="226"/>
      <c r="J2" s="928" t="str">
        <f>Cover!C5</f>
        <v>Intesa Sanpaolo S.p.A.</v>
      </c>
      <c r="K2" s="928"/>
      <c r="R2" s="228"/>
      <c r="S2" s="228"/>
    </row>
    <row r="3" spans="1:19" s="227" customFormat="1" ht="21.75" customHeight="1" thickBot="1" x14ac:dyDescent="0.3">
      <c r="A3" s="226"/>
      <c r="B3" s="226"/>
      <c r="C3" s="226"/>
      <c r="I3" s="226"/>
      <c r="L3" s="495">
        <v>1</v>
      </c>
      <c r="M3" s="2">
        <v>2</v>
      </c>
      <c r="N3" s="496">
        <v>3</v>
      </c>
      <c r="O3" s="2">
        <v>4</v>
      </c>
      <c r="P3" s="496">
        <v>5</v>
      </c>
      <c r="Q3" s="2">
        <v>6</v>
      </c>
      <c r="R3" s="496">
        <v>7</v>
      </c>
      <c r="S3" s="160">
        <v>8</v>
      </c>
    </row>
    <row r="4" spans="1:19" s="227" customFormat="1" ht="32.25" hidden="1" customHeight="1" thickBot="1" x14ac:dyDescent="0.35">
      <c r="A4" s="489" t="s">
        <v>0</v>
      </c>
      <c r="B4" s="489"/>
      <c r="C4" s="226"/>
      <c r="I4" s="226"/>
      <c r="L4" s="229" t="s">
        <v>145</v>
      </c>
      <c r="M4" s="230" t="s">
        <v>2</v>
      </c>
      <c r="N4" s="231" t="s">
        <v>127</v>
      </c>
      <c r="O4" s="231" t="s">
        <v>127</v>
      </c>
      <c r="P4" s="230" t="s">
        <v>127</v>
      </c>
      <c r="Q4" s="229" t="s">
        <v>128</v>
      </c>
      <c r="R4" s="231" t="s">
        <v>128</v>
      </c>
      <c r="S4" s="230" t="s">
        <v>128</v>
      </c>
    </row>
    <row r="5" spans="1:19" ht="43.5" customHeight="1" thickBot="1" x14ac:dyDescent="0.35">
      <c r="C5" s="325"/>
      <c r="D5" s="672"/>
      <c r="E5" s="672"/>
      <c r="F5" s="672"/>
      <c r="G5" s="672"/>
      <c r="H5" s="672"/>
      <c r="I5" s="325"/>
      <c r="J5" s="324"/>
      <c r="K5" s="672"/>
      <c r="L5" s="232" t="s">
        <v>145</v>
      </c>
      <c r="M5" s="233" t="s">
        <v>2</v>
      </c>
      <c r="N5" s="869" t="s">
        <v>3</v>
      </c>
      <c r="O5" s="870"/>
      <c r="P5" s="871"/>
      <c r="Q5" s="869" t="s">
        <v>4</v>
      </c>
      <c r="R5" s="870"/>
      <c r="S5" s="871"/>
    </row>
    <row r="6" spans="1:19" s="234" customFormat="1" ht="35.25" customHeight="1" thickBot="1" x14ac:dyDescent="0.3">
      <c r="B6" s="487" t="s">
        <v>5</v>
      </c>
      <c r="C6" s="235"/>
      <c r="D6" s="236"/>
      <c r="E6" s="236"/>
      <c r="F6" s="236"/>
      <c r="G6" s="236"/>
      <c r="H6" s="236"/>
      <c r="I6" s="235"/>
      <c r="K6" s="237" t="s">
        <v>146</v>
      </c>
      <c r="L6" s="238">
        <v>43101</v>
      </c>
      <c r="M6" s="238">
        <v>44196</v>
      </c>
      <c r="N6" s="239">
        <v>2021</v>
      </c>
      <c r="O6" s="240">
        <v>2022</v>
      </c>
      <c r="P6" s="241">
        <v>2023</v>
      </c>
      <c r="Q6" s="239">
        <v>2021</v>
      </c>
      <c r="R6" s="240">
        <v>2022</v>
      </c>
      <c r="S6" s="241">
        <v>2023</v>
      </c>
    </row>
    <row r="7" spans="1:19" ht="32.25" customHeight="1" x14ac:dyDescent="0.3">
      <c r="B7" s="13">
        <v>1</v>
      </c>
      <c r="C7" s="243" t="s">
        <v>147</v>
      </c>
      <c r="D7" s="244" t="s">
        <v>148</v>
      </c>
      <c r="E7" s="245"/>
      <c r="F7" s="246"/>
      <c r="G7" s="246"/>
      <c r="H7" s="247"/>
      <c r="I7" s="924" t="s">
        <v>149</v>
      </c>
      <c r="J7" s="248" t="s">
        <v>150</v>
      </c>
      <c r="K7" s="249" t="s">
        <v>148</v>
      </c>
      <c r="L7" s="673"/>
      <c r="M7" s="674">
        <v>67933.084648079399</v>
      </c>
      <c r="N7" s="675">
        <v>67758.097273197927</v>
      </c>
      <c r="O7" s="676">
        <v>68850.147524765474</v>
      </c>
      <c r="P7" s="677">
        <v>70687.30787002857</v>
      </c>
      <c r="Q7" s="678">
        <v>55044.772473190416</v>
      </c>
      <c r="R7" s="676">
        <v>53305.429610077321</v>
      </c>
      <c r="S7" s="679">
        <v>52297.594373698179</v>
      </c>
    </row>
    <row r="8" spans="1:19" ht="32.25" customHeight="1" x14ac:dyDescent="0.3">
      <c r="B8" s="16">
        <v>2</v>
      </c>
      <c r="C8" s="250" t="s">
        <v>147</v>
      </c>
      <c r="D8" s="251" t="s">
        <v>148</v>
      </c>
      <c r="E8" s="252" t="s">
        <v>151</v>
      </c>
      <c r="F8" s="253"/>
      <c r="G8" s="253"/>
      <c r="H8" s="254"/>
      <c r="I8" s="925"/>
      <c r="J8" s="255" t="s">
        <v>152</v>
      </c>
      <c r="K8" s="256" t="s">
        <v>151</v>
      </c>
      <c r="L8" s="680"/>
      <c r="M8" s="681">
        <v>51070.344973329033</v>
      </c>
      <c r="N8" s="682">
        <v>50895.357598447568</v>
      </c>
      <c r="O8" s="683">
        <v>51776.162299030912</v>
      </c>
      <c r="P8" s="684">
        <v>52874.943654085808</v>
      </c>
      <c r="Q8" s="685">
        <v>38182.03279844005</v>
      </c>
      <c r="R8" s="683">
        <v>36210.682374721342</v>
      </c>
      <c r="S8" s="686">
        <v>34459.245693939054</v>
      </c>
    </row>
    <row r="9" spans="1:19" ht="32.25" customHeight="1" x14ac:dyDescent="0.3">
      <c r="B9" s="16">
        <v>3</v>
      </c>
      <c r="C9" s="250" t="s">
        <v>147</v>
      </c>
      <c r="D9" s="251" t="s">
        <v>148</v>
      </c>
      <c r="E9" s="252" t="s">
        <v>151</v>
      </c>
      <c r="F9" s="257" t="s">
        <v>153</v>
      </c>
      <c r="G9" s="257"/>
      <c r="H9" s="258"/>
      <c r="I9" s="925"/>
      <c r="J9" s="255" t="s">
        <v>154</v>
      </c>
      <c r="K9" s="259" t="s">
        <v>153</v>
      </c>
      <c r="L9" s="260"/>
      <c r="M9" s="421">
        <v>37265.788</v>
      </c>
      <c r="N9" s="422">
        <v>37265.788</v>
      </c>
      <c r="O9" s="423">
        <v>37265.788</v>
      </c>
      <c r="P9" s="424">
        <v>37265.788</v>
      </c>
      <c r="Q9" s="425">
        <v>37265.788</v>
      </c>
      <c r="R9" s="423">
        <v>37265.788</v>
      </c>
      <c r="S9" s="426">
        <v>37265.788</v>
      </c>
    </row>
    <row r="10" spans="1:19" ht="32.25" customHeight="1" x14ac:dyDescent="0.3">
      <c r="B10" s="16">
        <v>4</v>
      </c>
      <c r="C10" s="250" t="s">
        <v>147</v>
      </c>
      <c r="D10" s="251" t="s">
        <v>148</v>
      </c>
      <c r="E10" s="252" t="s">
        <v>151</v>
      </c>
      <c r="F10" s="257" t="s">
        <v>153</v>
      </c>
      <c r="G10" s="257" t="s">
        <v>155</v>
      </c>
      <c r="H10" s="258"/>
      <c r="I10" s="925"/>
      <c r="J10" s="255" t="s">
        <v>156</v>
      </c>
      <c r="K10" s="259" t="s">
        <v>157</v>
      </c>
      <c r="L10" s="260"/>
      <c r="M10" s="421">
        <v>0</v>
      </c>
      <c r="N10" s="422">
        <v>0</v>
      </c>
      <c r="O10" s="423">
        <v>0</v>
      </c>
      <c r="P10" s="424">
        <v>0</v>
      </c>
      <c r="Q10" s="425">
        <v>0</v>
      </c>
      <c r="R10" s="423">
        <v>0</v>
      </c>
      <c r="S10" s="426">
        <v>0</v>
      </c>
    </row>
    <row r="11" spans="1:19" ht="32.25" customHeight="1" x14ac:dyDescent="0.3">
      <c r="B11" s="16">
        <v>5</v>
      </c>
      <c r="C11" s="250" t="s">
        <v>147</v>
      </c>
      <c r="D11" s="251" t="s">
        <v>148</v>
      </c>
      <c r="E11" s="252" t="s">
        <v>151</v>
      </c>
      <c r="F11" s="257" t="s">
        <v>158</v>
      </c>
      <c r="G11" s="257"/>
      <c r="H11" s="258"/>
      <c r="I11" s="925"/>
      <c r="J11" s="255" t="s">
        <v>159</v>
      </c>
      <c r="K11" s="259" t="s">
        <v>158</v>
      </c>
      <c r="L11" s="260"/>
      <c r="M11" s="421">
        <v>23128.428</v>
      </c>
      <c r="N11" s="422">
        <v>23990.241774306302</v>
      </c>
      <c r="O11" s="427">
        <v>26140.216150705812</v>
      </c>
      <c r="P11" s="428">
        <v>28313.639790605106</v>
      </c>
      <c r="Q11" s="429">
        <v>18663.803088578061</v>
      </c>
      <c r="R11" s="427">
        <v>18492.14989438116</v>
      </c>
      <c r="S11" s="426">
        <v>18323.197767822625</v>
      </c>
    </row>
    <row r="12" spans="1:19" ht="32.25" customHeight="1" x14ac:dyDescent="0.3">
      <c r="B12" s="16">
        <v>6</v>
      </c>
      <c r="C12" s="250" t="s">
        <v>147</v>
      </c>
      <c r="D12" s="251" t="s">
        <v>148</v>
      </c>
      <c r="E12" s="252" t="s">
        <v>151</v>
      </c>
      <c r="F12" s="257" t="s">
        <v>160</v>
      </c>
      <c r="G12" s="257"/>
      <c r="H12" s="258"/>
      <c r="I12" s="925"/>
      <c r="J12" s="255" t="s">
        <v>161</v>
      </c>
      <c r="K12" s="259" t="s">
        <v>160</v>
      </c>
      <c r="L12" s="260"/>
      <c r="M12" s="421">
        <v>293.69799999999987</v>
      </c>
      <c r="N12" s="422">
        <v>293.69799999999987</v>
      </c>
      <c r="O12" s="423">
        <v>293.69799999999987</v>
      </c>
      <c r="P12" s="424">
        <v>293.69799999999987</v>
      </c>
      <c r="Q12" s="425">
        <v>-3249.3534827283424</v>
      </c>
      <c r="R12" s="423">
        <v>-3249.3534827283424</v>
      </c>
      <c r="S12" s="426">
        <v>-3249.3534827283424</v>
      </c>
    </row>
    <row r="13" spans="1:19" ht="32.25" customHeight="1" x14ac:dyDescent="0.3">
      <c r="B13" s="16">
        <v>7</v>
      </c>
      <c r="C13" s="250" t="s">
        <v>147</v>
      </c>
      <c r="D13" s="251" t="s">
        <v>148</v>
      </c>
      <c r="E13" s="252" t="s">
        <v>151</v>
      </c>
      <c r="F13" s="257" t="s">
        <v>160</v>
      </c>
      <c r="G13" s="261" t="s">
        <v>162</v>
      </c>
      <c r="H13" s="262"/>
      <c r="I13" s="925"/>
      <c r="J13" s="255" t="s">
        <v>163</v>
      </c>
      <c r="K13" s="263" t="s">
        <v>164</v>
      </c>
      <c r="L13" s="260"/>
      <c r="M13" s="421">
        <v>1085.9779999999998</v>
      </c>
      <c r="N13" s="422">
        <v>1085.9779999999998</v>
      </c>
      <c r="O13" s="427">
        <v>1085.9779999999998</v>
      </c>
      <c r="P13" s="428">
        <v>1085.9779999999998</v>
      </c>
      <c r="Q13" s="429">
        <v>-1881.6435101894342</v>
      </c>
      <c r="R13" s="427">
        <v>-1881.6435101894342</v>
      </c>
      <c r="S13" s="426">
        <v>-1881.6435101894342</v>
      </c>
    </row>
    <row r="14" spans="1:19" ht="32.25" customHeight="1" x14ac:dyDescent="0.3">
      <c r="B14" s="16">
        <v>8</v>
      </c>
      <c r="C14" s="250" t="s">
        <v>147</v>
      </c>
      <c r="D14" s="251" t="s">
        <v>148</v>
      </c>
      <c r="E14" s="252" t="s">
        <v>151</v>
      </c>
      <c r="F14" s="257" t="s">
        <v>160</v>
      </c>
      <c r="G14" s="261" t="s">
        <v>165</v>
      </c>
      <c r="H14" s="262"/>
      <c r="I14" s="925"/>
      <c r="J14" s="255" t="s">
        <v>166</v>
      </c>
      <c r="K14" s="264" t="s">
        <v>165</v>
      </c>
      <c r="L14" s="260"/>
      <c r="M14" s="421">
        <v>-422.34899999999999</v>
      </c>
      <c r="N14" s="422">
        <v>-422.34899999999999</v>
      </c>
      <c r="O14" s="423">
        <v>-422.34899999999999</v>
      </c>
      <c r="P14" s="424">
        <v>-422.34899999999999</v>
      </c>
      <c r="Q14" s="425">
        <v>-600.09156072493204</v>
      </c>
      <c r="R14" s="423">
        <v>-600.09156072493204</v>
      </c>
      <c r="S14" s="426">
        <v>-600.09156072493204</v>
      </c>
    </row>
    <row r="15" spans="1:19" ht="32.25" customHeight="1" x14ac:dyDescent="0.3">
      <c r="B15" s="16">
        <v>9</v>
      </c>
      <c r="C15" s="250" t="s">
        <v>147</v>
      </c>
      <c r="D15" s="251" t="s">
        <v>148</v>
      </c>
      <c r="E15" s="252" t="s">
        <v>151</v>
      </c>
      <c r="F15" s="257" t="s">
        <v>160</v>
      </c>
      <c r="G15" s="261" t="s">
        <v>167</v>
      </c>
      <c r="H15" s="262"/>
      <c r="I15" s="925"/>
      <c r="J15" s="255" t="s">
        <v>168</v>
      </c>
      <c r="K15" s="264" t="s">
        <v>167</v>
      </c>
      <c r="L15" s="260"/>
      <c r="M15" s="421">
        <v>-369.93100000000004</v>
      </c>
      <c r="N15" s="422">
        <v>-369.93100000000004</v>
      </c>
      <c r="O15" s="423">
        <v>-369.93100000000004</v>
      </c>
      <c r="P15" s="424">
        <v>-369.93100000000004</v>
      </c>
      <c r="Q15" s="425">
        <v>-767.61841181397619</v>
      </c>
      <c r="R15" s="423">
        <v>-767.61841181397619</v>
      </c>
      <c r="S15" s="426">
        <v>-767.61841181397619</v>
      </c>
    </row>
    <row r="16" spans="1:19" ht="32.25" customHeight="1" x14ac:dyDescent="0.3">
      <c r="B16" s="16">
        <v>10</v>
      </c>
      <c r="C16" s="250" t="s">
        <v>147</v>
      </c>
      <c r="D16" s="251" t="s">
        <v>148</v>
      </c>
      <c r="E16" s="252" t="s">
        <v>151</v>
      </c>
      <c r="F16" s="257" t="s">
        <v>169</v>
      </c>
      <c r="G16" s="257"/>
      <c r="H16" s="258"/>
      <c r="I16" s="925"/>
      <c r="J16" s="255" t="s">
        <v>170</v>
      </c>
      <c r="K16" s="259" t="s">
        <v>169</v>
      </c>
      <c r="L16" s="260"/>
      <c r="M16" s="421">
        <v>-3265</v>
      </c>
      <c r="N16" s="422">
        <v>-3265</v>
      </c>
      <c r="O16" s="423">
        <v>-3265</v>
      </c>
      <c r="P16" s="424">
        <v>-3265</v>
      </c>
      <c r="Q16" s="425">
        <v>-3265</v>
      </c>
      <c r="R16" s="423">
        <v>-3265</v>
      </c>
      <c r="S16" s="426">
        <v>-3265</v>
      </c>
    </row>
    <row r="17" spans="2:19" ht="32.25" customHeight="1" x14ac:dyDescent="0.3">
      <c r="B17" s="16">
        <v>11</v>
      </c>
      <c r="C17" s="250" t="s">
        <v>147</v>
      </c>
      <c r="D17" s="251" t="s">
        <v>148</v>
      </c>
      <c r="E17" s="252" t="s">
        <v>151</v>
      </c>
      <c r="F17" s="257" t="s">
        <v>171</v>
      </c>
      <c r="G17" s="257"/>
      <c r="H17" s="258"/>
      <c r="I17" s="925"/>
      <c r="J17" s="255" t="s">
        <v>172</v>
      </c>
      <c r="K17" s="259" t="s">
        <v>171</v>
      </c>
      <c r="L17" s="260"/>
      <c r="M17" s="421">
        <v>0</v>
      </c>
      <c r="N17" s="422">
        <v>0</v>
      </c>
      <c r="O17" s="423">
        <v>0</v>
      </c>
      <c r="P17" s="424">
        <v>0</v>
      </c>
      <c r="Q17" s="425">
        <v>0</v>
      </c>
      <c r="R17" s="423">
        <v>0</v>
      </c>
      <c r="S17" s="426">
        <v>0</v>
      </c>
    </row>
    <row r="18" spans="2:19" ht="32.25" customHeight="1" x14ac:dyDescent="0.3">
      <c r="B18" s="16">
        <v>12</v>
      </c>
      <c r="C18" s="250" t="s">
        <v>147</v>
      </c>
      <c r="D18" s="251" t="s">
        <v>148</v>
      </c>
      <c r="E18" s="252" t="s">
        <v>151</v>
      </c>
      <c r="F18" s="257" t="s">
        <v>173</v>
      </c>
      <c r="G18" s="257"/>
      <c r="H18" s="258"/>
      <c r="I18" s="925"/>
      <c r="J18" s="255" t="s">
        <v>174</v>
      </c>
      <c r="K18" s="259" t="s">
        <v>173</v>
      </c>
      <c r="L18" s="260"/>
      <c r="M18" s="421">
        <v>30.658224429038594</v>
      </c>
      <c r="N18" s="422">
        <v>30.658224429038594</v>
      </c>
      <c r="O18" s="423">
        <v>30.658224429038594</v>
      </c>
      <c r="P18" s="424">
        <v>30.658224429038594</v>
      </c>
      <c r="Q18" s="425">
        <v>30.658224429038594</v>
      </c>
      <c r="R18" s="423">
        <v>30.658224429038594</v>
      </c>
      <c r="S18" s="426">
        <v>30.658224429038594</v>
      </c>
    </row>
    <row r="19" spans="2:19" ht="32.25" customHeight="1" x14ac:dyDescent="0.3">
      <c r="B19" s="16">
        <v>13</v>
      </c>
      <c r="C19" s="250" t="s">
        <v>147</v>
      </c>
      <c r="D19" s="251" t="s">
        <v>148</v>
      </c>
      <c r="E19" s="252" t="s">
        <v>151</v>
      </c>
      <c r="F19" s="257" t="s">
        <v>175</v>
      </c>
      <c r="G19" s="257"/>
      <c r="H19" s="258"/>
      <c r="I19" s="925"/>
      <c r="J19" s="255" t="s">
        <v>176</v>
      </c>
      <c r="K19" s="259" t="s">
        <v>175</v>
      </c>
      <c r="L19" s="260"/>
      <c r="M19" s="421">
        <v>706.80375489999983</v>
      </c>
      <c r="N19" s="422">
        <v>706.80375489999983</v>
      </c>
      <c r="O19" s="423">
        <v>706.80375489999983</v>
      </c>
      <c r="P19" s="424">
        <v>706.80375489999983</v>
      </c>
      <c r="Q19" s="425">
        <v>608.56857660462197</v>
      </c>
      <c r="R19" s="423">
        <v>608.56857660462197</v>
      </c>
      <c r="S19" s="426">
        <v>608.56857660462197</v>
      </c>
    </row>
    <row r="20" spans="2:19" ht="32.25" customHeight="1" x14ac:dyDescent="0.3">
      <c r="B20" s="16">
        <v>14</v>
      </c>
      <c r="C20" s="250" t="s">
        <v>147</v>
      </c>
      <c r="D20" s="251" t="s">
        <v>148</v>
      </c>
      <c r="E20" s="252" t="s">
        <v>151</v>
      </c>
      <c r="F20" s="257" t="s">
        <v>175</v>
      </c>
      <c r="G20" s="257" t="s">
        <v>177</v>
      </c>
      <c r="H20" s="258"/>
      <c r="I20" s="925"/>
      <c r="J20" s="255" t="s">
        <v>178</v>
      </c>
      <c r="K20" s="264" t="s">
        <v>177</v>
      </c>
      <c r="L20" s="260"/>
      <c r="M20" s="421">
        <v>-233.62402700000001</v>
      </c>
      <c r="N20" s="422">
        <v>-233.62402700000001</v>
      </c>
      <c r="O20" s="423">
        <v>-233.62402700000001</v>
      </c>
      <c r="P20" s="424">
        <v>-233.62402700000001</v>
      </c>
      <c r="Q20" s="425">
        <v>-376.12755329507246</v>
      </c>
      <c r="R20" s="423">
        <v>-376.12755329507246</v>
      </c>
      <c r="S20" s="426">
        <v>-376.12755329507246</v>
      </c>
    </row>
    <row r="21" spans="2:19" ht="32.25" customHeight="1" x14ac:dyDescent="0.3">
      <c r="B21" s="16">
        <v>15</v>
      </c>
      <c r="C21" s="250" t="s">
        <v>147</v>
      </c>
      <c r="D21" s="251" t="s">
        <v>148</v>
      </c>
      <c r="E21" s="252" t="s">
        <v>151</v>
      </c>
      <c r="F21" s="257" t="s">
        <v>175</v>
      </c>
      <c r="G21" s="257" t="s">
        <v>179</v>
      </c>
      <c r="H21" s="258"/>
      <c r="I21" s="925"/>
      <c r="J21" s="255" t="s">
        <v>180</v>
      </c>
      <c r="K21" s="264" t="s">
        <v>179</v>
      </c>
      <c r="L21" s="260"/>
      <c r="M21" s="421">
        <v>728.32099999999991</v>
      </c>
      <c r="N21" s="422">
        <v>728.32099999999991</v>
      </c>
      <c r="O21" s="423">
        <v>728.32099999999991</v>
      </c>
      <c r="P21" s="424">
        <v>728.32099999999991</v>
      </c>
      <c r="Q21" s="425">
        <v>772.58934799969438</v>
      </c>
      <c r="R21" s="423">
        <v>772.58934799969438</v>
      </c>
      <c r="S21" s="426">
        <v>772.58934799969438</v>
      </c>
    </row>
    <row r="22" spans="2:19" ht="32.25" customHeight="1" x14ac:dyDescent="0.3">
      <c r="B22" s="16">
        <v>16</v>
      </c>
      <c r="C22" s="250" t="s">
        <v>147</v>
      </c>
      <c r="D22" s="251" t="s">
        <v>148</v>
      </c>
      <c r="E22" s="252" t="s">
        <v>151</v>
      </c>
      <c r="F22" s="257" t="s">
        <v>175</v>
      </c>
      <c r="G22" s="257" t="s">
        <v>181</v>
      </c>
      <c r="H22" s="258"/>
      <c r="I22" s="925"/>
      <c r="J22" s="255" t="s">
        <v>182</v>
      </c>
      <c r="K22" s="264" t="s">
        <v>181</v>
      </c>
      <c r="L22" s="260"/>
      <c r="M22" s="421">
        <v>212.10678189999999</v>
      </c>
      <c r="N22" s="422">
        <v>212.10678189999999</v>
      </c>
      <c r="O22" s="423">
        <v>212.10678189999999</v>
      </c>
      <c r="P22" s="424">
        <v>212.10678189999999</v>
      </c>
      <c r="Q22" s="425">
        <v>212.10678189999999</v>
      </c>
      <c r="R22" s="423">
        <v>212.10678189999999</v>
      </c>
      <c r="S22" s="426">
        <v>212.10678189999999</v>
      </c>
    </row>
    <row r="23" spans="2:19" ht="32.25" customHeight="1" x14ac:dyDescent="0.3">
      <c r="B23" s="16">
        <v>17</v>
      </c>
      <c r="C23" s="250" t="s">
        <v>147</v>
      </c>
      <c r="D23" s="251" t="s">
        <v>148</v>
      </c>
      <c r="E23" s="252" t="s">
        <v>151</v>
      </c>
      <c r="F23" s="257" t="s">
        <v>183</v>
      </c>
      <c r="G23" s="257"/>
      <c r="H23" s="258"/>
      <c r="I23" s="925"/>
      <c r="J23" s="255" t="s">
        <v>184</v>
      </c>
      <c r="K23" s="259" t="s">
        <v>183</v>
      </c>
      <c r="L23" s="260"/>
      <c r="M23" s="421">
        <v>-6760.3959999999997</v>
      </c>
      <c r="N23" s="422">
        <v>-6815.9981978007208</v>
      </c>
      <c r="O23" s="423">
        <v>-6734.091177923945</v>
      </c>
      <c r="P23" s="424">
        <v>-6492.9479492141118</v>
      </c>
      <c r="Q23" s="425">
        <v>-6815.9981978007208</v>
      </c>
      <c r="R23" s="423">
        <v>-6734.091177923945</v>
      </c>
      <c r="S23" s="426">
        <v>-6492.9479492141118</v>
      </c>
    </row>
    <row r="24" spans="2:19" ht="32.25" customHeight="1" x14ac:dyDescent="0.3">
      <c r="B24" s="16">
        <v>18</v>
      </c>
      <c r="C24" s="250" t="s">
        <v>147</v>
      </c>
      <c r="D24" s="251" t="s">
        <v>148</v>
      </c>
      <c r="E24" s="252" t="s">
        <v>151</v>
      </c>
      <c r="F24" s="257" t="s">
        <v>185</v>
      </c>
      <c r="G24" s="257"/>
      <c r="H24" s="258"/>
      <c r="I24" s="925"/>
      <c r="J24" s="255" t="s">
        <v>186</v>
      </c>
      <c r="K24" s="259" t="s">
        <v>185</v>
      </c>
      <c r="L24" s="260"/>
      <c r="M24" s="421">
        <v>-1823.8077811789301</v>
      </c>
      <c r="N24" s="422">
        <v>-1823.8077811789301</v>
      </c>
      <c r="O24" s="423">
        <v>-1823.8077811789301</v>
      </c>
      <c r="P24" s="424">
        <v>-1823.8077811789301</v>
      </c>
      <c r="Q24" s="425">
        <v>-3675.4239872505846</v>
      </c>
      <c r="R24" s="423">
        <v>-3775.9382529067784</v>
      </c>
      <c r="S24" s="426">
        <v>-3875.4955725296259</v>
      </c>
    </row>
    <row r="25" spans="2:19" ht="32.25" customHeight="1" x14ac:dyDescent="0.3">
      <c r="B25" s="16">
        <v>19</v>
      </c>
      <c r="C25" s="250" t="s">
        <v>147</v>
      </c>
      <c r="D25" s="251" t="s">
        <v>148</v>
      </c>
      <c r="E25" s="252" t="s">
        <v>151</v>
      </c>
      <c r="F25" s="257" t="s">
        <v>187</v>
      </c>
      <c r="G25" s="257"/>
      <c r="H25" s="258"/>
      <c r="I25" s="925"/>
      <c r="J25" s="255" t="s">
        <v>188</v>
      </c>
      <c r="K25" s="259" t="s">
        <v>187</v>
      </c>
      <c r="L25" s="260"/>
      <c r="M25" s="421">
        <v>-299.219381</v>
      </c>
      <c r="N25" s="422">
        <v>-349.38746199931416</v>
      </c>
      <c r="O25" s="422">
        <v>-384.93813785702167</v>
      </c>
      <c r="P25" s="687">
        <v>-413.70377470317806</v>
      </c>
      <c r="Q25" s="425">
        <v>-343.28400309137749</v>
      </c>
      <c r="R25" s="422">
        <v>-394.21437165577788</v>
      </c>
      <c r="S25" s="688">
        <v>-457.22701419932531</v>
      </c>
    </row>
    <row r="26" spans="2:19" ht="45.75" customHeight="1" x14ac:dyDescent="0.3">
      <c r="B26" s="16">
        <v>20</v>
      </c>
      <c r="C26" s="250" t="s">
        <v>147</v>
      </c>
      <c r="D26" s="251" t="s">
        <v>148</v>
      </c>
      <c r="E26" s="252" t="s">
        <v>151</v>
      </c>
      <c r="F26" s="257" t="s">
        <v>189</v>
      </c>
      <c r="G26" s="257"/>
      <c r="H26" s="258"/>
      <c r="I26" s="925"/>
      <c r="J26" s="265" t="s">
        <v>190</v>
      </c>
      <c r="K26" s="266" t="s">
        <v>189</v>
      </c>
      <c r="L26" s="260"/>
      <c r="M26" s="421">
        <v>0</v>
      </c>
      <c r="N26" s="422">
        <v>-1.76164430022023</v>
      </c>
      <c r="O26" s="422">
        <v>-236.79619099475801</v>
      </c>
      <c r="P26" s="687">
        <v>-443.9677592270391</v>
      </c>
      <c r="Q26" s="425">
        <v>-1.4181441646103521</v>
      </c>
      <c r="R26" s="422">
        <v>-209.81674315763576</v>
      </c>
      <c r="S26" s="688">
        <v>-381.88617561746764</v>
      </c>
    </row>
    <row r="27" spans="2:19" ht="32.25" customHeight="1" x14ac:dyDescent="0.3">
      <c r="B27" s="16">
        <v>21</v>
      </c>
      <c r="C27" s="250" t="s">
        <v>147</v>
      </c>
      <c r="D27" s="251" t="s">
        <v>148</v>
      </c>
      <c r="E27" s="252" t="s">
        <v>151</v>
      </c>
      <c r="F27" s="257" t="s">
        <v>191</v>
      </c>
      <c r="G27" s="257"/>
      <c r="H27" s="258"/>
      <c r="I27" s="925"/>
      <c r="J27" s="265" t="s">
        <v>192</v>
      </c>
      <c r="K27" s="259" t="s">
        <v>191</v>
      </c>
      <c r="L27" s="260"/>
      <c r="M27" s="421">
        <v>0</v>
      </c>
      <c r="N27" s="422">
        <v>0</v>
      </c>
      <c r="O27" s="423">
        <v>0</v>
      </c>
      <c r="P27" s="424">
        <v>0</v>
      </c>
      <c r="Q27" s="425">
        <v>0</v>
      </c>
      <c r="R27" s="423">
        <v>0</v>
      </c>
      <c r="S27" s="426">
        <v>0</v>
      </c>
    </row>
    <row r="28" spans="2:19" ht="32.25" customHeight="1" x14ac:dyDescent="0.3">
      <c r="B28" s="16">
        <v>22</v>
      </c>
      <c r="C28" s="250" t="s">
        <v>147</v>
      </c>
      <c r="D28" s="251" t="s">
        <v>148</v>
      </c>
      <c r="E28" s="252" t="s">
        <v>151</v>
      </c>
      <c r="F28" s="257" t="s">
        <v>193</v>
      </c>
      <c r="G28" s="257"/>
      <c r="H28" s="258"/>
      <c r="I28" s="925"/>
      <c r="J28" s="265" t="s">
        <v>194</v>
      </c>
      <c r="K28" s="259" t="s">
        <v>193</v>
      </c>
      <c r="L28" s="260"/>
      <c r="M28" s="421">
        <v>0</v>
      </c>
      <c r="N28" s="422">
        <v>0</v>
      </c>
      <c r="O28" s="423">
        <v>0</v>
      </c>
      <c r="P28" s="424">
        <v>0</v>
      </c>
      <c r="Q28" s="425">
        <v>0</v>
      </c>
      <c r="R28" s="423">
        <v>0</v>
      </c>
      <c r="S28" s="426">
        <v>0</v>
      </c>
    </row>
    <row r="29" spans="2:19" ht="32.25" customHeight="1" x14ac:dyDescent="0.3">
      <c r="B29" s="16">
        <v>23</v>
      </c>
      <c r="C29" s="250" t="s">
        <v>147</v>
      </c>
      <c r="D29" s="251" t="s">
        <v>148</v>
      </c>
      <c r="E29" s="252" t="s">
        <v>151</v>
      </c>
      <c r="F29" s="257" t="s">
        <v>195</v>
      </c>
      <c r="G29" s="257"/>
      <c r="H29" s="258"/>
      <c r="I29" s="925"/>
      <c r="J29" s="265" t="s">
        <v>196</v>
      </c>
      <c r="K29" s="259" t="s">
        <v>195</v>
      </c>
      <c r="L29" s="260"/>
      <c r="M29" s="421">
        <v>0</v>
      </c>
      <c r="N29" s="422">
        <v>0</v>
      </c>
      <c r="O29" s="423">
        <v>0</v>
      </c>
      <c r="P29" s="424">
        <v>0</v>
      </c>
      <c r="Q29" s="425">
        <v>0</v>
      </c>
      <c r="R29" s="423">
        <v>0</v>
      </c>
      <c r="S29" s="426">
        <v>0</v>
      </c>
    </row>
    <row r="30" spans="2:19" ht="51" customHeight="1" x14ac:dyDescent="0.3">
      <c r="B30" s="16">
        <v>24</v>
      </c>
      <c r="C30" s="250" t="s">
        <v>147</v>
      </c>
      <c r="D30" s="251" t="s">
        <v>148</v>
      </c>
      <c r="E30" s="252" t="s">
        <v>151</v>
      </c>
      <c r="F30" s="257" t="s">
        <v>197</v>
      </c>
      <c r="G30" s="257"/>
      <c r="H30" s="258"/>
      <c r="I30" s="925"/>
      <c r="J30" s="265" t="s">
        <v>198</v>
      </c>
      <c r="K30" s="259" t="s">
        <v>197</v>
      </c>
      <c r="L30" s="260"/>
      <c r="M30" s="421">
        <v>-103.78873200000001</v>
      </c>
      <c r="N30" s="422">
        <v>-103.78873200000001</v>
      </c>
      <c r="O30" s="423">
        <v>-103.78873200000001</v>
      </c>
      <c r="P30" s="424">
        <v>-103.78873200000001</v>
      </c>
      <c r="Q30" s="425">
        <v>-103.78873200000001</v>
      </c>
      <c r="R30" s="423">
        <v>-103.78873200000001</v>
      </c>
      <c r="S30" s="426">
        <v>-103.78873200000001</v>
      </c>
    </row>
    <row r="31" spans="2:19" ht="51" customHeight="1" x14ac:dyDescent="0.3">
      <c r="B31" s="16">
        <v>25</v>
      </c>
      <c r="C31" s="250" t="s">
        <v>147</v>
      </c>
      <c r="D31" s="251" t="s">
        <v>148</v>
      </c>
      <c r="E31" s="252" t="s">
        <v>151</v>
      </c>
      <c r="F31" s="257" t="s">
        <v>197</v>
      </c>
      <c r="G31" s="257" t="s">
        <v>199</v>
      </c>
      <c r="H31" s="258"/>
      <c r="I31" s="925"/>
      <c r="J31" s="265" t="s">
        <v>200</v>
      </c>
      <c r="K31" s="259" t="s">
        <v>201</v>
      </c>
      <c r="L31" s="260"/>
      <c r="M31" s="421">
        <v>-103.78873200000001</v>
      </c>
      <c r="N31" s="422">
        <v>-103.78873200000001</v>
      </c>
      <c r="O31" s="423">
        <v>-103.78873200000001</v>
      </c>
      <c r="P31" s="424">
        <v>-103.78873200000001</v>
      </c>
      <c r="Q31" s="425">
        <v>-103.78873200000001</v>
      </c>
      <c r="R31" s="423">
        <v>-103.78873200000001</v>
      </c>
      <c r="S31" s="426">
        <v>-103.78873200000001</v>
      </c>
    </row>
    <row r="32" spans="2:19" ht="32.25" customHeight="1" x14ac:dyDescent="0.3">
      <c r="B32" s="16">
        <v>26</v>
      </c>
      <c r="C32" s="250" t="s">
        <v>147</v>
      </c>
      <c r="D32" s="251" t="s">
        <v>148</v>
      </c>
      <c r="E32" s="252" t="s">
        <v>151</v>
      </c>
      <c r="F32" s="257" t="s">
        <v>202</v>
      </c>
      <c r="G32" s="257"/>
      <c r="H32" s="258"/>
      <c r="I32" s="925"/>
      <c r="J32" s="265" t="s">
        <v>203</v>
      </c>
      <c r="K32" s="259" t="s">
        <v>204</v>
      </c>
      <c r="L32" s="260"/>
      <c r="M32" s="421">
        <v>0</v>
      </c>
      <c r="N32" s="422">
        <v>0</v>
      </c>
      <c r="O32" s="423">
        <v>0</v>
      </c>
      <c r="P32" s="424">
        <v>0</v>
      </c>
      <c r="Q32" s="425">
        <v>0</v>
      </c>
      <c r="R32" s="423">
        <v>0</v>
      </c>
      <c r="S32" s="426">
        <v>0</v>
      </c>
    </row>
    <row r="33" spans="2:21" ht="32.25" customHeight="1" x14ac:dyDescent="0.3">
      <c r="B33" s="16">
        <v>27</v>
      </c>
      <c r="C33" s="250" t="s">
        <v>147</v>
      </c>
      <c r="D33" s="251" t="s">
        <v>148</v>
      </c>
      <c r="E33" s="252" t="s">
        <v>151</v>
      </c>
      <c r="F33" s="257" t="s">
        <v>205</v>
      </c>
      <c r="G33" s="257"/>
      <c r="H33" s="258"/>
      <c r="I33" s="925"/>
      <c r="J33" s="265" t="s">
        <v>206</v>
      </c>
      <c r="K33" s="259" t="s">
        <v>205</v>
      </c>
      <c r="L33" s="260"/>
      <c r="M33" s="421">
        <v>0</v>
      </c>
      <c r="N33" s="422">
        <v>0</v>
      </c>
      <c r="O33" s="423">
        <v>0</v>
      </c>
      <c r="P33" s="424">
        <v>0</v>
      </c>
      <c r="Q33" s="425">
        <v>-1594.0529387618899</v>
      </c>
      <c r="R33" s="423">
        <v>-1677.4693388349651</v>
      </c>
      <c r="S33" s="426">
        <v>-1741.9709730190616</v>
      </c>
    </row>
    <row r="34" spans="2:21" ht="32.25" customHeight="1" x14ac:dyDescent="0.3">
      <c r="B34" s="16">
        <v>28</v>
      </c>
      <c r="C34" s="250" t="s">
        <v>147</v>
      </c>
      <c r="D34" s="251" t="s">
        <v>148</v>
      </c>
      <c r="E34" s="252" t="s">
        <v>151</v>
      </c>
      <c r="F34" s="257" t="s">
        <v>207</v>
      </c>
      <c r="G34" s="257"/>
      <c r="H34" s="258"/>
      <c r="I34" s="925"/>
      <c r="J34" s="265" t="s">
        <v>208</v>
      </c>
      <c r="K34" s="259" t="s">
        <v>209</v>
      </c>
      <c r="L34" s="260"/>
      <c r="M34" s="421">
        <v>0</v>
      </c>
      <c r="N34" s="422">
        <v>0</v>
      </c>
      <c r="O34" s="423">
        <v>0</v>
      </c>
      <c r="P34" s="424">
        <v>0</v>
      </c>
      <c r="Q34" s="425">
        <v>0</v>
      </c>
      <c r="R34" s="423">
        <v>0</v>
      </c>
      <c r="S34" s="426">
        <v>0</v>
      </c>
    </row>
    <row r="35" spans="2:21" ht="32.25" customHeight="1" x14ac:dyDescent="0.3">
      <c r="B35" s="16">
        <v>29</v>
      </c>
      <c r="C35" s="250" t="s">
        <v>147</v>
      </c>
      <c r="D35" s="251" t="s">
        <v>148</v>
      </c>
      <c r="E35" s="252" t="s">
        <v>151</v>
      </c>
      <c r="F35" s="257" t="s">
        <v>210</v>
      </c>
      <c r="G35" s="257"/>
      <c r="H35" s="258"/>
      <c r="I35" s="925"/>
      <c r="J35" s="265" t="s">
        <v>211</v>
      </c>
      <c r="K35" s="259" t="s">
        <v>212</v>
      </c>
      <c r="L35" s="260"/>
      <c r="M35" s="421">
        <v>0</v>
      </c>
      <c r="N35" s="422">
        <v>0</v>
      </c>
      <c r="O35" s="423">
        <v>0</v>
      </c>
      <c r="P35" s="424">
        <v>0</v>
      </c>
      <c r="Q35" s="425">
        <v>-903.16404490133573</v>
      </c>
      <c r="R35" s="423">
        <v>-963.18275963819542</v>
      </c>
      <c r="S35" s="426">
        <v>-1008.8497635744379</v>
      </c>
    </row>
    <row r="36" spans="2:21" ht="32.25" customHeight="1" x14ac:dyDescent="0.3">
      <c r="B36" s="16">
        <v>30</v>
      </c>
      <c r="C36" s="250" t="s">
        <v>147</v>
      </c>
      <c r="D36" s="251" t="s">
        <v>148</v>
      </c>
      <c r="E36" s="252" t="s">
        <v>151</v>
      </c>
      <c r="F36" s="257" t="s">
        <v>213</v>
      </c>
      <c r="G36" s="257"/>
      <c r="H36" s="258"/>
      <c r="I36" s="925"/>
      <c r="J36" s="265" t="s">
        <v>214</v>
      </c>
      <c r="K36" s="259" t="s">
        <v>213</v>
      </c>
      <c r="L36" s="260"/>
      <c r="M36" s="421">
        <v>0</v>
      </c>
      <c r="N36" s="422">
        <v>0</v>
      </c>
      <c r="O36" s="423">
        <v>0</v>
      </c>
      <c r="P36" s="424">
        <v>0</v>
      </c>
      <c r="Q36" s="425">
        <v>0</v>
      </c>
      <c r="R36" s="423">
        <v>0</v>
      </c>
      <c r="S36" s="426">
        <v>0</v>
      </c>
    </row>
    <row r="37" spans="2:21" ht="32.25" customHeight="1" x14ac:dyDescent="0.3">
      <c r="B37" s="16">
        <v>31</v>
      </c>
      <c r="C37" s="250" t="s">
        <v>147</v>
      </c>
      <c r="D37" s="251" t="s">
        <v>148</v>
      </c>
      <c r="E37" s="252" t="s">
        <v>151</v>
      </c>
      <c r="F37" s="257" t="s">
        <v>215</v>
      </c>
      <c r="G37" s="257"/>
      <c r="H37" s="258"/>
      <c r="I37" s="925"/>
      <c r="J37" s="265" t="s">
        <v>216</v>
      </c>
      <c r="K37" s="259" t="s">
        <v>215</v>
      </c>
      <c r="L37" s="260"/>
      <c r="M37" s="421">
        <v>-232.153685</v>
      </c>
      <c r="N37" s="422">
        <v>-552.24516317502832</v>
      </c>
      <c r="O37" s="423">
        <v>-872.33664135005654</v>
      </c>
      <c r="P37" s="424">
        <v>-1192.4281195250849</v>
      </c>
      <c r="Q37" s="425">
        <v>-552.24516317502832</v>
      </c>
      <c r="R37" s="423">
        <v>-872.33664135005654</v>
      </c>
      <c r="S37" s="426">
        <v>-1192.4281195250849</v>
      </c>
      <c r="U37" s="267"/>
    </row>
    <row r="38" spans="2:21" ht="32.25" customHeight="1" x14ac:dyDescent="0.3">
      <c r="B38" s="16">
        <v>32</v>
      </c>
      <c r="C38" s="250" t="s">
        <v>147</v>
      </c>
      <c r="D38" s="251" t="s">
        <v>148</v>
      </c>
      <c r="E38" s="252" t="s">
        <v>151</v>
      </c>
      <c r="F38" s="261" t="s">
        <v>217</v>
      </c>
      <c r="G38" s="261"/>
      <c r="H38" s="262"/>
      <c r="I38" s="925"/>
      <c r="J38" s="265" t="s">
        <v>218</v>
      </c>
      <c r="K38" s="264" t="s">
        <v>219</v>
      </c>
      <c r="L38" s="260"/>
      <c r="M38" s="421">
        <v>-2986.3710000000001</v>
      </c>
      <c r="N38" s="422">
        <v>-2986.3710000000001</v>
      </c>
      <c r="O38" s="423">
        <v>-2986.3710000000001</v>
      </c>
      <c r="P38" s="424">
        <v>-2986.3710000000001</v>
      </c>
      <c r="Q38" s="425">
        <v>-2986.3710000000001</v>
      </c>
      <c r="R38" s="423">
        <v>-2986.3710000000001</v>
      </c>
      <c r="S38" s="426">
        <v>-2986.3710000000001</v>
      </c>
      <c r="U38" s="267"/>
    </row>
    <row r="39" spans="2:21" ht="32.25" customHeight="1" x14ac:dyDescent="0.3">
      <c r="B39" s="16">
        <v>33</v>
      </c>
      <c r="C39" s="250" t="s">
        <v>148</v>
      </c>
      <c r="D39" s="251" t="s">
        <v>148</v>
      </c>
      <c r="E39" s="252" t="s">
        <v>151</v>
      </c>
      <c r="F39" s="261" t="s">
        <v>217</v>
      </c>
      <c r="G39" s="261" t="s">
        <v>220</v>
      </c>
      <c r="H39" s="262"/>
      <c r="I39" s="925"/>
      <c r="J39" s="265" t="s">
        <v>221</v>
      </c>
      <c r="K39" s="268" t="s">
        <v>220</v>
      </c>
      <c r="L39" s="421">
        <v>4304.68</v>
      </c>
      <c r="M39" s="421">
        <v>4304.68</v>
      </c>
      <c r="N39" s="422">
        <v>4304.68</v>
      </c>
      <c r="O39" s="423">
        <v>4304.68</v>
      </c>
      <c r="P39" s="424">
        <v>4304.68</v>
      </c>
      <c r="Q39" s="425">
        <v>4304.68</v>
      </c>
      <c r="R39" s="423">
        <v>4304.68</v>
      </c>
      <c r="S39" s="426">
        <v>4304.68</v>
      </c>
      <c r="U39" s="267"/>
    </row>
    <row r="40" spans="2:21" ht="32.25" customHeight="1" x14ac:dyDescent="0.3">
      <c r="B40" s="16">
        <v>34</v>
      </c>
      <c r="C40" s="250" t="s">
        <v>148</v>
      </c>
      <c r="D40" s="251" t="s">
        <v>148</v>
      </c>
      <c r="E40" s="252" t="s">
        <v>151</v>
      </c>
      <c r="F40" s="261" t="s">
        <v>217</v>
      </c>
      <c r="G40" s="261" t="s">
        <v>222</v>
      </c>
      <c r="H40" s="262"/>
      <c r="I40" s="925"/>
      <c r="J40" s="265" t="s">
        <v>223</v>
      </c>
      <c r="K40" s="268" t="s">
        <v>222</v>
      </c>
      <c r="L40" s="260"/>
      <c r="M40" s="421">
        <v>0</v>
      </c>
      <c r="N40" s="422">
        <v>0</v>
      </c>
      <c r="O40" s="423">
        <v>0</v>
      </c>
      <c r="P40" s="424">
        <v>0</v>
      </c>
      <c r="Q40" s="425">
        <v>0</v>
      </c>
      <c r="R40" s="423">
        <v>0</v>
      </c>
      <c r="S40" s="426">
        <v>0</v>
      </c>
      <c r="U40" s="267"/>
    </row>
    <row r="41" spans="2:21" ht="32.25" customHeight="1" x14ac:dyDescent="0.3">
      <c r="B41" s="16">
        <v>35</v>
      </c>
      <c r="C41" s="250" t="s">
        <v>148</v>
      </c>
      <c r="D41" s="251" t="s">
        <v>148</v>
      </c>
      <c r="E41" s="252" t="s">
        <v>151</v>
      </c>
      <c r="F41" s="261" t="s">
        <v>217</v>
      </c>
      <c r="G41" s="261" t="s">
        <v>224</v>
      </c>
      <c r="H41" s="262"/>
      <c r="I41" s="925"/>
      <c r="J41" s="265" t="s">
        <v>225</v>
      </c>
      <c r="K41" s="268" t="s">
        <v>224</v>
      </c>
      <c r="L41" s="260"/>
      <c r="M41" s="421">
        <v>1318.309</v>
      </c>
      <c r="N41" s="422">
        <v>1318.309</v>
      </c>
      <c r="O41" s="423">
        <v>1318.309</v>
      </c>
      <c r="P41" s="424">
        <v>1318.309</v>
      </c>
      <c r="Q41" s="425">
        <v>1318.309</v>
      </c>
      <c r="R41" s="423">
        <v>1318.309</v>
      </c>
      <c r="S41" s="426">
        <v>1318.309</v>
      </c>
      <c r="U41" s="267"/>
    </row>
    <row r="42" spans="2:21" ht="32.25" customHeight="1" x14ac:dyDescent="0.3">
      <c r="B42" s="16">
        <v>36</v>
      </c>
      <c r="C42" s="250" t="s">
        <v>148</v>
      </c>
      <c r="D42" s="251" t="s">
        <v>148</v>
      </c>
      <c r="E42" s="252" t="s">
        <v>151</v>
      </c>
      <c r="F42" s="261" t="s">
        <v>217</v>
      </c>
      <c r="G42" s="269" t="s">
        <v>226</v>
      </c>
      <c r="H42" s="262"/>
      <c r="I42" s="925"/>
      <c r="J42" s="265" t="s">
        <v>227</v>
      </c>
      <c r="K42" s="268" t="s">
        <v>226</v>
      </c>
      <c r="L42" s="260"/>
      <c r="M42" s="421">
        <v>0</v>
      </c>
      <c r="N42" s="422">
        <v>0</v>
      </c>
      <c r="O42" s="423">
        <v>0</v>
      </c>
      <c r="P42" s="424">
        <v>0</v>
      </c>
      <c r="Q42" s="425">
        <v>0</v>
      </c>
      <c r="R42" s="423">
        <v>0</v>
      </c>
      <c r="S42" s="426">
        <v>0</v>
      </c>
      <c r="U42" s="267"/>
    </row>
    <row r="43" spans="2:21" ht="32.25" customHeight="1" x14ac:dyDescent="0.3">
      <c r="B43" s="16">
        <v>37</v>
      </c>
      <c r="C43" s="250" t="s">
        <v>148</v>
      </c>
      <c r="D43" s="251" t="s">
        <v>148</v>
      </c>
      <c r="E43" s="252" t="s">
        <v>151</v>
      </c>
      <c r="F43" s="261" t="s">
        <v>217</v>
      </c>
      <c r="G43" s="261"/>
      <c r="H43" s="262"/>
      <c r="I43" s="925"/>
      <c r="J43" s="265" t="s">
        <v>228</v>
      </c>
      <c r="K43" s="268" t="s">
        <v>229</v>
      </c>
      <c r="L43" s="260"/>
      <c r="M43" s="421">
        <v>0</v>
      </c>
      <c r="N43" s="422">
        <v>0</v>
      </c>
      <c r="O43" s="423">
        <v>0</v>
      </c>
      <c r="P43" s="424">
        <v>0</v>
      </c>
      <c r="Q43" s="425">
        <v>0</v>
      </c>
      <c r="R43" s="423">
        <v>0</v>
      </c>
      <c r="S43" s="426">
        <v>0</v>
      </c>
      <c r="U43" s="267"/>
    </row>
    <row r="44" spans="2:21" s="270" customFormat="1" ht="32.25" customHeight="1" x14ac:dyDescent="0.3">
      <c r="B44" s="16">
        <v>38</v>
      </c>
      <c r="C44" s="250" t="s">
        <v>147</v>
      </c>
      <c r="D44" s="251" t="s">
        <v>148</v>
      </c>
      <c r="E44" s="252" t="s">
        <v>151</v>
      </c>
      <c r="F44" s="257" t="s">
        <v>230</v>
      </c>
      <c r="G44" s="257"/>
      <c r="H44" s="258"/>
      <c r="I44" s="925"/>
      <c r="J44" s="265" t="s">
        <v>231</v>
      </c>
      <c r="K44" s="259" t="s">
        <v>230</v>
      </c>
      <c r="L44" s="260"/>
      <c r="M44" s="421">
        <v>2129.33457317893</v>
      </c>
      <c r="N44" s="422">
        <v>1520.1568252664545</v>
      </c>
      <c r="O44" s="423">
        <v>759.75683030077607</v>
      </c>
      <c r="P44" s="424">
        <v>0</v>
      </c>
      <c r="Q44" s="425">
        <v>2116.9436027022148</v>
      </c>
      <c r="R44" s="423">
        <v>1058.7091795022156</v>
      </c>
      <c r="S44" s="426">
        <v>-1.9092509775873623E-2</v>
      </c>
      <c r="T44" s="242"/>
      <c r="U44" s="267"/>
    </row>
    <row r="45" spans="2:21" s="271" customFormat="1" ht="32.25" customHeight="1" x14ac:dyDescent="0.3">
      <c r="B45" s="16">
        <v>39</v>
      </c>
      <c r="C45" s="250" t="s">
        <v>147</v>
      </c>
      <c r="D45" s="251" t="s">
        <v>148</v>
      </c>
      <c r="E45" s="252" t="s">
        <v>151</v>
      </c>
      <c r="F45" s="257" t="s">
        <v>230</v>
      </c>
      <c r="G45" s="261" t="s">
        <v>232</v>
      </c>
      <c r="H45" s="262"/>
      <c r="I45" s="925"/>
      <c r="J45" s="265" t="s">
        <v>233</v>
      </c>
      <c r="K45" s="264" t="s">
        <v>232</v>
      </c>
      <c r="L45" s="260"/>
      <c r="M45" s="421">
        <v>0</v>
      </c>
      <c r="N45" s="422">
        <v>0</v>
      </c>
      <c r="O45" s="423">
        <v>0</v>
      </c>
      <c r="P45" s="424">
        <v>0</v>
      </c>
      <c r="Q45" s="425">
        <v>0</v>
      </c>
      <c r="R45" s="423">
        <v>0</v>
      </c>
      <c r="S45" s="426">
        <v>0</v>
      </c>
      <c r="T45" s="242"/>
      <c r="U45" s="267"/>
    </row>
    <row r="46" spans="2:21" ht="32.25" customHeight="1" x14ac:dyDescent="0.3">
      <c r="B46" s="16">
        <v>40</v>
      </c>
      <c r="C46" s="250" t="s">
        <v>147</v>
      </c>
      <c r="D46" s="251" t="s">
        <v>148</v>
      </c>
      <c r="E46" s="252" t="s">
        <v>151</v>
      </c>
      <c r="F46" s="257" t="s">
        <v>230</v>
      </c>
      <c r="G46" s="261" t="s">
        <v>234</v>
      </c>
      <c r="H46" s="262"/>
      <c r="I46" s="925"/>
      <c r="J46" s="265" t="s">
        <v>235</v>
      </c>
      <c r="K46" s="264" t="s">
        <v>234</v>
      </c>
      <c r="L46" s="260"/>
      <c r="M46" s="421">
        <v>0</v>
      </c>
      <c r="N46" s="422">
        <v>0</v>
      </c>
      <c r="O46" s="423">
        <v>0</v>
      </c>
      <c r="P46" s="424">
        <v>0</v>
      </c>
      <c r="Q46" s="425">
        <v>0</v>
      </c>
      <c r="R46" s="423">
        <v>0</v>
      </c>
      <c r="S46" s="426">
        <v>0</v>
      </c>
      <c r="U46" s="267"/>
    </row>
    <row r="47" spans="2:21" ht="32.25" customHeight="1" x14ac:dyDescent="0.3">
      <c r="B47" s="16">
        <v>41</v>
      </c>
      <c r="C47" s="250" t="s">
        <v>147</v>
      </c>
      <c r="D47" s="251" t="s">
        <v>148</v>
      </c>
      <c r="E47" s="252" t="s">
        <v>151</v>
      </c>
      <c r="F47" s="257" t="s">
        <v>230</v>
      </c>
      <c r="G47" s="261" t="s">
        <v>236</v>
      </c>
      <c r="H47" s="262"/>
      <c r="I47" s="925"/>
      <c r="J47" s="265" t="s">
        <v>237</v>
      </c>
      <c r="K47" s="264" t="s">
        <v>236</v>
      </c>
      <c r="L47" s="260"/>
      <c r="M47" s="421">
        <v>2129.33457317893</v>
      </c>
      <c r="N47" s="422">
        <v>1520.1568252664545</v>
      </c>
      <c r="O47" s="423">
        <v>759.75683030077607</v>
      </c>
      <c r="P47" s="424">
        <v>0</v>
      </c>
      <c r="Q47" s="425">
        <v>1516.3606695782464</v>
      </c>
      <c r="R47" s="423">
        <v>758.13793360666455</v>
      </c>
      <c r="S47" s="426">
        <v>0</v>
      </c>
      <c r="U47" s="267"/>
    </row>
    <row r="48" spans="2:21" ht="32.25" customHeight="1" x14ac:dyDescent="0.3">
      <c r="B48" s="16">
        <v>42</v>
      </c>
      <c r="C48" s="250" t="s">
        <v>148</v>
      </c>
      <c r="D48" s="251" t="s">
        <v>148</v>
      </c>
      <c r="E48" s="252" t="s">
        <v>151</v>
      </c>
      <c r="F48" s="257" t="s">
        <v>230</v>
      </c>
      <c r="G48" s="261" t="s">
        <v>236</v>
      </c>
      <c r="H48" s="262" t="s">
        <v>238</v>
      </c>
      <c r="I48" s="925"/>
      <c r="J48" s="265" t="s">
        <v>239</v>
      </c>
      <c r="K48" s="268" t="s">
        <v>240</v>
      </c>
      <c r="L48" s="260"/>
      <c r="M48" s="421">
        <v>2090.4596999999999</v>
      </c>
      <c r="N48" s="422">
        <v>1493.1855</v>
      </c>
      <c r="O48" s="423">
        <v>746.59275000000002</v>
      </c>
      <c r="P48" s="424">
        <v>0</v>
      </c>
      <c r="Q48" s="425">
        <v>1493.1855</v>
      </c>
      <c r="R48" s="423">
        <v>746.59275000000002</v>
      </c>
      <c r="S48" s="426">
        <v>0</v>
      </c>
    </row>
    <row r="49" spans="2:19" ht="32.25" customHeight="1" x14ac:dyDescent="0.3">
      <c r="B49" s="16">
        <v>43</v>
      </c>
      <c r="C49" s="250" t="s">
        <v>148</v>
      </c>
      <c r="D49" s="251" t="s">
        <v>148</v>
      </c>
      <c r="E49" s="252" t="s">
        <v>151</v>
      </c>
      <c r="F49" s="257" t="s">
        <v>230</v>
      </c>
      <c r="G49" s="261" t="s">
        <v>236</v>
      </c>
      <c r="H49" s="262" t="s">
        <v>241</v>
      </c>
      <c r="I49" s="925"/>
      <c r="J49" s="265" t="s">
        <v>242</v>
      </c>
      <c r="K49" s="268" t="s">
        <v>243</v>
      </c>
      <c r="L49" s="260"/>
      <c r="M49" s="421">
        <v>38.874873178930102</v>
      </c>
      <c r="N49" s="422">
        <v>26.971325266454414</v>
      </c>
      <c r="O49" s="423">
        <v>13.16408030077605</v>
      </c>
      <c r="P49" s="424">
        <v>0</v>
      </c>
      <c r="Q49" s="425">
        <v>23.175169578246368</v>
      </c>
      <c r="R49" s="423">
        <v>11.545183606664523</v>
      </c>
      <c r="S49" s="426">
        <v>0</v>
      </c>
    </row>
    <row r="50" spans="2:19" ht="32.25" customHeight="1" x14ac:dyDescent="0.3">
      <c r="B50" s="16">
        <v>44</v>
      </c>
      <c r="C50" s="250" t="s">
        <v>148</v>
      </c>
      <c r="D50" s="251" t="s">
        <v>148</v>
      </c>
      <c r="E50" s="252" t="s">
        <v>151</v>
      </c>
      <c r="F50" s="257" t="s">
        <v>230</v>
      </c>
      <c r="G50" s="261" t="s">
        <v>244</v>
      </c>
      <c r="H50" s="262"/>
      <c r="I50" s="925"/>
      <c r="J50" s="265" t="s">
        <v>245</v>
      </c>
      <c r="K50" s="264" t="s">
        <v>244</v>
      </c>
      <c r="L50" s="260"/>
      <c r="M50" s="421">
        <v>0</v>
      </c>
      <c r="N50" s="422">
        <v>0</v>
      </c>
      <c r="O50" s="423">
        <v>0</v>
      </c>
      <c r="P50" s="424">
        <v>0</v>
      </c>
      <c r="Q50" s="425">
        <v>600.58293312396859</v>
      </c>
      <c r="R50" s="423">
        <v>300.5712458955511</v>
      </c>
      <c r="S50" s="426">
        <v>-1.9092509775873623E-2</v>
      </c>
    </row>
    <row r="51" spans="2:19" ht="32.25" customHeight="1" x14ac:dyDescent="0.3">
      <c r="B51" s="16">
        <v>45</v>
      </c>
      <c r="C51" s="250" t="s">
        <v>147</v>
      </c>
      <c r="D51" s="251" t="s">
        <v>148</v>
      </c>
      <c r="E51" s="252" t="s">
        <v>151</v>
      </c>
      <c r="F51" s="257" t="s">
        <v>230</v>
      </c>
      <c r="G51" s="261" t="s">
        <v>244</v>
      </c>
      <c r="H51" s="272" t="s">
        <v>246</v>
      </c>
      <c r="I51" s="925"/>
      <c r="J51" s="265" t="s">
        <v>247</v>
      </c>
      <c r="K51" s="268" t="s">
        <v>246</v>
      </c>
      <c r="L51" s="260"/>
      <c r="M51" s="421">
        <v>0</v>
      </c>
      <c r="N51" s="422">
        <v>0</v>
      </c>
      <c r="O51" s="423">
        <v>0</v>
      </c>
      <c r="P51" s="424">
        <v>0</v>
      </c>
      <c r="Q51" s="425">
        <v>0</v>
      </c>
      <c r="R51" s="423">
        <v>0</v>
      </c>
      <c r="S51" s="426">
        <v>0</v>
      </c>
    </row>
    <row r="52" spans="2:19" ht="32.25" customHeight="1" x14ac:dyDescent="0.3">
      <c r="B52" s="16">
        <v>46</v>
      </c>
      <c r="C52" s="250" t="s">
        <v>147</v>
      </c>
      <c r="D52" s="251" t="s">
        <v>148</v>
      </c>
      <c r="E52" s="252" t="s">
        <v>151</v>
      </c>
      <c r="F52" s="257" t="s">
        <v>230</v>
      </c>
      <c r="G52" s="261" t="s">
        <v>244</v>
      </c>
      <c r="H52" s="272" t="s">
        <v>248</v>
      </c>
      <c r="I52" s="925"/>
      <c r="J52" s="265" t="s">
        <v>249</v>
      </c>
      <c r="K52" s="268" t="s">
        <v>248</v>
      </c>
      <c r="L52" s="260"/>
      <c r="M52" s="421">
        <v>0</v>
      </c>
      <c r="N52" s="422">
        <v>0</v>
      </c>
      <c r="O52" s="423">
        <v>0</v>
      </c>
      <c r="P52" s="424">
        <v>0</v>
      </c>
      <c r="Q52" s="425">
        <v>600.58293312396859</v>
      </c>
      <c r="R52" s="423">
        <v>300.5712458955511</v>
      </c>
      <c r="S52" s="426">
        <v>-1.9092509775873623E-2</v>
      </c>
    </row>
    <row r="53" spans="2:19" ht="32.25" customHeight="1" x14ac:dyDescent="0.3">
      <c r="B53" s="16">
        <v>47</v>
      </c>
      <c r="C53" s="250" t="s">
        <v>147</v>
      </c>
      <c r="D53" s="251" t="s">
        <v>148</v>
      </c>
      <c r="E53" s="252" t="s">
        <v>151</v>
      </c>
      <c r="F53" s="257" t="s">
        <v>230</v>
      </c>
      <c r="G53" s="261" t="s">
        <v>244</v>
      </c>
      <c r="H53" s="273" t="s">
        <v>250</v>
      </c>
      <c r="I53" s="925"/>
      <c r="J53" s="265" t="s">
        <v>251</v>
      </c>
      <c r="K53" s="268" t="s">
        <v>250</v>
      </c>
      <c r="L53" s="260"/>
      <c r="M53" s="421">
        <v>0</v>
      </c>
      <c r="N53" s="422">
        <v>0</v>
      </c>
      <c r="O53" s="423">
        <v>0</v>
      </c>
      <c r="P53" s="424">
        <v>0</v>
      </c>
      <c r="Q53" s="425">
        <v>0</v>
      </c>
      <c r="R53" s="423">
        <v>0</v>
      </c>
      <c r="S53" s="426">
        <v>0</v>
      </c>
    </row>
    <row r="54" spans="2:19" ht="32.25" customHeight="1" x14ac:dyDescent="0.3">
      <c r="B54" s="16">
        <v>48</v>
      </c>
      <c r="C54" s="250" t="s">
        <v>147</v>
      </c>
      <c r="D54" s="251" t="s">
        <v>148</v>
      </c>
      <c r="E54" s="274" t="s">
        <v>252</v>
      </c>
      <c r="F54" s="275"/>
      <c r="G54" s="275"/>
      <c r="H54" s="276"/>
      <c r="I54" s="925"/>
      <c r="J54" s="255" t="s">
        <v>253</v>
      </c>
      <c r="K54" s="277" t="s">
        <v>252</v>
      </c>
      <c r="L54" s="680"/>
      <c r="M54" s="681">
        <v>7486.1383179799086</v>
      </c>
      <c r="N54" s="682">
        <v>7486.1383179799086</v>
      </c>
      <c r="O54" s="683">
        <v>7486.1383179799086</v>
      </c>
      <c r="P54" s="684">
        <v>7486.1383179799086</v>
      </c>
      <c r="Q54" s="685">
        <v>7486.1383179799086</v>
      </c>
      <c r="R54" s="683">
        <v>7486.1383179799086</v>
      </c>
      <c r="S54" s="686">
        <v>7486.1383179799086</v>
      </c>
    </row>
    <row r="55" spans="2:19" ht="32.25" customHeight="1" x14ac:dyDescent="0.3">
      <c r="B55" s="16">
        <v>49</v>
      </c>
      <c r="C55" s="250" t="s">
        <v>147</v>
      </c>
      <c r="D55" s="251" t="s">
        <v>148</v>
      </c>
      <c r="E55" s="274" t="s">
        <v>252</v>
      </c>
      <c r="F55" s="261" t="s">
        <v>254</v>
      </c>
      <c r="G55" s="261"/>
      <c r="H55" s="262"/>
      <c r="I55" s="925"/>
      <c r="J55" s="255" t="s">
        <v>255</v>
      </c>
      <c r="K55" s="264" t="s">
        <v>254</v>
      </c>
      <c r="L55" s="260"/>
      <c r="M55" s="421">
        <v>7486.1383179799086</v>
      </c>
      <c r="N55" s="422">
        <v>7486.1383179799086</v>
      </c>
      <c r="O55" s="423">
        <v>7486.1383179799086</v>
      </c>
      <c r="P55" s="424">
        <v>7486.1383179799086</v>
      </c>
      <c r="Q55" s="425">
        <v>7486.1383179799086</v>
      </c>
      <c r="R55" s="423">
        <v>7486.1383179799086</v>
      </c>
      <c r="S55" s="426">
        <v>7486.1383179799086</v>
      </c>
    </row>
    <row r="56" spans="2:19" ht="32.25" customHeight="1" x14ac:dyDescent="0.3">
      <c r="B56" s="16">
        <v>50</v>
      </c>
      <c r="C56" s="250" t="s">
        <v>147</v>
      </c>
      <c r="D56" s="251" t="s">
        <v>148</v>
      </c>
      <c r="E56" s="274" t="s">
        <v>252</v>
      </c>
      <c r="F56" s="261" t="s">
        <v>256</v>
      </c>
      <c r="G56" s="261"/>
      <c r="H56" s="262"/>
      <c r="I56" s="925"/>
      <c r="J56" s="255" t="s">
        <v>257</v>
      </c>
      <c r="K56" s="264" t="s">
        <v>256</v>
      </c>
      <c r="L56" s="260"/>
      <c r="M56" s="421">
        <v>0</v>
      </c>
      <c r="N56" s="422">
        <v>0</v>
      </c>
      <c r="O56" s="423">
        <v>0</v>
      </c>
      <c r="P56" s="424">
        <v>0</v>
      </c>
      <c r="Q56" s="425">
        <v>0</v>
      </c>
      <c r="R56" s="423">
        <v>0</v>
      </c>
      <c r="S56" s="426">
        <v>0</v>
      </c>
    </row>
    <row r="57" spans="2:19" ht="23.25" customHeight="1" x14ac:dyDescent="0.3">
      <c r="B57" s="16">
        <v>51</v>
      </c>
      <c r="C57" s="250" t="s">
        <v>147</v>
      </c>
      <c r="D57" s="251" t="s">
        <v>148</v>
      </c>
      <c r="E57" s="274" t="s">
        <v>252</v>
      </c>
      <c r="F57" s="261" t="s">
        <v>258</v>
      </c>
      <c r="G57" s="261"/>
      <c r="H57" s="262"/>
      <c r="I57" s="925"/>
      <c r="J57" s="255" t="s">
        <v>259</v>
      </c>
      <c r="K57" s="264" t="s">
        <v>258</v>
      </c>
      <c r="L57" s="260"/>
      <c r="M57" s="421">
        <v>0</v>
      </c>
      <c r="N57" s="422">
        <v>0</v>
      </c>
      <c r="O57" s="423">
        <v>0</v>
      </c>
      <c r="P57" s="424">
        <v>0</v>
      </c>
      <c r="Q57" s="425">
        <v>0</v>
      </c>
      <c r="R57" s="423">
        <v>0</v>
      </c>
      <c r="S57" s="426">
        <v>0</v>
      </c>
    </row>
    <row r="58" spans="2:19" ht="32.25" customHeight="1" x14ac:dyDescent="0.3">
      <c r="B58" s="16">
        <v>52</v>
      </c>
      <c r="C58" s="250" t="s">
        <v>147</v>
      </c>
      <c r="D58" s="251" t="s">
        <v>148</v>
      </c>
      <c r="E58" s="274" t="s">
        <v>252</v>
      </c>
      <c r="F58" s="261" t="s">
        <v>260</v>
      </c>
      <c r="G58" s="261"/>
      <c r="H58" s="262"/>
      <c r="I58" s="925"/>
      <c r="J58" s="255" t="s">
        <v>261</v>
      </c>
      <c r="K58" s="264" t="s">
        <v>260</v>
      </c>
      <c r="L58" s="260"/>
      <c r="M58" s="421">
        <v>0</v>
      </c>
      <c r="N58" s="422">
        <v>0</v>
      </c>
      <c r="O58" s="423">
        <v>0</v>
      </c>
      <c r="P58" s="424">
        <v>0</v>
      </c>
      <c r="Q58" s="425">
        <v>0</v>
      </c>
      <c r="R58" s="423">
        <v>0</v>
      </c>
      <c r="S58" s="426">
        <v>0</v>
      </c>
    </row>
    <row r="59" spans="2:19" ht="32.25" customHeight="1" x14ac:dyDescent="0.3">
      <c r="B59" s="16">
        <v>53</v>
      </c>
      <c r="C59" s="250" t="s">
        <v>148</v>
      </c>
      <c r="D59" s="251" t="s">
        <v>148</v>
      </c>
      <c r="E59" s="274" t="s">
        <v>252</v>
      </c>
      <c r="F59" s="261" t="s">
        <v>260</v>
      </c>
      <c r="G59" s="261" t="s">
        <v>262</v>
      </c>
      <c r="H59" s="262"/>
      <c r="I59" s="925"/>
      <c r="J59" s="255" t="s">
        <v>263</v>
      </c>
      <c r="K59" s="268" t="s">
        <v>262</v>
      </c>
      <c r="L59" s="260"/>
      <c r="M59" s="421">
        <v>0</v>
      </c>
      <c r="N59" s="422">
        <v>0</v>
      </c>
      <c r="O59" s="423">
        <v>0</v>
      </c>
      <c r="P59" s="424">
        <v>0</v>
      </c>
      <c r="Q59" s="425">
        <v>0</v>
      </c>
      <c r="R59" s="423">
        <v>0</v>
      </c>
      <c r="S59" s="426">
        <v>0</v>
      </c>
    </row>
    <row r="60" spans="2:19" ht="32.25" customHeight="1" x14ac:dyDescent="0.3">
      <c r="B60" s="16">
        <v>54</v>
      </c>
      <c r="C60" s="250" t="s">
        <v>147</v>
      </c>
      <c r="D60" s="251" t="s">
        <v>148</v>
      </c>
      <c r="E60" s="274" t="s">
        <v>264</v>
      </c>
      <c r="F60" s="275"/>
      <c r="G60" s="275"/>
      <c r="H60" s="276"/>
      <c r="I60" s="925"/>
      <c r="J60" s="255" t="s">
        <v>265</v>
      </c>
      <c r="K60" s="277" t="s">
        <v>264</v>
      </c>
      <c r="L60" s="680"/>
      <c r="M60" s="681">
        <v>58556.483291308941</v>
      </c>
      <c r="N60" s="682">
        <v>58381.495916427477</v>
      </c>
      <c r="O60" s="683">
        <v>59262.30061701082</v>
      </c>
      <c r="P60" s="684">
        <v>60361.081972065716</v>
      </c>
      <c r="Q60" s="685">
        <v>45668.171116419959</v>
      </c>
      <c r="R60" s="683">
        <v>43696.820692701251</v>
      </c>
      <c r="S60" s="686">
        <v>41945.384011918963</v>
      </c>
    </row>
    <row r="61" spans="2:19" ht="32.25" customHeight="1" x14ac:dyDescent="0.3">
      <c r="B61" s="16">
        <v>55</v>
      </c>
      <c r="C61" s="250" t="s">
        <v>147</v>
      </c>
      <c r="D61" s="251" t="s">
        <v>148</v>
      </c>
      <c r="E61" s="274" t="s">
        <v>266</v>
      </c>
      <c r="F61" s="275"/>
      <c r="G61" s="275"/>
      <c r="H61" s="276"/>
      <c r="I61" s="925"/>
      <c r="J61" s="255" t="s">
        <v>267</v>
      </c>
      <c r="K61" s="277" t="s">
        <v>266</v>
      </c>
      <c r="L61" s="680"/>
      <c r="M61" s="681">
        <v>9376.6013567704558</v>
      </c>
      <c r="N61" s="682">
        <v>9376.6013567704558</v>
      </c>
      <c r="O61" s="683">
        <v>9587.8469077546561</v>
      </c>
      <c r="P61" s="684">
        <v>10326.225897962853</v>
      </c>
      <c r="Q61" s="685">
        <v>9376.6013567704558</v>
      </c>
      <c r="R61" s="683">
        <v>9608.6089173760665</v>
      </c>
      <c r="S61" s="686">
        <v>10352.210361779216</v>
      </c>
    </row>
    <row r="62" spans="2:19" ht="32.25" customHeight="1" x14ac:dyDescent="0.3">
      <c r="B62" s="16">
        <v>56</v>
      </c>
      <c r="C62" s="250" t="s">
        <v>147</v>
      </c>
      <c r="D62" s="251" t="s">
        <v>148</v>
      </c>
      <c r="E62" s="274" t="s">
        <v>266</v>
      </c>
      <c r="F62" s="261" t="s">
        <v>268</v>
      </c>
      <c r="G62" s="261"/>
      <c r="H62" s="262"/>
      <c r="I62" s="925"/>
      <c r="J62" s="255" t="s">
        <v>269</v>
      </c>
      <c r="K62" s="264" t="s">
        <v>268</v>
      </c>
      <c r="L62" s="260"/>
      <c r="M62" s="421">
        <v>9632.3811037704545</v>
      </c>
      <c r="N62" s="422">
        <v>9632.3811037704545</v>
      </c>
      <c r="O62" s="423">
        <v>9632.3811037704545</v>
      </c>
      <c r="P62" s="424">
        <v>9632.3811037704545</v>
      </c>
      <c r="Q62" s="425">
        <v>9632.3811037704545</v>
      </c>
      <c r="R62" s="423">
        <v>9632.3811037704545</v>
      </c>
      <c r="S62" s="426">
        <v>9632.3811037704545</v>
      </c>
    </row>
    <row r="63" spans="2:19" ht="83.25" customHeight="1" x14ac:dyDescent="0.3">
      <c r="B63" s="16">
        <v>57</v>
      </c>
      <c r="C63" s="250" t="s">
        <v>147</v>
      </c>
      <c r="D63" s="251" t="s">
        <v>148</v>
      </c>
      <c r="E63" s="274" t="s">
        <v>266</v>
      </c>
      <c r="F63" s="261" t="s">
        <v>270</v>
      </c>
      <c r="G63" s="261"/>
      <c r="H63" s="262"/>
      <c r="I63" s="925"/>
      <c r="J63" s="255" t="s">
        <v>271</v>
      </c>
      <c r="K63" s="264" t="s">
        <v>270</v>
      </c>
      <c r="L63" s="260"/>
      <c r="M63" s="421">
        <v>713.61548099999993</v>
      </c>
      <c r="N63" s="422">
        <v>709.93742809437708</v>
      </c>
      <c r="O63" s="423">
        <v>702.05855398420124</v>
      </c>
      <c r="P63" s="424">
        <v>693.84479419239801</v>
      </c>
      <c r="Q63" s="425">
        <v>720.00910531889804</v>
      </c>
      <c r="R63" s="423">
        <v>722.82056360561194</v>
      </c>
      <c r="S63" s="426">
        <v>719.82925800876228</v>
      </c>
    </row>
    <row r="64" spans="2:19" ht="32.25" customHeight="1" x14ac:dyDescent="0.3">
      <c r="B64" s="16">
        <v>58</v>
      </c>
      <c r="C64" s="250" t="s">
        <v>147</v>
      </c>
      <c r="D64" s="251" t="s">
        <v>148</v>
      </c>
      <c r="E64" s="274" t="s">
        <v>266</v>
      </c>
      <c r="F64" s="261" t="s">
        <v>272</v>
      </c>
      <c r="G64" s="261"/>
      <c r="H64" s="262"/>
      <c r="I64" s="925"/>
      <c r="J64" s="255" t="s">
        <v>273</v>
      </c>
      <c r="K64" s="264" t="s">
        <v>272</v>
      </c>
      <c r="L64" s="260"/>
      <c r="M64" s="421">
        <v>-969.39522799999986</v>
      </c>
      <c r="N64" s="422">
        <v>-965.71717509437701</v>
      </c>
      <c r="O64" s="423">
        <v>-746.59275000000002</v>
      </c>
      <c r="P64" s="424">
        <v>0</v>
      </c>
      <c r="Q64" s="425">
        <v>-975.78885231889797</v>
      </c>
      <c r="R64" s="423">
        <v>-746.59275000000002</v>
      </c>
      <c r="S64" s="426">
        <v>0</v>
      </c>
    </row>
    <row r="65" spans="1:21" ht="32.25" customHeight="1" x14ac:dyDescent="0.3">
      <c r="B65" s="16">
        <v>59</v>
      </c>
      <c r="C65" s="250" t="s">
        <v>147</v>
      </c>
      <c r="D65" s="251" t="s">
        <v>148</v>
      </c>
      <c r="E65" s="274" t="s">
        <v>266</v>
      </c>
      <c r="F65" s="261" t="s">
        <v>272</v>
      </c>
      <c r="G65" s="261" t="s">
        <v>262</v>
      </c>
      <c r="H65" s="262"/>
      <c r="I65" s="925"/>
      <c r="J65" s="255" t="s">
        <v>274</v>
      </c>
      <c r="K65" s="268" t="s">
        <v>262</v>
      </c>
      <c r="L65" s="260"/>
      <c r="M65" s="421">
        <v>-969.39522799999986</v>
      </c>
      <c r="N65" s="422">
        <v>-965.71717509437701</v>
      </c>
      <c r="O65" s="423">
        <v>-746.59275000000002</v>
      </c>
      <c r="P65" s="424">
        <v>0</v>
      </c>
      <c r="Q65" s="425">
        <v>-975.78885231889797</v>
      </c>
      <c r="R65" s="423">
        <v>-746.59275000000002</v>
      </c>
      <c r="S65" s="426">
        <v>0</v>
      </c>
    </row>
    <row r="66" spans="1:21" ht="32.25" customHeight="1" thickBot="1" x14ac:dyDescent="0.35">
      <c r="B66" s="16">
        <v>60</v>
      </c>
      <c r="C66" s="278" t="s">
        <v>147</v>
      </c>
      <c r="D66" s="279" t="s">
        <v>148</v>
      </c>
      <c r="E66" s="280" t="s">
        <v>275</v>
      </c>
      <c r="F66" s="280"/>
      <c r="G66" s="280"/>
      <c r="H66" s="281"/>
      <c r="I66" s="926"/>
      <c r="J66" s="282" t="s">
        <v>276</v>
      </c>
      <c r="K66" s="256" t="s">
        <v>275</v>
      </c>
      <c r="L66" s="283"/>
      <c r="M66" s="430">
        <v>0</v>
      </c>
      <c r="N66" s="431">
        <v>0</v>
      </c>
      <c r="O66" s="432">
        <v>0</v>
      </c>
      <c r="P66" s="433">
        <v>0</v>
      </c>
      <c r="Q66" s="434">
        <v>0</v>
      </c>
      <c r="R66" s="432">
        <v>0</v>
      </c>
      <c r="S66" s="435">
        <v>0</v>
      </c>
    </row>
    <row r="67" spans="1:21" ht="32.25" customHeight="1" x14ac:dyDescent="0.3">
      <c r="B67" s="16">
        <v>61</v>
      </c>
      <c r="C67" s="243" t="s">
        <v>277</v>
      </c>
      <c r="D67" s="244" t="s">
        <v>277</v>
      </c>
      <c r="E67" s="246"/>
      <c r="F67" s="246"/>
      <c r="G67" s="246"/>
      <c r="H67" s="247"/>
      <c r="I67" s="924" t="s">
        <v>277</v>
      </c>
      <c r="J67" s="248" t="s">
        <v>278</v>
      </c>
      <c r="K67" s="249" t="s">
        <v>277</v>
      </c>
      <c r="L67" s="284"/>
      <c r="M67" s="436">
        <v>348518.79858985369</v>
      </c>
      <c r="N67" s="437">
        <v>350155.13425958692</v>
      </c>
      <c r="O67" s="438">
        <v>350403.35207389167</v>
      </c>
      <c r="P67" s="439">
        <v>351182.06650755822</v>
      </c>
      <c r="Q67" s="440">
        <v>358364.68066387228</v>
      </c>
      <c r="R67" s="438">
        <v>364078.77011994983</v>
      </c>
      <c r="S67" s="441">
        <v>367349.12467109133</v>
      </c>
    </row>
    <row r="68" spans="1:21" ht="32.25" customHeight="1" thickBot="1" x14ac:dyDescent="0.35">
      <c r="B68" s="16">
        <v>62</v>
      </c>
      <c r="C68" s="278" t="s">
        <v>277</v>
      </c>
      <c r="D68" s="285" t="s">
        <v>277</v>
      </c>
      <c r="E68" s="286" t="s">
        <v>279</v>
      </c>
      <c r="F68" s="286"/>
      <c r="G68" s="286"/>
      <c r="H68" s="287"/>
      <c r="I68" s="925"/>
      <c r="J68" s="255" t="s">
        <v>280</v>
      </c>
      <c r="K68" s="264" t="s">
        <v>279</v>
      </c>
      <c r="L68" s="260"/>
      <c r="M68" s="421">
        <v>0</v>
      </c>
      <c r="N68" s="422">
        <v>0</v>
      </c>
      <c r="O68" s="423">
        <v>0</v>
      </c>
      <c r="P68" s="424">
        <v>0</v>
      </c>
      <c r="Q68" s="425">
        <v>0</v>
      </c>
      <c r="R68" s="423">
        <v>0</v>
      </c>
      <c r="S68" s="426">
        <v>0</v>
      </c>
    </row>
    <row r="69" spans="1:21" ht="32.25" customHeight="1" thickBot="1" x14ac:dyDescent="0.35">
      <c r="B69" s="16">
        <v>63</v>
      </c>
      <c r="C69" s="278" t="s">
        <v>277</v>
      </c>
      <c r="D69" s="285" t="s">
        <v>236</v>
      </c>
      <c r="E69" s="286"/>
      <c r="F69" s="286"/>
      <c r="G69" s="286"/>
      <c r="H69" s="287"/>
      <c r="I69" s="926"/>
      <c r="J69" s="282" t="s">
        <v>281</v>
      </c>
      <c r="K69" s="256" t="s">
        <v>236</v>
      </c>
      <c r="L69" s="260"/>
      <c r="M69" s="442">
        <v>-1447.3432799455118</v>
      </c>
      <c r="N69" s="443">
        <v>-1036.3305637552701</v>
      </c>
      <c r="O69" s="444">
        <v>-519.47365366946667</v>
      </c>
      <c r="P69" s="445">
        <v>4.0570569010014879E-2</v>
      </c>
      <c r="Q69" s="446">
        <v>455.63637983412559</v>
      </c>
      <c r="R69" s="444">
        <v>227.90721933412954</v>
      </c>
      <c r="S69" s="447">
        <v>-7.1607054287596839E-3</v>
      </c>
    </row>
    <row r="70" spans="1:21" s="270" customFormat="1" ht="32.25" customHeight="1" x14ac:dyDescent="0.3">
      <c r="B70" s="16">
        <v>64</v>
      </c>
      <c r="C70" s="243" t="s">
        <v>282</v>
      </c>
      <c r="D70" s="288" t="s">
        <v>283</v>
      </c>
      <c r="E70" s="289"/>
      <c r="F70" s="289"/>
      <c r="G70" s="289"/>
      <c r="H70" s="290"/>
      <c r="I70" s="924" t="s">
        <v>282</v>
      </c>
      <c r="J70" s="248" t="s">
        <v>284</v>
      </c>
      <c r="K70" s="249" t="s">
        <v>283</v>
      </c>
      <c r="L70" s="689"/>
      <c r="M70" s="690">
        <v>0.14714648580859849</v>
      </c>
      <c r="N70" s="691">
        <v>0.14578234417527949</v>
      </c>
      <c r="O70" s="692">
        <v>0.14798098881494051</v>
      </c>
      <c r="P70" s="693">
        <v>0.15056274960592669</v>
      </c>
      <c r="Q70" s="694">
        <v>0.10640989649922541</v>
      </c>
      <c r="R70" s="692">
        <v>9.9396153370523641E-2</v>
      </c>
      <c r="S70" s="695">
        <v>9.38051680305583E-2</v>
      </c>
      <c r="T70" s="242"/>
      <c r="U70" s="242"/>
    </row>
    <row r="71" spans="1:21" ht="32.25" customHeight="1" x14ac:dyDescent="0.3">
      <c r="B71" s="16">
        <v>65</v>
      </c>
      <c r="C71" s="250" t="s">
        <v>282</v>
      </c>
      <c r="D71" s="291" t="s">
        <v>285</v>
      </c>
      <c r="E71" s="253"/>
      <c r="F71" s="253"/>
      <c r="G71" s="253"/>
      <c r="H71" s="254"/>
      <c r="I71" s="925"/>
      <c r="J71" s="255" t="s">
        <v>286</v>
      </c>
      <c r="K71" s="256" t="s">
        <v>285</v>
      </c>
      <c r="L71" s="696"/>
      <c r="M71" s="697">
        <v>0.16871592980477892</v>
      </c>
      <c r="N71" s="698">
        <v>0.1672252978023267</v>
      </c>
      <c r="O71" s="699">
        <v>0.1693770541374725</v>
      </c>
      <c r="P71" s="700">
        <v>0.17187971925527867</v>
      </c>
      <c r="Q71" s="701">
        <v>0.12727309170416151</v>
      </c>
      <c r="R71" s="699">
        <v>0.11994515448314383</v>
      </c>
      <c r="S71" s="702">
        <v>0.11418397925165306</v>
      </c>
    </row>
    <row r="72" spans="1:21" ht="32.25" customHeight="1" thickBot="1" x14ac:dyDescent="0.35">
      <c r="B72" s="16">
        <v>66</v>
      </c>
      <c r="C72" s="278" t="s">
        <v>282</v>
      </c>
      <c r="D72" s="292" t="s">
        <v>287</v>
      </c>
      <c r="E72" s="293"/>
      <c r="F72" s="293"/>
      <c r="G72" s="293"/>
      <c r="H72" s="294"/>
      <c r="I72" s="926"/>
      <c r="J72" s="282" t="s">
        <v>288</v>
      </c>
      <c r="K72" s="295" t="s">
        <v>287</v>
      </c>
      <c r="L72" s="703"/>
      <c r="M72" s="704">
        <v>0.19573227244349542</v>
      </c>
      <c r="N72" s="705">
        <v>0.19408320765280779</v>
      </c>
      <c r="O72" s="706">
        <v>0.19677999408156255</v>
      </c>
      <c r="P72" s="707">
        <v>0.20128391067003543</v>
      </c>
      <c r="Q72" s="708">
        <v>0.15340483762653173</v>
      </c>
      <c r="R72" s="706">
        <v>0.1463202102124338</v>
      </c>
      <c r="S72" s="709">
        <v>0.14236482920697258</v>
      </c>
    </row>
    <row r="73" spans="1:21" s="488" customFormat="1" ht="48" customHeight="1" x14ac:dyDescent="0.3">
      <c r="A73" s="270"/>
      <c r="B73" s="16">
        <v>67</v>
      </c>
      <c r="C73" s="243" t="s">
        <v>289</v>
      </c>
      <c r="D73" s="291" t="s">
        <v>290</v>
      </c>
      <c r="E73" s="253"/>
      <c r="F73" s="253"/>
      <c r="G73" s="253"/>
      <c r="H73" s="254"/>
      <c r="I73" s="924" t="s">
        <v>289</v>
      </c>
      <c r="J73" s="248" t="s">
        <v>291</v>
      </c>
      <c r="K73" s="256" t="s">
        <v>290</v>
      </c>
      <c r="L73" s="301"/>
      <c r="M73" s="448">
        <v>48941.010400150102</v>
      </c>
      <c r="N73" s="449">
        <v>49375.200773181117</v>
      </c>
      <c r="O73" s="450">
        <v>51016.405468730132</v>
      </c>
      <c r="P73" s="451">
        <v>52874.943654085808</v>
      </c>
      <c r="Q73" s="452">
        <v>36065.089195737834</v>
      </c>
      <c r="R73" s="450">
        <v>35151.973195219129</v>
      </c>
      <c r="S73" s="453">
        <v>34459.264786448832</v>
      </c>
      <c r="T73" s="242"/>
      <c r="U73" s="242"/>
    </row>
    <row r="74" spans="1:21" s="488" customFormat="1" ht="48" customHeight="1" x14ac:dyDescent="0.3">
      <c r="A74" s="270"/>
      <c r="B74" s="16">
        <v>68</v>
      </c>
      <c r="C74" s="250" t="s">
        <v>289</v>
      </c>
      <c r="D74" s="291" t="s">
        <v>292</v>
      </c>
      <c r="E74" s="253"/>
      <c r="F74" s="253"/>
      <c r="G74" s="253"/>
      <c r="H74" s="254"/>
      <c r="I74" s="925"/>
      <c r="J74" s="255" t="s">
        <v>293</v>
      </c>
      <c r="K74" s="256" t="s">
        <v>292</v>
      </c>
      <c r="L74" s="303"/>
      <c r="M74" s="710">
        <v>56427.148718130011</v>
      </c>
      <c r="N74" s="455">
        <v>56861.339091161026</v>
      </c>
      <c r="O74" s="456">
        <v>58502.543786710041</v>
      </c>
      <c r="P74" s="457">
        <v>60361.081972065716</v>
      </c>
      <c r="Q74" s="458">
        <v>43551.227513717742</v>
      </c>
      <c r="R74" s="456">
        <v>42638.111513199037</v>
      </c>
      <c r="S74" s="459">
        <v>41945.40310442874</v>
      </c>
      <c r="T74" s="242"/>
      <c r="U74" s="242"/>
    </row>
    <row r="75" spans="1:21" s="488" customFormat="1" ht="48" customHeight="1" thickBot="1" x14ac:dyDescent="0.35">
      <c r="A75" s="296"/>
      <c r="B75" s="16">
        <v>69</v>
      </c>
      <c r="C75" s="278" t="s">
        <v>289</v>
      </c>
      <c r="D75" s="292" t="s">
        <v>294</v>
      </c>
      <c r="E75" s="293"/>
      <c r="F75" s="293"/>
      <c r="G75" s="293"/>
      <c r="H75" s="294"/>
      <c r="I75" s="926"/>
      <c r="J75" s="282" t="s">
        <v>295</v>
      </c>
      <c r="K75" s="295" t="s">
        <v>294</v>
      </c>
      <c r="L75" s="711"/>
      <c r="M75" s="712">
        <v>66773.145302900462</v>
      </c>
      <c r="N75" s="713">
        <v>67203.657623025865</v>
      </c>
      <c r="O75" s="714">
        <v>68836.983444464699</v>
      </c>
      <c r="P75" s="715">
        <v>70687.30787002857</v>
      </c>
      <c r="Q75" s="716">
        <v>53903.617722807096</v>
      </c>
      <c r="R75" s="714">
        <v>52993.313180575111</v>
      </c>
      <c r="S75" s="717">
        <v>52297.613466207957</v>
      </c>
      <c r="T75" s="242"/>
      <c r="U75" s="242"/>
    </row>
    <row r="76" spans="1:21" s="270" customFormat="1" ht="32.25" customHeight="1" x14ac:dyDescent="0.3">
      <c r="B76" s="16">
        <v>70</v>
      </c>
      <c r="C76" s="243" t="s">
        <v>296</v>
      </c>
      <c r="D76" s="291" t="s">
        <v>283</v>
      </c>
      <c r="E76" s="253"/>
      <c r="F76" s="253"/>
      <c r="G76" s="253"/>
      <c r="H76" s="254"/>
      <c r="I76" s="924" t="s">
        <v>296</v>
      </c>
      <c r="J76" s="248" t="s">
        <v>297</v>
      </c>
      <c r="K76" s="256" t="s">
        <v>283</v>
      </c>
      <c r="L76" s="689"/>
      <c r="M76" s="690">
        <v>0.14042574058607726</v>
      </c>
      <c r="N76" s="691">
        <v>0.14100950105325857</v>
      </c>
      <c r="O76" s="692">
        <v>0.14559337165807704</v>
      </c>
      <c r="P76" s="693">
        <v>0.15056276699980015</v>
      </c>
      <c r="Q76" s="694">
        <v>0.10063795664496591</v>
      </c>
      <c r="R76" s="692">
        <v>9.6550461274185026E-2</v>
      </c>
      <c r="S76" s="695">
        <v>9.3805218175767216E-2</v>
      </c>
      <c r="T76" s="242"/>
      <c r="U76" s="242"/>
    </row>
    <row r="77" spans="1:21" s="270" customFormat="1" ht="32.25" customHeight="1" x14ac:dyDescent="0.3">
      <c r="B77" s="16">
        <v>71</v>
      </c>
      <c r="C77" s="250" t="s">
        <v>296</v>
      </c>
      <c r="D77" s="291" t="s">
        <v>285</v>
      </c>
      <c r="E77" s="253"/>
      <c r="F77" s="253"/>
      <c r="G77" s="253"/>
      <c r="H77" s="254"/>
      <c r="I77" s="925"/>
      <c r="J77" s="255" t="s">
        <v>298</v>
      </c>
      <c r="K77" s="256" t="s">
        <v>285</v>
      </c>
      <c r="L77" s="696"/>
      <c r="M77" s="697">
        <v>0.16190561010321569</v>
      </c>
      <c r="N77" s="698">
        <v>0.16238899141489374</v>
      </c>
      <c r="O77" s="699">
        <v>0.16695771727198905</v>
      </c>
      <c r="P77" s="700">
        <v>0.17187973911181087</v>
      </c>
      <c r="Q77" s="701">
        <v>0.12152767798723603</v>
      </c>
      <c r="R77" s="699">
        <v>0.11711232571773256</v>
      </c>
      <c r="S77" s="702">
        <v>0.11418402899961952</v>
      </c>
      <c r="T77" s="242"/>
      <c r="U77" s="242"/>
    </row>
    <row r="78" spans="1:21" s="296" customFormat="1" ht="32.25" customHeight="1" thickBot="1" x14ac:dyDescent="0.35">
      <c r="B78" s="16">
        <v>72</v>
      </c>
      <c r="C78" s="278" t="s">
        <v>296</v>
      </c>
      <c r="D78" s="291" t="s">
        <v>287</v>
      </c>
      <c r="E78" s="253"/>
      <c r="F78" s="253"/>
      <c r="G78" s="253"/>
      <c r="H78" s="254"/>
      <c r="I78" s="926"/>
      <c r="J78" s="282" t="s">
        <v>299</v>
      </c>
      <c r="K78" s="256" t="s">
        <v>287</v>
      </c>
      <c r="L78" s="703"/>
      <c r="M78" s="704">
        <v>0.19159123000845901</v>
      </c>
      <c r="N78" s="705">
        <v>0.19192538120319133</v>
      </c>
      <c r="O78" s="706">
        <v>0.19645069899316667</v>
      </c>
      <c r="P78" s="707">
        <v>0.20128393392350866</v>
      </c>
      <c r="Q78" s="708">
        <v>0.15041554213141314</v>
      </c>
      <c r="R78" s="706">
        <v>0.14555452701379942</v>
      </c>
      <c r="S78" s="709">
        <v>0.1423648784056121</v>
      </c>
      <c r="T78" s="242"/>
      <c r="U78" s="242"/>
    </row>
    <row r="79" spans="1:21" s="270" customFormat="1" ht="32.25" customHeight="1" x14ac:dyDescent="0.3">
      <c r="B79" s="16">
        <v>73</v>
      </c>
      <c r="C79" s="243" t="s">
        <v>22</v>
      </c>
      <c r="D79" s="297" t="s">
        <v>300</v>
      </c>
      <c r="E79" s="298"/>
      <c r="F79" s="298"/>
      <c r="G79" s="298"/>
      <c r="H79" s="299"/>
      <c r="I79" s="924" t="s">
        <v>22</v>
      </c>
      <c r="J79" s="248" t="s">
        <v>301</v>
      </c>
      <c r="K79" s="300" t="s">
        <v>300</v>
      </c>
      <c r="L79" s="301"/>
      <c r="M79" s="448">
        <v>0</v>
      </c>
      <c r="N79" s="449">
        <v>0</v>
      </c>
      <c r="O79" s="450">
        <v>0</v>
      </c>
      <c r="P79" s="451">
        <v>0</v>
      </c>
      <c r="Q79" s="452">
        <v>0</v>
      </c>
      <c r="R79" s="450">
        <v>0</v>
      </c>
      <c r="S79" s="453">
        <v>0</v>
      </c>
      <c r="T79" s="242"/>
      <c r="U79" s="242"/>
    </row>
    <row r="80" spans="1:21" ht="32.25" customHeight="1" x14ac:dyDescent="0.3">
      <c r="B80" s="16">
        <v>74</v>
      </c>
      <c r="C80" s="250" t="s">
        <v>22</v>
      </c>
      <c r="D80" s="302" t="s">
        <v>302</v>
      </c>
      <c r="E80" s="257"/>
      <c r="F80" s="257"/>
      <c r="G80" s="257"/>
      <c r="H80" s="258"/>
      <c r="I80" s="925"/>
      <c r="J80" s="255" t="s">
        <v>303</v>
      </c>
      <c r="K80" s="259" t="s">
        <v>302</v>
      </c>
      <c r="L80" s="303"/>
      <c r="M80" s="454">
        <v>0</v>
      </c>
      <c r="N80" s="455">
        <v>7479.7223179799084</v>
      </c>
      <c r="O80" s="456">
        <v>7479.7223179799084</v>
      </c>
      <c r="P80" s="457">
        <v>7479.7223179799084</v>
      </c>
      <c r="Q80" s="458">
        <v>7479.7223179799084</v>
      </c>
      <c r="R80" s="456">
        <v>7479.7223179799084</v>
      </c>
      <c r="S80" s="459">
        <v>7479.7223179799084</v>
      </c>
    </row>
    <row r="81" spans="2:19" ht="32.25" customHeight="1" x14ac:dyDescent="0.3">
      <c r="B81" s="16">
        <v>75</v>
      </c>
      <c r="C81" s="250" t="s">
        <v>22</v>
      </c>
      <c r="D81" s="302" t="s">
        <v>302</v>
      </c>
      <c r="E81" s="261" t="s">
        <v>304</v>
      </c>
      <c r="F81" s="261"/>
      <c r="G81" s="261"/>
      <c r="H81" s="262"/>
      <c r="I81" s="925"/>
      <c r="J81" s="255" t="s">
        <v>305</v>
      </c>
      <c r="K81" s="264" t="s">
        <v>304</v>
      </c>
      <c r="L81" s="303"/>
      <c r="M81" s="454">
        <v>0</v>
      </c>
      <c r="N81" s="455">
        <v>0</v>
      </c>
      <c r="O81" s="456">
        <v>0</v>
      </c>
      <c r="P81" s="457">
        <v>0</v>
      </c>
      <c r="Q81" s="458">
        <v>0</v>
      </c>
      <c r="R81" s="456">
        <v>0</v>
      </c>
      <c r="S81" s="459">
        <v>0</v>
      </c>
    </row>
    <row r="82" spans="2:19" ht="32.25" customHeight="1" x14ac:dyDescent="0.3">
      <c r="B82" s="16">
        <v>76</v>
      </c>
      <c r="C82" s="250" t="s">
        <v>22</v>
      </c>
      <c r="D82" s="291" t="s">
        <v>306</v>
      </c>
      <c r="E82" s="253"/>
      <c r="F82" s="253"/>
      <c r="G82" s="253"/>
      <c r="H82" s="254"/>
      <c r="I82" s="925"/>
      <c r="J82" s="255" t="s">
        <v>307</v>
      </c>
      <c r="K82" s="256" t="s">
        <v>306</v>
      </c>
      <c r="L82" s="304"/>
      <c r="M82" s="460">
        <v>814646.35699999996</v>
      </c>
      <c r="N82" s="455">
        <v>814646.35699999996</v>
      </c>
      <c r="O82" s="718">
        <v>814646.35699999996</v>
      </c>
      <c r="P82" s="719">
        <v>814646.35699999996</v>
      </c>
      <c r="Q82" s="720">
        <v>814646.35699999996</v>
      </c>
      <c r="R82" s="718">
        <v>814646.35699999996</v>
      </c>
      <c r="S82" s="721">
        <v>814646.35699999996</v>
      </c>
    </row>
    <row r="83" spans="2:19" ht="32.25" customHeight="1" x14ac:dyDescent="0.3">
      <c r="B83" s="16">
        <v>77</v>
      </c>
      <c r="C83" s="250" t="s">
        <v>22</v>
      </c>
      <c r="D83" s="291" t="s">
        <v>308</v>
      </c>
      <c r="E83" s="253"/>
      <c r="F83" s="253"/>
      <c r="G83" s="253"/>
      <c r="H83" s="254"/>
      <c r="I83" s="925"/>
      <c r="J83" s="255" t="s">
        <v>309</v>
      </c>
      <c r="K83" s="256" t="s">
        <v>308</v>
      </c>
      <c r="L83" s="304"/>
      <c r="M83" s="460">
        <v>812645.89300000004</v>
      </c>
      <c r="N83" s="455">
        <v>812645.89300000004</v>
      </c>
      <c r="O83" s="718">
        <v>812645.89300000004</v>
      </c>
      <c r="P83" s="719">
        <v>812645.89300000004</v>
      </c>
      <c r="Q83" s="720">
        <v>812645.89300000004</v>
      </c>
      <c r="R83" s="718">
        <v>812645.89300000004</v>
      </c>
      <c r="S83" s="721">
        <v>812645.89300000004</v>
      </c>
    </row>
    <row r="84" spans="2:19" ht="32.25" customHeight="1" x14ac:dyDescent="0.3">
      <c r="B84" s="16">
        <v>78</v>
      </c>
      <c r="C84" s="250" t="s">
        <v>22</v>
      </c>
      <c r="D84" s="291" t="s">
        <v>310</v>
      </c>
      <c r="E84" s="253"/>
      <c r="F84" s="253"/>
      <c r="G84" s="253"/>
      <c r="H84" s="254"/>
      <c r="I84" s="925"/>
      <c r="J84" s="255" t="s">
        <v>311</v>
      </c>
      <c r="K84" s="256" t="s">
        <v>310</v>
      </c>
      <c r="L84" s="305"/>
      <c r="M84" s="461">
        <v>7.1879635608938161E-2</v>
      </c>
      <c r="N84" s="462">
        <v>7.1664833967246822E-2</v>
      </c>
      <c r="O84" s="463">
        <v>7.2746045087894284E-2</v>
      </c>
      <c r="P84" s="464">
        <v>7.4094828330602505E-2</v>
      </c>
      <c r="Q84" s="465">
        <v>5.6058890737075942E-2</v>
      </c>
      <c r="R84" s="463">
        <v>5.3639005830233219E-2</v>
      </c>
      <c r="S84" s="466">
        <v>5.1489070872895296E-2</v>
      </c>
    </row>
    <row r="85" spans="2:19" ht="32.25" customHeight="1" thickBot="1" x14ac:dyDescent="0.35">
      <c r="B85" s="16">
        <v>79</v>
      </c>
      <c r="C85" s="250" t="s">
        <v>22</v>
      </c>
      <c r="D85" s="291" t="s">
        <v>312</v>
      </c>
      <c r="E85" s="253"/>
      <c r="F85" s="253"/>
      <c r="G85" s="253"/>
      <c r="H85" s="254"/>
      <c r="I85" s="925"/>
      <c r="J85" s="282" t="s">
        <v>313</v>
      </c>
      <c r="K85" s="256" t="s">
        <v>312</v>
      </c>
      <c r="L85" s="305"/>
      <c r="M85" s="461">
        <v>6.9436330392098608E-2</v>
      </c>
      <c r="N85" s="462">
        <v>6.9970622605682722E-2</v>
      </c>
      <c r="O85" s="463">
        <v>7.199020420904291E-2</v>
      </c>
      <c r="P85" s="464">
        <v>7.4277225162898489E-2</v>
      </c>
      <c r="Q85" s="465">
        <v>5.3591887793762269E-2</v>
      </c>
      <c r="R85" s="463">
        <v>5.24682544764907E-2</v>
      </c>
      <c r="S85" s="466">
        <v>5.1615843340549236E-2</v>
      </c>
    </row>
    <row r="86" spans="2:19" ht="32.25" customHeight="1" x14ac:dyDescent="0.3">
      <c r="B86" s="16">
        <v>80</v>
      </c>
      <c r="C86" s="243" t="s">
        <v>314</v>
      </c>
      <c r="D86" s="306" t="s">
        <v>315</v>
      </c>
      <c r="E86" s="246"/>
      <c r="F86" s="246"/>
      <c r="G86" s="307"/>
      <c r="H86" s="308"/>
      <c r="I86" s="924" t="s">
        <v>314</v>
      </c>
      <c r="J86" s="248" t="s">
        <v>316</v>
      </c>
      <c r="K86" s="309" t="s">
        <v>315</v>
      </c>
      <c r="L86" s="722"/>
      <c r="M86" s="723">
        <v>2.5000000000000001E-2</v>
      </c>
      <c r="N86" s="724">
        <v>2.5000000000000001E-2</v>
      </c>
      <c r="O86" s="725">
        <v>2.5000000000000001E-2</v>
      </c>
      <c r="P86" s="726">
        <v>2.5000000000000001E-2</v>
      </c>
      <c r="Q86" s="727">
        <v>2.5000000000000001E-2</v>
      </c>
      <c r="R86" s="725">
        <v>2.5000000000000001E-2</v>
      </c>
      <c r="S86" s="728">
        <v>2.5000000000000001E-2</v>
      </c>
    </row>
    <row r="87" spans="2:19" ht="32.25" customHeight="1" x14ac:dyDescent="0.3">
      <c r="B87" s="16">
        <v>81</v>
      </c>
      <c r="C87" s="250" t="s">
        <v>314</v>
      </c>
      <c r="D87" s="291" t="s">
        <v>317</v>
      </c>
      <c r="E87" s="253"/>
      <c r="F87" s="253"/>
      <c r="G87" s="310"/>
      <c r="H87" s="311"/>
      <c r="I87" s="925"/>
      <c r="J87" s="255" t="s">
        <v>318</v>
      </c>
      <c r="K87" s="312" t="s">
        <v>317</v>
      </c>
      <c r="L87" s="729"/>
      <c r="M87" s="730">
        <v>3.2751185799899754E-4</v>
      </c>
      <c r="N87" s="731">
        <v>3.2751185799899754E-4</v>
      </c>
      <c r="O87" s="732">
        <v>3.2751185799899754E-4</v>
      </c>
      <c r="P87" s="733">
        <v>3.2751185799899754E-4</v>
      </c>
      <c r="Q87" s="734">
        <v>3.2751185799899754E-4</v>
      </c>
      <c r="R87" s="732">
        <v>3.2751185799899754E-4</v>
      </c>
      <c r="S87" s="735">
        <v>3.2751185799899754E-4</v>
      </c>
    </row>
    <row r="88" spans="2:19" ht="32.25" customHeight="1" x14ac:dyDescent="0.3">
      <c r="B88" s="16">
        <v>82</v>
      </c>
      <c r="C88" s="250" t="s">
        <v>314</v>
      </c>
      <c r="D88" s="291" t="s">
        <v>319</v>
      </c>
      <c r="E88" s="253"/>
      <c r="F88" s="253"/>
      <c r="G88" s="310"/>
      <c r="H88" s="311"/>
      <c r="I88" s="925"/>
      <c r="J88" s="255" t="s">
        <v>320</v>
      </c>
      <c r="K88" s="312" t="s">
        <v>319</v>
      </c>
      <c r="L88" s="729"/>
      <c r="M88" s="730">
        <v>5.5999999999999999E-3</v>
      </c>
      <c r="N88" s="731">
        <v>7.4999999999999997E-3</v>
      </c>
      <c r="O88" s="732">
        <v>7.4999999999999997E-3</v>
      </c>
      <c r="P88" s="733">
        <v>7.4999999999999997E-3</v>
      </c>
      <c r="Q88" s="734">
        <v>7.4999999999999997E-3</v>
      </c>
      <c r="R88" s="732">
        <v>7.4999999999999997E-3</v>
      </c>
      <c r="S88" s="735">
        <v>7.4999999999999997E-3</v>
      </c>
    </row>
    <row r="89" spans="2:19" ht="32.25" customHeight="1" x14ac:dyDescent="0.3">
      <c r="B89" s="16">
        <v>83</v>
      </c>
      <c r="C89" s="250" t="s">
        <v>314</v>
      </c>
      <c r="D89" s="291" t="s">
        <v>321</v>
      </c>
      <c r="E89" s="253"/>
      <c r="F89" s="253"/>
      <c r="G89" s="310"/>
      <c r="H89" s="311"/>
      <c r="I89" s="925"/>
      <c r="J89" s="255" t="s">
        <v>322</v>
      </c>
      <c r="K89" s="312" t="s">
        <v>321</v>
      </c>
      <c r="L89" s="729"/>
      <c r="M89" s="730">
        <v>0</v>
      </c>
      <c r="N89" s="731">
        <v>0</v>
      </c>
      <c r="O89" s="732">
        <v>0</v>
      </c>
      <c r="P89" s="733">
        <v>0</v>
      </c>
      <c r="Q89" s="734">
        <v>0</v>
      </c>
      <c r="R89" s="732">
        <v>0</v>
      </c>
      <c r="S89" s="735">
        <v>0</v>
      </c>
    </row>
    <row r="90" spans="2:19" ht="32.25" customHeight="1" x14ac:dyDescent="0.3">
      <c r="B90" s="16">
        <v>84</v>
      </c>
      <c r="C90" s="250" t="s">
        <v>314</v>
      </c>
      <c r="D90" s="291" t="s">
        <v>323</v>
      </c>
      <c r="E90" s="253"/>
      <c r="F90" s="253"/>
      <c r="G90" s="310"/>
      <c r="H90" s="311"/>
      <c r="I90" s="925"/>
      <c r="J90" s="255" t="s">
        <v>324</v>
      </c>
      <c r="K90" s="312" t="s">
        <v>323</v>
      </c>
      <c r="L90" s="729"/>
      <c r="M90" s="730">
        <v>0</v>
      </c>
      <c r="N90" s="731">
        <v>0</v>
      </c>
      <c r="O90" s="732">
        <v>0</v>
      </c>
      <c r="P90" s="733">
        <v>0</v>
      </c>
      <c r="Q90" s="734">
        <v>0</v>
      </c>
      <c r="R90" s="732">
        <v>0</v>
      </c>
      <c r="S90" s="735">
        <v>0</v>
      </c>
    </row>
    <row r="91" spans="2:19" ht="32.25" customHeight="1" x14ac:dyDescent="0.3">
      <c r="B91" s="16">
        <v>85</v>
      </c>
      <c r="C91" s="250" t="s">
        <v>314</v>
      </c>
      <c r="D91" s="291" t="s">
        <v>325</v>
      </c>
      <c r="E91" s="253"/>
      <c r="F91" s="253"/>
      <c r="G91" s="310"/>
      <c r="H91" s="311"/>
      <c r="I91" s="925"/>
      <c r="J91" s="255" t="s">
        <v>326</v>
      </c>
      <c r="K91" s="312" t="s">
        <v>325</v>
      </c>
      <c r="L91" s="729"/>
      <c r="M91" s="730">
        <v>0</v>
      </c>
      <c r="N91" s="731">
        <v>0</v>
      </c>
      <c r="O91" s="732">
        <v>0</v>
      </c>
      <c r="P91" s="733">
        <v>0</v>
      </c>
      <c r="Q91" s="734">
        <v>0</v>
      </c>
      <c r="R91" s="732">
        <v>0</v>
      </c>
      <c r="S91" s="735">
        <v>0</v>
      </c>
    </row>
    <row r="92" spans="2:19" ht="32.25" customHeight="1" thickBot="1" x14ac:dyDescent="0.35">
      <c r="B92" s="16">
        <v>86</v>
      </c>
      <c r="C92" s="278" t="s">
        <v>314</v>
      </c>
      <c r="D92" s="292" t="s">
        <v>327</v>
      </c>
      <c r="E92" s="293"/>
      <c r="F92" s="293"/>
      <c r="G92" s="313"/>
      <c r="H92" s="314"/>
      <c r="I92" s="926"/>
      <c r="J92" s="255" t="s">
        <v>328</v>
      </c>
      <c r="K92" s="312" t="s">
        <v>327</v>
      </c>
      <c r="L92" s="729"/>
      <c r="M92" s="730">
        <v>3.0927511857999E-2</v>
      </c>
      <c r="N92" s="731">
        <v>3.2827511857998995E-2</v>
      </c>
      <c r="O92" s="732">
        <v>3.2827511857998995E-2</v>
      </c>
      <c r="P92" s="733">
        <v>3.2827511857998995E-2</v>
      </c>
      <c r="Q92" s="734">
        <v>3.2827511857998995E-2</v>
      </c>
      <c r="R92" s="732">
        <v>3.2827511857998995E-2</v>
      </c>
      <c r="S92" s="735">
        <v>3.2827511857998995E-2</v>
      </c>
    </row>
    <row r="93" spans="2:19" ht="32.25" customHeight="1" x14ac:dyDescent="0.3">
      <c r="B93" s="16">
        <v>87</v>
      </c>
      <c r="C93" s="315" t="s">
        <v>329</v>
      </c>
      <c r="D93" s="306" t="s">
        <v>330</v>
      </c>
      <c r="E93" s="246"/>
      <c r="F93" s="246"/>
      <c r="G93" s="316"/>
      <c r="H93" s="308"/>
      <c r="I93" s="924" t="s">
        <v>331</v>
      </c>
      <c r="J93" s="255" t="s">
        <v>332</v>
      </c>
      <c r="K93" s="312" t="s">
        <v>330</v>
      </c>
      <c r="L93" s="729"/>
      <c r="M93" s="730">
        <v>1.4999999999999999E-2</v>
      </c>
      <c r="N93" s="731">
        <v>1.4999999999999999E-2</v>
      </c>
      <c r="O93" s="732">
        <v>1.4999999999999999E-2</v>
      </c>
      <c r="P93" s="733">
        <v>1.4999999999999999E-2</v>
      </c>
      <c r="Q93" s="734">
        <v>1.4999999999999999E-2</v>
      </c>
      <c r="R93" s="732">
        <v>1.4999999999999999E-2</v>
      </c>
      <c r="S93" s="735">
        <v>1.4999999999999999E-2</v>
      </c>
    </row>
    <row r="94" spans="2:19" ht="32.25" customHeight="1" x14ac:dyDescent="0.3">
      <c r="B94" s="16">
        <v>88</v>
      </c>
      <c r="C94" s="317" t="s">
        <v>329</v>
      </c>
      <c r="D94" s="291" t="s">
        <v>333</v>
      </c>
      <c r="E94" s="253"/>
      <c r="F94" s="253"/>
      <c r="G94" s="318"/>
      <c r="H94" s="311"/>
      <c r="I94" s="925"/>
      <c r="J94" s="255" t="s">
        <v>334</v>
      </c>
      <c r="K94" s="312" t="s">
        <v>333</v>
      </c>
      <c r="L94" s="729"/>
      <c r="M94" s="730">
        <v>8.4379999999999993E-3</v>
      </c>
      <c r="N94" s="731">
        <v>8.4374999999999988E-3</v>
      </c>
      <c r="O94" s="732">
        <v>8.4374999999999988E-3</v>
      </c>
      <c r="P94" s="733">
        <v>8.4374999999999988E-3</v>
      </c>
      <c r="Q94" s="734">
        <v>8.4374999999999988E-3</v>
      </c>
      <c r="R94" s="732">
        <v>8.4374999999999988E-3</v>
      </c>
      <c r="S94" s="735">
        <v>8.4374999999999988E-3</v>
      </c>
    </row>
    <row r="95" spans="2:19" ht="32.25" customHeight="1" x14ac:dyDescent="0.3">
      <c r="B95" s="16">
        <v>89</v>
      </c>
      <c r="C95" s="317" t="s">
        <v>329</v>
      </c>
      <c r="D95" s="291" t="s">
        <v>335</v>
      </c>
      <c r="E95" s="253"/>
      <c r="F95" s="253"/>
      <c r="G95" s="318"/>
      <c r="H95" s="311"/>
      <c r="I95" s="925"/>
      <c r="J95" s="255" t="s">
        <v>336</v>
      </c>
      <c r="K95" s="312" t="s">
        <v>337</v>
      </c>
      <c r="L95" s="729"/>
      <c r="M95" s="730">
        <v>9.5000000000000001E-2</v>
      </c>
      <c r="N95" s="731">
        <v>9.5000000000000001E-2</v>
      </c>
      <c r="O95" s="732">
        <v>9.5000000000000001E-2</v>
      </c>
      <c r="P95" s="733">
        <v>9.5000000000000001E-2</v>
      </c>
      <c r="Q95" s="734">
        <v>9.5000000000000001E-2</v>
      </c>
      <c r="R95" s="732">
        <v>9.5000000000000001E-2</v>
      </c>
      <c r="S95" s="735">
        <v>9.5000000000000001E-2</v>
      </c>
    </row>
    <row r="96" spans="2:19" ht="32.25" customHeight="1" x14ac:dyDescent="0.3">
      <c r="B96" s="16">
        <v>90</v>
      </c>
      <c r="C96" s="317" t="s">
        <v>329</v>
      </c>
      <c r="D96" s="291" t="s">
        <v>333</v>
      </c>
      <c r="E96" s="253"/>
      <c r="F96" s="253"/>
      <c r="G96" s="318"/>
      <c r="H96" s="311"/>
      <c r="I96" s="925"/>
      <c r="J96" s="255" t="s">
        <v>338</v>
      </c>
      <c r="K96" s="312" t="s">
        <v>333</v>
      </c>
      <c r="L96" s="729"/>
      <c r="M96" s="730">
        <v>5.3437999999999999E-2</v>
      </c>
      <c r="N96" s="731">
        <v>5.3437499999999999E-2</v>
      </c>
      <c r="O96" s="732">
        <v>5.3437499999999999E-2</v>
      </c>
      <c r="P96" s="733">
        <v>5.3437499999999999E-2</v>
      </c>
      <c r="Q96" s="734">
        <v>5.3437499999999999E-2</v>
      </c>
      <c r="R96" s="732">
        <v>5.3437499999999999E-2</v>
      </c>
      <c r="S96" s="735">
        <v>5.3437499999999999E-2</v>
      </c>
    </row>
    <row r="97" spans="2:19" ht="32.25" customHeight="1" x14ac:dyDescent="0.3">
      <c r="B97" s="16">
        <v>91</v>
      </c>
      <c r="C97" s="317" t="s">
        <v>329</v>
      </c>
      <c r="D97" s="291" t="s">
        <v>339</v>
      </c>
      <c r="E97" s="253"/>
      <c r="F97" s="253"/>
      <c r="G97" s="318"/>
      <c r="H97" s="311"/>
      <c r="I97" s="925"/>
      <c r="J97" s="255" t="s">
        <v>340</v>
      </c>
      <c r="K97" s="312" t="s">
        <v>341</v>
      </c>
      <c r="L97" s="729"/>
      <c r="M97" s="730">
        <v>0.125927511857999</v>
      </c>
      <c r="N97" s="731">
        <v>0.12782751185799901</v>
      </c>
      <c r="O97" s="732">
        <v>0.12782751185799901</v>
      </c>
      <c r="P97" s="733">
        <v>0.12782751185799901</v>
      </c>
      <c r="Q97" s="734">
        <v>0.12782751185799901</v>
      </c>
      <c r="R97" s="732">
        <v>0.12782751185799901</v>
      </c>
      <c r="S97" s="735">
        <v>0.12782751185799901</v>
      </c>
    </row>
    <row r="98" spans="2:19" ht="32.25" customHeight="1" thickBot="1" x14ac:dyDescent="0.35">
      <c r="B98" s="38">
        <v>92</v>
      </c>
      <c r="C98" s="319" t="s">
        <v>329</v>
      </c>
      <c r="D98" s="292" t="s">
        <v>333</v>
      </c>
      <c r="E98" s="293"/>
      <c r="F98" s="293"/>
      <c r="G98" s="320"/>
      <c r="H98" s="321"/>
      <c r="I98" s="926"/>
      <c r="J98" s="255" t="s">
        <v>342</v>
      </c>
      <c r="K98" s="322" t="s">
        <v>379</v>
      </c>
      <c r="L98" s="736"/>
      <c r="M98" s="737">
        <v>8.4365511857998995E-2</v>
      </c>
      <c r="N98" s="738">
        <v>8.6265011857998994E-2</v>
      </c>
      <c r="O98" s="739">
        <v>8.6265011857998994E-2</v>
      </c>
      <c r="P98" s="740">
        <v>8.6265011857998994E-2</v>
      </c>
      <c r="Q98" s="741">
        <v>8.6265011857998994E-2</v>
      </c>
      <c r="R98" s="739">
        <v>8.6265011857998994E-2</v>
      </c>
      <c r="S98" s="742">
        <v>8.6265011857998994E-2</v>
      </c>
    </row>
    <row r="99" spans="2:19" x14ac:dyDescent="0.3">
      <c r="I99" s="743"/>
      <c r="J99" s="324"/>
      <c r="K99" s="325"/>
      <c r="L99" s="235"/>
      <c r="M99" s="235"/>
      <c r="N99" s="235"/>
      <c r="O99" s="235"/>
      <c r="P99" s="235"/>
      <c r="Q99" s="235"/>
      <c r="R99" s="235"/>
      <c r="S99" s="235"/>
    </row>
    <row r="100" spans="2:19" ht="13.2" x14ac:dyDescent="0.3">
      <c r="C100" s="242"/>
      <c r="I100" s="743"/>
      <c r="J100" s="324"/>
      <c r="K100" s="326"/>
      <c r="L100" s="235"/>
      <c r="M100" s="235"/>
      <c r="N100" s="235"/>
      <c r="O100" s="235"/>
      <c r="P100" s="235"/>
      <c r="Q100" s="235"/>
      <c r="R100" s="235"/>
      <c r="S100" s="235"/>
    </row>
    <row r="101" spans="2:19" x14ac:dyDescent="0.3">
      <c r="I101" s="743"/>
    </row>
  </sheetData>
  <sheetProtection algorithmName="SHA-512" hashValue="zjsfRAJgeGoUMoVTPCl0gjiCQx6PXMD0mu2eWCpcFJFZrXCrnJz/1upTx2y6/B9Q2ZYx6Aie98VteFc5ZY3jJw==" saltValue="c38TGARM1N44UWwEZnCBjw==" spinCount="100000" sheet="1" objects="1" scenarios="1" formatCells="0" formatColumns="0" formatRows="0" autoFilter="0"/>
  <mergeCells count="12">
    <mergeCell ref="J1:K1"/>
    <mergeCell ref="J2:K2"/>
    <mergeCell ref="Q5:S5"/>
    <mergeCell ref="I7:I66"/>
    <mergeCell ref="I67:I69"/>
    <mergeCell ref="I93:I98"/>
    <mergeCell ref="N5:P5"/>
    <mergeCell ref="I70:I72"/>
    <mergeCell ref="I73:I75"/>
    <mergeCell ref="I76:I78"/>
    <mergeCell ref="I79:I85"/>
    <mergeCell ref="I86:I92"/>
  </mergeCells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headerFooter>
    <evenHeader>&amp;L&amp;"Times New Roman,Regular"&amp;12&amp;K000000Central Bank of Ireland - CONFIDENTIAL</evenHeader>
    <firstHeader>&amp;L&amp;"Times New Roman,Regular"&amp;12&amp;K000000Central Bank of Ireland - CONFIDENTIAL</firstHeader>
  </headerFooter>
  <rowBreaks count="1" manualBreakCount="1">
    <brk id="6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Cover</vt:lpstr>
      <vt:lpstr>TRA_SUM</vt:lpstr>
      <vt:lpstr>TRA_CR_IRB</vt:lpstr>
      <vt:lpstr>TRA_CR_STA</vt:lpstr>
      <vt:lpstr>TRA_CR_COVID19_IRB</vt:lpstr>
      <vt:lpstr>TRA_CR_COVID19_STA</vt:lpstr>
      <vt:lpstr>TRA_CR_SEC</vt:lpstr>
      <vt:lpstr>TRA_REA</vt:lpstr>
      <vt:lpstr>TRA_CAP</vt:lpstr>
      <vt:lpstr>TRA_P&amp;L</vt:lpstr>
      <vt:lpstr>TRA_CAPMEAS</vt:lpstr>
      <vt:lpstr>Cover!Print_Area</vt:lpstr>
      <vt:lpstr>TRA_CAP!Print_Area</vt:lpstr>
      <vt:lpstr>TRA_CAPMEAS!Print_Area</vt:lpstr>
      <vt:lpstr>TRA_CR_COVID19_IRB!Print_Area</vt:lpstr>
      <vt:lpstr>TRA_CR_COVID19_STA!Print_Area</vt:lpstr>
      <vt:lpstr>TRA_CR_SEC!Print_Area</vt:lpstr>
      <vt:lpstr>'TRA_P&amp;L'!Print_Area</vt:lpstr>
      <vt:lpstr>TRA_REA!Print_Area</vt:lpstr>
      <vt:lpstr>TRA_SUM!Print_Area</vt:lpstr>
      <vt:lpstr>TRA_CAP!Print_Titles</vt:lpstr>
      <vt:lpstr>TRA_CR_COVID19_IRB!Print_Titles</vt:lpstr>
      <vt:lpstr>TRA_CR_COVID19_STA!Print_Titles</vt:lpstr>
      <vt:lpstr>TRA_CR_IRB!Print_Titles</vt:lpstr>
      <vt:lpstr>TRA_CR_STA!Print_Titles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2021-07-13T12:46:43Z</cp:lastPrinted>
  <dcterms:created xsi:type="dcterms:W3CDTF">2021-04-23T07:58:51Z</dcterms:created>
  <dcterms:modified xsi:type="dcterms:W3CDTF">2021-07-16T08:18:08Z</dcterms:modified>
</cp:coreProperties>
</file>